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codeName="ThisWorkbook" defaultThemeVersion="166925"/>
  <mc:AlternateContent xmlns:mc="http://schemas.openxmlformats.org/markup-compatibility/2006">
    <mc:Choice Requires="x15">
      <x15ac:absPath xmlns:x15ac="http://schemas.microsoft.com/office/spreadsheetml/2010/11/ac" url="Z:\GFSR October 2022\asset price fragility\Figures\Draft_to_COM\"/>
    </mc:Choice>
  </mc:AlternateContent>
  <xr:revisionPtr revIDLastSave="0" documentId="14_{A1E02ADB-CDB4-404E-8EED-C6DA51FE00A9}" xr6:coauthVersionLast="47" xr6:coauthVersionMax="47" xr10:uidLastSave="{00000000-0000-0000-0000-000000000000}"/>
  <bookViews>
    <workbookView xWindow="-120" yWindow="-120" windowWidth="25440" windowHeight="15390" tabRatio="717" activeTab="1" xr2:uid="{00000000-000D-0000-FFFF-FFFF00000000}"/>
  </bookViews>
  <sheets>
    <sheet name="GFSR Chapter 3 Oct. 2022" sheetId="1" r:id="rId1"/>
    <sheet name="Table of Contents" sheetId="73" r:id="rId2"/>
    <sheet name="Figure 3.1." sheetId="337" r:id="rId3"/>
    <sheet name="Figure 3.2." sheetId="338" r:id="rId4"/>
    <sheet name="Figure 3.3." sheetId="340" r:id="rId5"/>
    <sheet name="Figure 3.4." sheetId="341" r:id="rId6"/>
    <sheet name="Figure 3.5." sheetId="342" r:id="rId7"/>
    <sheet name="Figure 3.6." sheetId="343" r:id="rId8"/>
    <sheet name="Figure 3.7." sheetId="344" r:id="rId9"/>
    <sheet name="Figure 3.8." sheetId="345" r:id="rId10"/>
    <sheet name="Figure 3.9." sheetId="346" r:id="rId11"/>
    <sheet name="Figure 3.10." sheetId="347" r:id="rId12"/>
    <sheet name="Figure 3.11." sheetId="348" r:id="rId13"/>
    <sheet name="Figure 3.12." sheetId="349" r:id="rId14"/>
    <sheet name="Figure 3.13." sheetId="350" r:id="rId15"/>
    <sheet name="Figure 3.14." sheetId="351" r:id="rId16"/>
    <sheet name="Figure 3.15." sheetId="352" r:id="rId17"/>
    <sheet name="Figure 3.16." sheetId="353" r:id="rId18"/>
    <sheet name="Figure 3.1.1." sheetId="354" r:id="rId19"/>
  </sheets>
  <externalReferences>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s>
  <definedNames>
    <definedName name="___xlc_DefaultDisplayOption___" hidden="1">"caption"</definedName>
    <definedName name="___xlc_DisplayNullValuesAs___" hidden="1">"___xlc_DisplayNullValuesAs_empty___"</definedName>
    <definedName name="___xlc_PromptForInsertOnDrill___" hidden="1">FALSE</definedName>
    <definedName name="___xlc_SuppressNULLSOnDrill___" hidden="1">TRUE</definedName>
    <definedName name="___xlc_SuppressZerosOnDrill___" hidden="1">FALSE</definedName>
    <definedName name="__123Graph_ABSYSASST" hidden="1">[1]interv!$C$37:$K$37</definedName>
    <definedName name="__123Graph_ACBASSETS" hidden="1">[1]interv!$C$34:$K$34</definedName>
    <definedName name="__123Graph_ACurrent" hidden="1">[2]CPIINDEX!$O$263:$O$310</definedName>
    <definedName name="__123Graph_AERDOLLAR" hidden="1">'[3]ex rate'!$F$30:$AM$30</definedName>
    <definedName name="__123Graph_AERRUBLE" hidden="1">'[3]ex rate'!$F$31:$AM$31</definedName>
    <definedName name="__123Graph_AGFS.3" hidden="1">[4]GFS!$T$14:$V$14</definedName>
    <definedName name="__123Graph_AIBRD_LEND" hidden="1">[5]WB!$Q$13:$AK$13</definedName>
    <definedName name="__123Graph_AMIMPMAC" hidden="1">[6]monimp!$E$38:$N$38</definedName>
    <definedName name="__123Graph_AMONIMP" hidden="1">[6]monimp!$E$31:$N$31</definedName>
    <definedName name="__123Graph_AMULTVELO" hidden="1">[6]interv!$C$31:$K$31</definedName>
    <definedName name="__123Graph_APIPELINE" hidden="1">[5]BoP!$U$359:$AQ$359</definedName>
    <definedName name="__123Graph_AREALRATE" hidden="1">'[3]ex rate'!$F$36:$AU$36</definedName>
    <definedName name="__123Graph_ARESCOV" hidden="1">[6]fiscout!$J$146:$J$166</definedName>
    <definedName name="__123Graph_ARUBRATE" hidden="1">'[3]ex rate'!$K$37:$AN$37</definedName>
    <definedName name="__123Graph_ATAX1" hidden="1">[4]TAX!$V$21:$X$21</definedName>
    <definedName name="__123Graph_AUSRATE" hidden="1">'[3]ex rate'!$K$36:$AN$36</definedName>
    <definedName name="__123Graph_AXRATE" hidden="1">[7]data!$K$125:$K$243</definedName>
    <definedName name="__123Graph_B" hidden="1">'[8]Table 5'!$C$11:$C$11</definedName>
    <definedName name="__123Graph_BBSYSASST" hidden="1">[6]interv!$C$38:$K$38</definedName>
    <definedName name="__123Graph_BCBASSETS" hidden="1">[6]interv!$C$35:$K$35</definedName>
    <definedName name="__123Graph_BERDOLLAR" hidden="1">'[3]ex rate'!$F$36:$AM$36</definedName>
    <definedName name="__123Graph_BERRUBLE" hidden="1">'[3]ex rate'!$F$37:$AM$37</definedName>
    <definedName name="__123Graph_BGFS.1" hidden="1">[4]GFS!$T$9:$V$9</definedName>
    <definedName name="__123Graph_BGFS.3" hidden="1">[4]GFS!$T$15:$V$15</definedName>
    <definedName name="__123Graph_BIBRD_LEND" hidden="1">[5]WB!$Q$61:$AK$61</definedName>
    <definedName name="__123Graph_BMONIMP" hidden="1">[6]monimp!$E$38:$N$38</definedName>
    <definedName name="__123Graph_BMULTVELO" hidden="1">[6]interv!$C$32:$K$32</definedName>
    <definedName name="__123Graph_BPIPELINE" hidden="1">[5]BoP!$U$358:$AQ$358</definedName>
    <definedName name="__123Graph_BREALRATE" hidden="1">'[3]ex rate'!$F$37:$AU$37</definedName>
    <definedName name="__123Graph_BRESCOV" hidden="1">[6]fiscout!$K$146:$K$166</definedName>
    <definedName name="__123Graph_BRUBRATE" hidden="1">'[3]ex rate'!$K$31:$AN$31</definedName>
    <definedName name="__123Graph_BTAX1" hidden="1">[4]TAX!$V$22:$X$22</definedName>
    <definedName name="__123Graph_BUSRATE" hidden="1">'[3]ex rate'!$K$30:$AN$30</definedName>
    <definedName name="__123Graph_C" hidden="1">[4]GFS!$T$16:$V$16</definedName>
    <definedName name="__123Graph_CBSYSASST" hidden="1">[6]interv!$C$39:$K$39</definedName>
    <definedName name="__123Graph_CGFS.3" hidden="1">[4]GFS!$T$16:$V$16</definedName>
    <definedName name="__123Graph_CGRAPH1" hidden="1">[9]T17_T18_MSURC!$E$834:$I$834</definedName>
    <definedName name="__123Graph_CRESCOV" hidden="1">[6]fiscout!$I$146:$I$166</definedName>
    <definedName name="__123Graph_CTAX1" hidden="1">[4]TAX!$V$23:$X$23</definedName>
    <definedName name="__123Graph_CXRATE" hidden="1">[7]data!$V$125:$V$243</definedName>
    <definedName name="__123Graph_DGRAPH1" hidden="1">[9]T17_T18_MSURC!$E$835:$I$835</definedName>
    <definedName name="__123Graph_DTAX1" hidden="1">[4]TAX!$V$24:$X$24</definedName>
    <definedName name="__123Graph_E" hidden="1">[4]TAX!$V$26:$X$26</definedName>
    <definedName name="__123Graph_EGRAPH1" hidden="1">[9]T17_T18_MSURC!$E$837:$I$837</definedName>
    <definedName name="__123Graph_ETAX1" hidden="1">[4]TAX!$V$26:$X$26</definedName>
    <definedName name="__123Graph_FGRAPH1" hidden="1">[9]T17_T18_MSURC!$E$838:$I$838</definedName>
    <definedName name="__123Graph_XCurrent" hidden="1">[2]CPIINDEX!$B$263:$B$310</definedName>
    <definedName name="__123Graph_XERDOLLAR" hidden="1">'[3]ex rate'!$F$15:$AM$15</definedName>
    <definedName name="__123Graph_XERRUBLE" hidden="1">'[3]ex rate'!$F$15:$AM$15</definedName>
    <definedName name="__123Graph_XGFS.1" hidden="1">[4]GFS!$T$6:$V$6</definedName>
    <definedName name="__123Graph_XGFS.3" hidden="1">[4]GFS!$T$6:$V$6</definedName>
    <definedName name="__123Graph_XGRAPH1" hidden="1">[9]T17_T18_MSURC!$E$829:$I$829</definedName>
    <definedName name="__123Graph_XIBRD_LEND" hidden="1">[5]WB!$Q$9:$AK$9</definedName>
    <definedName name="__123Graph_XRUBRATE" hidden="1">'[3]ex rate'!$K$15:$AN$15</definedName>
    <definedName name="__123Graph_XTAX1" hidden="1">[4]TAX!$V$4:$X$4</definedName>
    <definedName name="__123Graph_XUSRATE" hidden="1">'[3]ex rate'!$K$15:$AN$15</definedName>
    <definedName name="__123Graph_XXRATE" hidden="1">[7]data!$AE$124:$AE$242</definedName>
    <definedName name="_1___123Graph_AChart_1A" hidden="1">[2]CPIINDEX!$O$263:$O$310</definedName>
    <definedName name="_1__123Graph_AChart_1A" hidden="1">[10]CPIINDEX!$O$263:$O$310</definedName>
    <definedName name="_10___123Graph_XChart_3A" hidden="1">[2]CPIINDEX!$B$203:$B$310</definedName>
    <definedName name="_10__123Graph_BCHART_2" hidden="1">[11]A!$C$36:$AJ$36</definedName>
    <definedName name="_10__123Graph_CCHART_2" hidden="1">[11]A!$C$38:$AJ$38</definedName>
    <definedName name="_104__123Graph_BWB_ADJ_PRJ" hidden="1">[5]WB!$Q$257:$AK$257</definedName>
    <definedName name="_11___123Graph_XChart_4A" hidden="1">[2]CPIINDEX!$B$239:$B$298</definedName>
    <definedName name="_11__123Graph_AWB_ADJ_PRJ" hidden="1">[12]WB!$Q$255:$AK$255</definedName>
    <definedName name="_11__123Graph_XCHART_1" hidden="1">[11]A!$C$5:$AJ$5</definedName>
    <definedName name="_12__123Graph_AWB_ADJ_PRJ" hidden="1">[12]WB!$Q$255:$AK$255</definedName>
    <definedName name="_12__123Graph_BCHART_1" hidden="1">[11]A!$C$28:$AJ$28</definedName>
    <definedName name="_12__123Graph_CCHART_1" hidden="1">[11]A!$C$24:$AJ$24</definedName>
    <definedName name="_12__123Graph_XChart_1A" hidden="1">[10]CPIINDEX!$B$263:$B$310</definedName>
    <definedName name="_12__123Graph_XCHART_2" hidden="1">[11]A!$C$39:$AJ$39</definedName>
    <definedName name="_121__123Graph_XCHART_2" hidden="1">[13]IPC1988!$A$176:$A$182</definedName>
    <definedName name="_1234graph_b" hidden="1">[14]GFS!$T$15:$V$15</definedName>
    <definedName name="_123graph_bgfs.3" hidden="1">[14]GFS!$T$15:$V$15</definedName>
    <definedName name="_123Graph_BGFS.4" hidden="1">[14]GFS!$T$15:$V$15</definedName>
    <definedName name="_123GRAPH_BTAX1" hidden="1">[14]TAX!$V$22:$X$22</definedName>
    <definedName name="_123GRAPH_C" hidden="1">[14]GFS!$T$16:$V$16</definedName>
    <definedName name="_123GRAPH_CGFS.3" hidden="1">[14]GFS!$T$16:$V$16</definedName>
    <definedName name="_123Graph_CTAX1" hidden="1">[14]TAX!$V$23:$X$23</definedName>
    <definedName name="_123GRAPH_CTAX2" hidden="1">[14]TAX!$V$23:$X$23</definedName>
    <definedName name="_123GRAPH_D" hidden="1">[14]TAX!$V$24:$X$24</definedName>
    <definedName name="_123GRAPH_DTAX1" hidden="1">[14]TAX!$V$24:$X$24</definedName>
    <definedName name="_123Graph_E" hidden="1">[14]TAX!$V$26:$X$26</definedName>
    <definedName name="_123GRAPH_ETAX2" hidden="1">[14]TAX!$V$26:$X$26</definedName>
    <definedName name="_123GRAPH_F" hidden="1">[14]TAX!$V$26:$X$26</definedName>
    <definedName name="_123GRAPH_K" hidden="1">[14]TAX!$V$24:$X$24</definedName>
    <definedName name="_123GRAPH_X" hidden="1">[14]GFS!$T$6:$V$6</definedName>
    <definedName name="_123GRAPH_XGFS.1" hidden="1">[14]GFS!$T$6:$V$6</definedName>
    <definedName name="_123GRAPH_XGFS.3" hidden="1">[14]GFS!$T$6:$V$6</definedName>
    <definedName name="_123gRAPH_XTAX1" hidden="1">[14]TAX!$V$4:$X$4</definedName>
    <definedName name="_123GRAPH_XTAX2" hidden="1">[14]TAX!$V$4:$X$4</definedName>
    <definedName name="_13__123Graph_BCHART_1" hidden="1">[11]A!$C$28:$AJ$28</definedName>
    <definedName name="_13__123Graph_BCHART_2" hidden="1">[11]A!$C$36:$AJ$36</definedName>
    <definedName name="_13__123Graph_CCHART_2" hidden="1">[11]A!$C$38:$AJ$38</definedName>
    <definedName name="_13__123Graph_XChart_2A" hidden="1">[10]CPIINDEX!$B$203:$B$310</definedName>
    <definedName name="_14__123Graph_BCHART_2" hidden="1">[11]A!$C$36:$AJ$36</definedName>
    <definedName name="_14__123Graph_BWB_ADJ_PRJ" hidden="1">[12]WB!$Q$257:$AK$257</definedName>
    <definedName name="_14__123Graph_XCHART_1" hidden="1">[11]A!$C$5:$AJ$5</definedName>
    <definedName name="_14__123Graph_XChart_3A" hidden="1">[10]CPIINDEX!$B$203:$B$310</definedName>
    <definedName name="_15__123Graph_CCHART_1" hidden="1">[11]A!$C$24:$AJ$24</definedName>
    <definedName name="_15__123Graph_XCHART_2" hidden="1">[11]A!$C$39:$AJ$39</definedName>
    <definedName name="_15__123Graph_XChart_4A" hidden="1">[10]CPIINDEX!$B$239:$B$298</definedName>
    <definedName name="_16__123Graph_CCHART_2" hidden="1">[11]A!$C$38:$AJ$38</definedName>
    <definedName name="_17__123Graph_XCHART_1" hidden="1">[11]A!$C$5:$AJ$5</definedName>
    <definedName name="_18__123Graph_XCHART_2" hidden="1">[11]A!$C$39:$AJ$39</definedName>
    <definedName name="_2___123Graph_AChart_2A" hidden="1">[2]CPIINDEX!$K$203:$K$304</definedName>
    <definedName name="_2__123Graph_AChart_2A" hidden="1">[10]CPIINDEX!$K$203:$K$304</definedName>
    <definedName name="_2__123Graph_BCHART_1A" hidden="1">[7]data!$K$13:$K$91</definedName>
    <definedName name="_20__123Graph_BWB_ADJ_PRJ" hidden="1">[12]WB!$Q$257:$AK$257</definedName>
    <definedName name="_21__123Graph_BWB_ADJ_PRJ" hidden="1">[12]WB!$Q$257:$AK$257</definedName>
    <definedName name="_21__123Graph_CCHART_1" hidden="1">[11]A!$C$24:$AJ$24</definedName>
    <definedName name="_22__123Graph_CCHART_1" hidden="1">[11]A!$C$24:$AJ$24</definedName>
    <definedName name="_22__123Graph_CCHART_2" hidden="1">[11]A!$C$38:$AJ$38</definedName>
    <definedName name="_23__123Graph_CCHART_2" hidden="1">[11]A!$C$38:$AJ$38</definedName>
    <definedName name="_23__123Graph_XCHART_1" hidden="1">[11]A!$C$5:$AJ$5</definedName>
    <definedName name="_24__123Graph_ACHART_1" hidden="1">[13]IPC1988!$C$176:$C$182</definedName>
    <definedName name="_24__123Graph_XCHART_1" hidden="1">[11]A!$C$5:$AJ$5</definedName>
    <definedName name="_24__123Graph_XCHART_2" hidden="1">[11]A!$C$39:$AJ$39</definedName>
    <definedName name="_25__123Graph_ACHART_2" hidden="1">[13]IPC1988!$B$176:$B$182</definedName>
    <definedName name="_25__123Graph_XCHART_2" hidden="1">[11]A!$C$39:$AJ$39</definedName>
    <definedName name="_3___123Graph_AChart_3A" hidden="1">[2]CPIINDEX!$O$203:$O$304</definedName>
    <definedName name="_3__123Graph_ACHART_1" hidden="1">[11]A!$C$31:$AJ$31</definedName>
    <definedName name="_3__123Graph_AChart_3A" hidden="1">[10]CPIINDEX!$O$203:$O$304</definedName>
    <definedName name="_3__123Graph_XCHART_1A" hidden="1">[7]data!$B$13:$B$91</definedName>
    <definedName name="_4___123Graph_AChart_4A" hidden="1">[2]CPIINDEX!$O$239:$O$298</definedName>
    <definedName name="_4__123Graph_ACHART_1" hidden="1">[11]A!$C$31:$AJ$31</definedName>
    <definedName name="_4__123Graph_ACHART_2" hidden="1">[11]A!$C$31:$AJ$31</definedName>
    <definedName name="_4__123Graph_AChart_4A" hidden="1">[10]CPIINDEX!$O$239:$O$298</definedName>
    <definedName name="_49__123Graph_AIBA_IBRD" hidden="1">[5]WB!$Q$62:$AK$62</definedName>
    <definedName name="_5___123Graph_BChart_1A" hidden="1">[2]CPIINDEX!$S$263:$S$310</definedName>
    <definedName name="_5__123Graph_ACHART_2" hidden="1">[11]A!$C$31:$AJ$31</definedName>
    <definedName name="_5__123Graph_BChart_1A" hidden="1">[10]CPIINDEX!$S$263:$S$310</definedName>
    <definedName name="_6__123Graph_AIBA_IBRD" hidden="1">[12]WB!$Q$62:$AK$62</definedName>
    <definedName name="_6__123Graph_BCHART_1" hidden="1">[11]A!$C$28:$AJ$28</definedName>
    <definedName name="_65__123Graph_AWB_ADJ_PRJ" hidden="1">[5]WB!$Q$255:$AK$255</definedName>
    <definedName name="_66__123Graph_BCHART_1" hidden="1">[13]IPC1988!$E$176:$E$182</definedName>
    <definedName name="_67__123Graph_BCHART_2" hidden="1">[13]IPC1988!$D$176:$D$182</definedName>
    <definedName name="_7__123Graph_BCHART_2" hidden="1">[11]A!$C$36:$AJ$36</definedName>
    <definedName name="_8___123Graph_XChart_1A" hidden="1">[2]CPIINDEX!$B$263:$B$310</definedName>
    <definedName name="_8__123Graph_AIBA_IBRD" hidden="1">[12]WB!$Q$62:$AK$62</definedName>
    <definedName name="_8__123Graph_AWB_ADJ_PRJ" hidden="1">[12]WB!$Q$255:$AK$255</definedName>
    <definedName name="_8__123Graph_BCHART_1" hidden="1">[11]A!$C$28:$AJ$28</definedName>
    <definedName name="_9___123Graph_XChart_2A" hidden="1">[2]CPIINDEX!$B$203:$B$310</definedName>
    <definedName name="_9__123Graph_BCHART_1" hidden="1">[11]A!$C$28:$AJ$28</definedName>
    <definedName name="_9__123Graph_BCHART_2" hidden="1">[11]A!$C$36:$AJ$36</definedName>
    <definedName name="_9__123Graph_CCHART_1" hidden="1">[11]A!$C$24:$AJ$24</definedName>
    <definedName name="_AMO_ContentDefinition_680586719" hidden="1">"'Partitions:225'"</definedName>
    <definedName name="_AMO_ContentDefinition_680586719.0" hidden="1">"'&lt;ContentDefinition name=""Extract TS IDs"" rsid=""680586719"" type=""StoredProcess"" format=""REPORTXML"" imgfmt=""ACTIVEX"" created=""04/08/2012 11:26:50"" modifed=""04/08/2012 11:26:50"" user=""CBK"" apply=""False"" thread=""BACKGROUND"" css=""C:\Pr'"</definedName>
    <definedName name="_AMO_ContentDefinition_680586719.1" hidden="1">"'ogram Files\SAS\Shared Files\BIClientStyles\AMODefault.css"" range=""Extract_TS_IDs"" auto=""False"" rdc=""False"" mig=""False"" xTime=""00:00:14.8749048"" rTime=""00:00:05.0312178"" bgnew=""False"" nFmt=""False"" grphSet=""False"" imgY=""0"" imgX=""'"</definedName>
    <definedName name="_AMO_ContentDefinition_680586719.10" hidden="1">"'::N/A"" /&gt;_x000D_
  &lt;param n=""UIParameter_32"" v=""fnote7::0"" /&gt;_x000D_
  &lt;param n=""UIParameter_33"" v=""ts_name8::"" /&gt;_x000D_
  &lt;param n=""UIParameter_34"" v=""d_type8::AC"" /&gt;_x000D_
  &lt;param n=""UIParameter_35"" v=""s_mgntd8::N/A"" /&gt;_x000D_
  &lt;param n=""UIParameter_36"" '"</definedName>
    <definedName name="_AMO_ContentDefinition_680586719.100" hidden="1">"'"" /&gt;_x000D_
  &lt;param n=""UIParameter_450"" v=""d_type112::AC"" /&gt;_x000D_
  &lt;param n=""UIParameter_451"" v=""s_mgntd112::N/A"" /&gt;_x000D_
  &lt;param n=""UIParameter_452"" v=""fnote112::0"" /&gt;_x000D_
  &lt;param n=""UIParameter_453"" v=""ts_name113::"" /&gt;_x000D_
  &lt;param n=""UIParamete'"</definedName>
    <definedName name="_AMO_ContentDefinition_680586719.101" hidden="1">"'r_454"" v=""d_type113::AC"" /&gt;_x000D_
  &lt;param n=""UIParameter_455"" v=""s_mgntd113::N/A"" /&gt;_x000D_
  &lt;param n=""UIParameter_456"" v=""fnote113::0"" /&gt;_x000D_
  &lt;param n=""UIParameter_457"" v=""ts_name114::"" /&gt;_x000D_
  &lt;param n=""UIParameter_458"" v=""d_type114::AC"" /&gt;_x000D_'"</definedName>
    <definedName name="_AMO_ContentDefinition_680586719.102" hidden="1">"'
  &lt;param n=""UIParameter_459"" v=""s_mgntd114::N/A"" /&gt;_x000D_
  &lt;param n=""UIParameter_460"" v=""fnote114::0"" /&gt;_x000D_
  &lt;param n=""UIParameter_461"" v=""ts_name115::"" /&gt;_x000D_
  &lt;param n=""UIParameter_462"" v=""d_type115::AC"" /&gt;_x000D_
  &lt;param n=""UIParameter_463""'"</definedName>
    <definedName name="_AMO_ContentDefinition_680586719.103" hidden="1">"' v=""s_mgntd115::N/A"" /&gt;_x000D_
  &lt;param n=""UIParameter_464"" v=""fnote115::0"" /&gt;_x000D_
  &lt;param n=""UIParameter_465"" v=""ts_name116::"" /&gt;_x000D_
  &lt;param n=""UIParameter_466"" v=""d_type116::AC"" /&gt;_x000D_
  &lt;param n=""UIParameter_467"" v=""s_mgntd116::N/A"" /&gt;_x000D_
  &lt;p'"</definedName>
    <definedName name="_AMO_ContentDefinition_680586719.104" hidden="1">"'aram n=""UIParameter_468"" v=""fnote116::0"" /&gt;_x000D_
  &lt;param n=""UIParameter_469"" v=""ts_name117::"" /&gt;_x000D_
  &lt;param n=""UIParameter_470"" v=""d_type117::AC"" /&gt;_x000D_
  &lt;param n=""UIParameter_471"" v=""s_mgntd117::N/A"" /&gt;_x000D_
  &lt;param n=""UIParameter_472"" v=""'"</definedName>
    <definedName name="_AMO_ContentDefinition_680586719.105" hidden="1">"'fnote117::0"" /&gt;_x000D_
  &lt;param n=""UIParameter_473"" v=""ts_name118::"" /&gt;_x000D_
  &lt;param n=""UIParameter_474"" v=""d_type118::AC"" /&gt;_x000D_
  &lt;param n=""UIParameter_475"" v=""s_mgntd118::N/A"" /&gt;_x000D_
  &lt;param n=""UIParameter_476"" v=""fnote118::0"" /&gt;_x000D_
  &lt;param n=""'"</definedName>
    <definedName name="_AMO_ContentDefinition_680586719.106" hidden="1">"'UIParameter_477"" v=""ts_name119::"" /&gt;_x000D_
  &lt;param n=""UIParameter_478"" v=""d_type119::AC"" /&gt;_x000D_
  &lt;param n=""UIParameter_479"" v=""s_mgntd119::N/A"" /&gt;_x000D_
  &lt;param n=""UIParameter_480"" v=""fnote119::0"" /&gt;_x000D_
  &lt;param n=""UIParameter_481"" v=""ts_name12'"</definedName>
    <definedName name="_AMO_ContentDefinition_680586719.107" hidden="1">"'0::"" /&gt;_x000D_
  &lt;param n=""UIParameter_482"" v=""d_type120::AC"" /&gt;_x000D_
  &lt;param n=""UIParameter_483"" v=""s_mgntd120::N/A"" /&gt;_x000D_
  &lt;param n=""UIParameter_484"" v=""fnote120::0"" /&gt;_x000D_
  &lt;param n=""UIParameter_485"" v=""ts_name121::"" /&gt;_x000D_
  &lt;param n=""UIParam'"</definedName>
    <definedName name="_AMO_ContentDefinition_680586719.108" hidden="1">"'eter_486"" v=""d_type121::AC"" /&gt;_x000D_
  &lt;param n=""UIParameter_487"" v=""s_mgntd121::N/A"" /&gt;_x000D_
  &lt;param n=""UIParameter_488"" v=""fnote121::0"" /&gt;_x000D_
  &lt;param n=""UIParameter_489"" v=""ts_name122::"" /&gt;_x000D_
  &lt;param n=""UIParameter_490"" v=""d_type122::AC"" '"</definedName>
    <definedName name="_AMO_ContentDefinition_680586719.109" hidden="1">"'/&gt;_x000D_
  &lt;param n=""UIParameter_491"" v=""s_mgntd122::N/A"" /&gt;_x000D_
  &lt;param n=""UIParameter_492"" v=""fnote122::0"" /&gt;_x000D_
  &lt;param n=""UIParameter_493"" v=""ts_name123::"" /&gt;_x000D_
  &lt;param n=""UIParameter_494"" v=""d_type123::AC"" /&gt;_x000D_
  &lt;param n=""UIParameter_4'"</definedName>
    <definedName name="_AMO_ContentDefinition_680586719.11" hidden="1">"'v=""fnote8::0"" /&gt;_x000D_
  &lt;param n=""UIParameter_37"" v=""ts_name9::"" /&gt;_x000D_
  &lt;param n=""UIParameter_38"" v=""d_type9::AC"" /&gt;_x000D_
  &lt;param n=""UIParameter_39"" v=""s_mgntd9::N/A"" /&gt;_x000D_
  &lt;param n=""UIParameter_40"" v=""fnote9::0"" /&gt;_x000D_
  &lt;param n=""UIParamet'"</definedName>
    <definedName name="_AMO_ContentDefinition_680586719.110" hidden="1">"'95"" v=""s_mgntd123::N/A"" /&gt;_x000D_
  &lt;param n=""UIParameter_496"" v=""fnote123::0"" /&gt;_x000D_
  &lt;param n=""UIParameter_497"" v=""ts_name124::"" /&gt;_x000D_
  &lt;param n=""UIParameter_498"" v=""d_type124::AC"" /&gt;_x000D_
  &lt;param n=""UIParameter_499"" v=""s_mgntd124::N/A"" /&gt;_x000D_
'"</definedName>
    <definedName name="_AMO_ContentDefinition_680586719.111" hidden="1">"'  &lt;param n=""UIParameter_500"" v=""fnote124::0"" /&gt;_x000D_
  &lt;param n=""UIParameter_501"" v=""ts_name125::"" /&gt;_x000D_
  &lt;param n=""UIParameter_502"" v=""d_type125::AC"" /&gt;_x000D_
  &lt;param n=""UIParameter_503"" v=""s_mgntd125::N/A"" /&gt;_x000D_
  &lt;param n=""UIParameter_504""'"</definedName>
    <definedName name="_AMO_ContentDefinition_680586719.112" hidden="1">"' v=""fnote125::0"" /&gt;_x000D_
  &lt;param n=""UIParameter_505"" v=""ts_name126::"" /&gt;_x000D_
  &lt;param n=""UIParameter_506"" v=""d_type126::AC"" /&gt;_x000D_
  &lt;param n=""UIParameter_507"" v=""s_mgntd126::N/A"" /&gt;_x000D_
  &lt;param n=""UIParameter_508"" v=""fnote126::0"" /&gt;_x000D_
  &lt;param'"</definedName>
    <definedName name="_AMO_ContentDefinition_680586719.113" hidden="1">"' n=""UIParameter_509"" v=""ts_name127::"" /&gt;_x000D_
  &lt;param n=""UIParameter_510"" v=""d_type127::AC"" /&gt;_x000D_
  &lt;param n=""UIParameter_511"" v=""s_mgntd127::N/A"" /&gt;_x000D_
  &lt;param n=""UIParameter_512"" v=""fnote127::0"" /&gt;_x000D_
  &lt;param n=""UIParameter_513"" v=""ts_n'"</definedName>
    <definedName name="_AMO_ContentDefinition_680586719.114" hidden="1">"'ame128::"" /&gt;_x000D_
  &lt;param n=""UIParameter_514"" v=""d_type128::AC"" /&gt;_x000D_
  &lt;param n=""UIParameter_515"" v=""s_mgntd128::N/A"" /&gt;_x000D_
  &lt;param n=""UIParameter_516"" v=""fnote128::0"" /&gt;_x000D_
  &lt;param n=""UIParameter_517"" v=""ts_name129::"" /&gt;_x000D_
  &lt;param n=""UI'"</definedName>
    <definedName name="_AMO_ContentDefinition_680586719.115" hidden="1">"'Parameter_518"" v=""d_type129::AC"" /&gt;_x000D_
  &lt;param n=""UIParameter_519"" v=""s_mgntd129::N/A"" /&gt;_x000D_
  &lt;param n=""UIParameter_520"" v=""fnote129::0"" /&gt;_x000D_
  &lt;param n=""UIParameter_521"" v=""ts_name130::"" /&gt;_x000D_
  &lt;param n=""UIParameter_522"" v=""d_type130::'"</definedName>
    <definedName name="_AMO_ContentDefinition_680586719.116" hidden="1">"'AC"" /&gt;_x000D_
  &lt;param n=""UIParameter_523"" v=""s_mgntd130::N/A"" /&gt;_x000D_
  &lt;param n=""UIParameter_524"" v=""fnote130::0"" /&gt;_x000D_
  &lt;param n=""UIParameter_525"" v=""ts_name131::"" /&gt;_x000D_
  &lt;param n=""UIParameter_526"" v=""d_type131::AC"" /&gt;_x000D_
  &lt;param n=""UIParame'"</definedName>
    <definedName name="_AMO_ContentDefinition_680586719.117" hidden="1">"'ter_527"" v=""s_mgntd131::N/A"" /&gt;_x000D_
  &lt;param n=""UIParameter_528"" v=""fnote131::0"" /&gt;_x000D_
  &lt;param n=""UIParameter_529"" v=""ts_name132::"" /&gt;_x000D_
  &lt;param n=""UIParameter_530"" v=""d_type132::AC"" /&gt;_x000D_
  &lt;param n=""UIParameter_531"" v=""s_mgntd132::N/A""'"</definedName>
    <definedName name="_AMO_ContentDefinition_680586719.118" hidden="1">"' /&gt;_x000D_
  &lt;param n=""UIParameter_532"" v=""fnote132::0"" /&gt;_x000D_
  &lt;param n=""UIParameter_533"" v=""ts_name133::"" /&gt;_x000D_
  &lt;param n=""UIParameter_534"" v=""d_type133::AC"" /&gt;_x000D_
  &lt;param n=""UIParameter_535"" v=""s_mgntd133::N/A"" /&gt;_x000D_
  &lt;param n=""UIParameter_'"</definedName>
    <definedName name="_AMO_ContentDefinition_680586719.119" hidden="1">"'536"" v=""fnote133::0"" /&gt;_x000D_
  &lt;param n=""UIParameter_537"" v=""ts_name134::"" /&gt;_x000D_
  &lt;param n=""UIParameter_538"" v=""d_type134::AC"" /&gt;_x000D_
  &lt;param n=""UIParameter_539"" v=""s_mgntd134::N/A"" /&gt;_x000D_
  &lt;param n=""UIParameter_540"" v=""fnote134::0"" /&gt;_x000D_
  &lt;'"</definedName>
    <definedName name="_AMO_ContentDefinition_680586719.12" hidden="1">"'er_41"" v=""ts_name10::"" /&gt;_x000D_
  &lt;param n=""UIParameter_42"" v=""d_type10::AC"" /&gt;_x000D_
  &lt;param n=""UIParameter_43"" v=""s_mgntd10::N/A"" /&gt;_x000D_
  &lt;param n=""UIParameter_44"" v=""fnote10::0"" /&gt;_x000D_
  &lt;param n=""UIParameter_45"" v=""ts_name11::"" /&gt;_x000D_
  &lt;param'"</definedName>
    <definedName name="_AMO_ContentDefinition_680586719.120" hidden="1">"'param n=""UIParameter_541"" v=""ts_name135::"" /&gt;_x000D_
  &lt;param n=""UIParameter_542"" v=""d_type135::AC"" /&gt;_x000D_
  &lt;param n=""UIParameter_543"" v=""s_mgntd135::N/A"" /&gt;_x000D_
  &lt;param n=""UIParameter_544"" v=""fnote135::0"" /&gt;_x000D_
  &lt;param n=""UIParameter_545"" v='"</definedName>
    <definedName name="_AMO_ContentDefinition_680586719.121" hidden="1">"'""ts_name136::"" /&gt;_x000D_
  &lt;param n=""UIParameter_546"" v=""d_type136::AC"" /&gt;_x000D_
  &lt;param n=""UIParameter_547"" v=""s_mgntd136::N/A"" /&gt;_x000D_
  &lt;param n=""UIParameter_548"" v=""fnote136::0"" /&gt;_x000D_
  &lt;param n=""UIParameter_549"" v=""ts_name137::"" /&gt;_x000D_
  &lt;param '"</definedName>
    <definedName name="_AMO_ContentDefinition_680586719.122" hidden="1">"'n=""UIParameter_550"" v=""d_type137::AC"" /&gt;_x000D_
  &lt;param n=""UIParameter_551"" v=""s_mgntd137::N/A"" /&gt;_x000D_
  &lt;param n=""UIParameter_552"" v=""fnote137::0"" /&gt;_x000D_
  &lt;param n=""UIParameter_553"" v=""ts_name138::"" /&gt;_x000D_
  &lt;param n=""UIParameter_554"" v=""d_typ'"</definedName>
    <definedName name="_AMO_ContentDefinition_680586719.123" hidden="1">"'e138::AC"" /&gt;_x000D_
  &lt;param n=""UIParameter_555"" v=""s_mgntd138::N/A"" /&gt;_x000D_
  &lt;param n=""UIParameter_556"" v=""fnote138::0"" /&gt;_x000D_
  &lt;param n=""UIParameter_557"" v=""ts_name139::"" /&gt;_x000D_
  &lt;param n=""UIParameter_558"" v=""d_type139::AC"" /&gt;_x000D_
  &lt;param n=""UI'"</definedName>
    <definedName name="_AMO_ContentDefinition_680586719.124" hidden="1">"'Parameter_559"" v=""s_mgntd139::N/A"" /&gt;_x000D_
  &lt;param n=""UIParameter_560"" v=""fnote139::0"" /&gt;_x000D_
  &lt;param n=""UIParameter_561"" v=""ts_name140::"" /&gt;_x000D_
  &lt;param n=""UIParameter_562"" v=""d_type140::AC"" /&gt;_x000D_
  &lt;param n=""UIParameter_563"" v=""s_mgntd140:'"</definedName>
    <definedName name="_AMO_ContentDefinition_680586719.125" hidden="1">"':N/A"" /&gt;_x000D_
  &lt;param n=""UIParameter_564"" v=""fnote140::0"" /&gt;_x000D_
  &lt;param n=""UIParameter_565"" v=""ts_name141::"" /&gt;_x000D_
  &lt;param n=""UIParameter_566"" v=""d_type141::AC"" /&gt;_x000D_
  &lt;param n=""UIParameter_567"" v=""s_mgntd141::N/A"" /&gt;_x000D_
  &lt;param n=""UIPara'"</definedName>
    <definedName name="_AMO_ContentDefinition_680586719.126" hidden="1">"'meter_568"" v=""fnote141::0"" /&gt;_x000D_
  &lt;param n=""UIParameter_569"" v=""ts_name142::"" /&gt;_x000D_
  &lt;param n=""UIParameter_570"" v=""d_type142::AC"" /&gt;_x000D_
  &lt;param n=""UIParameter_571"" v=""s_mgntd142::N/A"" /&gt;_x000D_
  &lt;param n=""UIParameter_572"" v=""fnote142::0"" /'"</definedName>
    <definedName name="_AMO_ContentDefinition_680586719.127" hidden="1">"'&gt;_x000D_
  &lt;param n=""UIParameter_573"" v=""ts_name143::"" /&gt;_x000D_
  &lt;param n=""UIParameter_574"" v=""d_type143::AC"" /&gt;_x000D_
  &lt;param n=""UIParameter_575"" v=""s_mgntd143::N/A"" /&gt;_x000D_
  &lt;param n=""UIParameter_576"" v=""fnote143::0"" /&gt;_x000D_
  &lt;param n=""UIParameter_5'"</definedName>
    <definedName name="_AMO_ContentDefinition_680586719.128" hidden="1">"'77"" v=""ts_name144::"" /&gt;_x000D_
  &lt;param n=""UIParameter_578"" v=""d_type144::AC"" /&gt;_x000D_
  &lt;param n=""UIParameter_579"" v=""s_mgntd144::N/A"" /&gt;_x000D_
  &lt;param n=""UIParameter_580"" v=""fnote144::0"" /&gt;_x000D_
  &lt;param n=""UIParameter_581"" v=""ts_name145::"" /&gt;_x000D_
  &lt;'"</definedName>
    <definedName name="_AMO_ContentDefinition_680586719.129" hidden="1">"'param n=""UIParameter_582"" v=""d_type145::AC"" /&gt;_x000D_
  &lt;param n=""UIParameter_583"" v=""s_mgntd145::N/A"" /&gt;_x000D_
  &lt;param n=""UIParameter_584"" v=""fnote145::0"" /&gt;_x000D_
  &lt;param n=""UIParameter_585"" v=""ts_name146::"" /&gt;_x000D_
  &lt;param n=""UIParameter_586"" v='"</definedName>
    <definedName name="_AMO_ContentDefinition_680586719.13" hidden="1">"' n=""UIParameter_46"" v=""d_type11::AC"" /&gt;_x000D_
  &lt;param n=""UIParameter_47"" v=""s_mgntd11::N/A"" /&gt;_x000D_
  &lt;param n=""UIParameter_48"" v=""fnote11::0"" /&gt;_x000D_
  &lt;param n=""UIParameter_49"" v=""ts_name12::"" /&gt;_x000D_
  &lt;param n=""UIParameter_50"" v=""d_type12::AC'"</definedName>
    <definedName name="_AMO_ContentDefinition_680586719.130" hidden="1">"'""d_type146::AC"" /&gt;_x000D_
  &lt;param n=""UIParameter_587"" v=""s_mgntd146::N/A"" /&gt;_x000D_
  &lt;param n=""UIParameter_588"" v=""fnote146::0"" /&gt;_x000D_
  &lt;param n=""UIParameter_589"" v=""ts_name147::"" /&gt;_x000D_
  &lt;param n=""UIParameter_590"" v=""d_type147::AC"" /&gt;_x000D_
  &lt;param'"</definedName>
    <definedName name="_AMO_ContentDefinition_680586719.131" hidden="1">"' n=""UIParameter_591"" v=""s_mgntd147::N/A"" /&gt;_x000D_
  &lt;param n=""UIParameter_592"" v=""fnote147::0"" /&gt;_x000D_
  &lt;param n=""UIParameter_593"" v=""ts_name148::"" /&gt;_x000D_
  &lt;param n=""UIParameter_594"" v=""d_type148::AC"" /&gt;_x000D_
  &lt;param n=""UIParameter_595"" v=""s_mg'"</definedName>
    <definedName name="_AMO_ContentDefinition_680586719.132" hidden="1">"'ntd148::N/A"" /&gt;_x000D_
  &lt;param n=""UIParameter_596"" v=""fnote148::0"" /&gt;_x000D_
  &lt;param n=""UIParameter_597"" v=""ts_name149::"" /&gt;_x000D_
  &lt;param n=""UIParameter_598"" v=""d_type149::AC"" /&gt;_x000D_
  &lt;param n=""UIParameter_599"" v=""s_mgntd149::N/A"" /&gt;_x000D_
  &lt;param n=""'"</definedName>
    <definedName name="_AMO_ContentDefinition_680586719.133" hidden="1">"'UIParameter_600"" v=""fnote149::0"" /&gt;_x000D_
  &lt;param n=""UIParameter_601"" v=""ts_name150::"" /&gt;_x000D_
  &lt;param n=""UIParameter_602"" v=""d_type150::AC"" /&gt;_x000D_
  &lt;param n=""UIParameter_603"" v=""s_mgntd150::N/A"" /&gt;_x000D_
  &lt;param n=""UIParameter_604"" v=""fnote150:'"</definedName>
    <definedName name="_AMO_ContentDefinition_680586719.134" hidden="1">"':0"" /&gt;_x000D_
  &lt;param n=""UIParameter_605"" v=""ts_name151::"" /&gt;_x000D_
  &lt;param n=""UIParameter_606"" v=""d_type151::AC"" /&gt;_x000D_
  &lt;param n=""UIParameter_607"" v=""s_mgntd151::N/A"" /&gt;_x000D_
  &lt;param n=""UIParameter_608"" v=""fnote151::0"" /&gt;_x000D_
  &lt;param n=""UIParame'"</definedName>
    <definedName name="_AMO_ContentDefinition_680586719.135" hidden="1">"'ter_609"" v=""ts_name152::"" /&gt;_x000D_
  &lt;param n=""UIParameter_610"" v=""d_type152::AC"" /&gt;_x000D_
  &lt;param n=""UIParameter_611"" v=""s_mgntd152::N/A"" /&gt;_x000D_
  &lt;param n=""UIParameter_612"" v=""fnote152::0"" /&gt;_x000D_
  &lt;param n=""UIParameter_613"" v=""ts_name153::"" /&gt;'"</definedName>
    <definedName name="_AMO_ContentDefinition_680586719.136" hidden="1">"'_x000D_
  &lt;param n=""UIParameter_614"" v=""d_type153::AC"" /&gt;_x000D_
  &lt;param n=""UIParameter_615"" v=""s_mgntd153::N/A"" /&gt;_x000D_
  &lt;param n=""UIParameter_616"" v=""fnote153::0"" /&gt;_x000D_
  &lt;param n=""UIParameter_617"" v=""ts_name154::"" /&gt;_x000D_
  &lt;param n=""UIParameter_61'"</definedName>
    <definedName name="_AMO_ContentDefinition_680586719.137" hidden="1">"'8"" v=""d_type154::AC"" /&gt;_x000D_
  &lt;param n=""UIParameter_619"" v=""s_mgntd154::N/A"" /&gt;_x000D_
  &lt;param n=""UIParameter_620"" v=""fnote154::0"" /&gt;_x000D_
  &lt;param n=""UIParameter_621"" v=""ts_name155::"" /&gt;_x000D_
  &lt;param n=""UIParameter_622"" v=""d_type155::AC"" /&gt;_x000D_
  &lt;'"</definedName>
    <definedName name="_AMO_ContentDefinition_680586719.138" hidden="1">"'param n=""UIParameter_623"" v=""s_mgntd155::N/A"" /&gt;_x000D_
  &lt;param n=""UIParameter_624"" v=""fnote155::0"" /&gt;_x000D_
  &lt;param n=""UIParameter_625"" v=""ts_name156::"" /&gt;_x000D_
  &lt;param n=""UIParameter_626"" v=""d_type156::AC"" /&gt;_x000D_
  &lt;param n=""UIParameter_627"" v='"</definedName>
    <definedName name="_AMO_ContentDefinition_680586719.139" hidden="1">"'""s_mgntd156::"" /&gt;_x000D_
  &lt;param n=""UIParameter_628"" v=""fnote156::0"" /&gt;_x000D_
  &lt;param n=""UIParameter_629"" v=""ts_name157::"" /&gt;_x000D_
  &lt;param n=""UIParameter_630"" v=""d_type157::AC"" /&gt;_x000D_
  &lt;param n=""UIParameter_631"" v=""s_mgntd157::N/A"" /&gt;_x000D_
  &lt;param '"</definedName>
    <definedName name="_AMO_ContentDefinition_680586719.14" hidden="1">"'"" /&gt;_x000D_
  &lt;param n=""UIParameter_51"" v=""s_mgntd12::N/A"" /&gt;_x000D_
  &lt;param n=""UIParameter_52"" v=""fnote12::0"" /&gt;_x000D_
  &lt;param n=""UIParameter_53"" v=""ts_name13::"" /&gt;_x000D_
  &lt;param n=""UIParameter_54"" v=""d_type13::AC"" /&gt;_x000D_
  &lt;param n=""UIParameter_55"" v'"</definedName>
    <definedName name="_AMO_ContentDefinition_680586719.140" hidden="1">"'n=""UIParameter_632"" v=""fnote157::0"" /&gt;_x000D_
  &lt;param n=""UIParameter_633"" v=""ts_name158::"" /&gt;_x000D_
  &lt;param n=""UIParameter_634"" v=""d_type158::AC"" /&gt;_x000D_
  &lt;param n=""UIParameter_635"" v=""s_mgntd158::N/A"" /&gt;_x000D_
  &lt;param n=""UIParameter_636"" v=""fnote'"</definedName>
    <definedName name="_AMO_ContentDefinition_680586719.141" hidden="1">"'158::0"" /&gt;_x000D_
  &lt;param n=""UIParameter_637"" v=""ts_name159::"" /&gt;_x000D_
  &lt;param n=""UIParameter_638"" v=""d_type159::AC"" /&gt;_x000D_
  &lt;param n=""UIParameter_639"" v=""s_mgntd159::N/A"" /&gt;_x000D_
  &lt;param n=""UIParameter_640"" v=""fnote159::0"" /&gt;_x000D_
  &lt;param n=""UIPa'"</definedName>
    <definedName name="_AMO_ContentDefinition_680586719.142" hidden="1">"'rameter_641"" v=""ts_name160::"" /&gt;_x000D_
  &lt;param n=""UIParameter_642"" v=""d_type160::AC"" /&gt;_x000D_
  &lt;param n=""UIParameter_643"" v=""s_mgntd160::N/A"" /&gt;_x000D_
  &lt;param n=""UIParameter_644"" v=""fnote160::0"" /&gt;_x000D_
  &lt;param n=""UIParameter_645"" v=""ts_name161::'"</definedName>
    <definedName name="_AMO_ContentDefinition_680586719.143" hidden="1">"'"" /&gt;_x000D_
  &lt;param n=""UIParameter_646"" v=""d_type161::AC"" /&gt;_x000D_
  &lt;param n=""UIParameter_647"" v=""s_mgntd161::N/A"" /&gt;_x000D_
  &lt;param n=""UIParameter_648"" v=""fnote161::0"" /&gt;_x000D_
  &lt;param n=""UIParameter_649"" v=""ts_name162::"" /&gt;_x000D_
  &lt;param n=""UIParamete'"</definedName>
    <definedName name="_AMO_ContentDefinition_680586719.144" hidden="1">"'r_650"" v=""d_type162::AC"" /&gt;_x000D_
  &lt;param n=""UIParameter_651"" v=""s_mgntd162::N/A"" /&gt;_x000D_
  &lt;param n=""UIParameter_652"" v=""fnote162::0"" /&gt;_x000D_
  &lt;param n=""UIParameter_653"" v=""ts_name163::"" /&gt;_x000D_
  &lt;param n=""UIParameter_654"" v=""d_type163::AC"" /&gt;_x000D_'"</definedName>
    <definedName name="_AMO_ContentDefinition_680586719.145" hidden="1">"'
  &lt;param n=""UIParameter_655"" v=""s_mgntd163::N/A"" /&gt;_x000D_
  &lt;param n=""UIParameter_656"" v=""fnote163::0"" /&gt;_x000D_
  &lt;param n=""UIParameter_657"" v=""ts_name164::"" /&gt;_x000D_
  &lt;param n=""UIParameter_658"" v=""d_type164::AC"" /&gt;_x000D_
  &lt;param n=""UIParameter_659""'"</definedName>
    <definedName name="_AMO_ContentDefinition_680586719.146" hidden="1">"' v=""s_mgntd164::N/A"" /&gt;_x000D_
  &lt;param n=""UIParameter_660"" v=""fnote164::0"" /&gt;_x000D_
  &lt;param n=""UIParameter_661"" v=""ts_name165::"" /&gt;_x000D_
  &lt;param n=""UIParameter_662"" v=""d_type165::AC"" /&gt;_x000D_
  &lt;param n=""UIParameter_663"" v=""s_mgntd165::N/A"" /&gt;_x000D_
  &lt;p'"</definedName>
    <definedName name="_AMO_ContentDefinition_680586719.147" hidden="1">"'aram n=""UIParameter_664"" v=""fnote165::0"" /&gt;_x000D_
  &lt;param n=""UIParameter_665"" v=""ts_name166::"" /&gt;_x000D_
  &lt;param n=""UIParameter_666"" v=""d_type166::AC"" /&gt;_x000D_
  &lt;param n=""UIParameter_667"" v=""s_mgntd166::N/A"" /&gt;_x000D_
  &lt;param n=""UIParameter_668"" v=""'"</definedName>
    <definedName name="_AMO_ContentDefinition_680586719.148" hidden="1">"'fnote166::0"" /&gt;_x000D_
  &lt;param n=""UIParameter_669"" v=""ts_name167::"" /&gt;_x000D_
  &lt;param n=""UIParameter_670"" v=""d_type167::AC"" /&gt;_x000D_
  &lt;param n=""UIParameter_671"" v=""s_mgntd167::N/A"" /&gt;_x000D_
  &lt;param n=""UIParameter_672"" v=""fnote167::0"" /&gt;_x000D_
  &lt;param n=""'"</definedName>
    <definedName name="_AMO_ContentDefinition_680586719.149" hidden="1">"'UIParameter_673"" v=""ts_name168::"" /&gt;_x000D_
  &lt;param n=""UIParameter_674"" v=""d_type168::AC"" /&gt;_x000D_
  &lt;param n=""UIParameter_675"" v=""s_mgntd168::N/A"" /&gt;_x000D_
  &lt;param n=""UIParameter_676"" v=""fnote168::0"" /&gt;_x000D_
  &lt;param n=""UIParameter_677"" v=""ts_name16'"</definedName>
    <definedName name="_AMO_ContentDefinition_680586719.15" hidden="1">"'=""s_mgntd13::N/A"" /&gt;_x000D_
  &lt;param n=""UIParameter_56"" v=""fnote13::0"" /&gt;_x000D_
  &lt;param n=""UIParameter_57"" v=""ts_name14::"" /&gt;_x000D_
  &lt;param n=""UIParameter_58"" v=""d_type14::AC"" /&gt;_x000D_
  &lt;param n=""UIParameter_59"" v=""s_mgntd14::N/A"" /&gt;_x000D_
  &lt;param n=""U'"</definedName>
    <definedName name="_AMO_ContentDefinition_680586719.150" hidden="1">"'9::"" /&gt;_x000D_
  &lt;param n=""UIParameter_678"" v=""d_type169::AC"" /&gt;_x000D_
  &lt;param n=""UIParameter_679"" v=""s_mgntd169::N/A"" /&gt;_x000D_
  &lt;param n=""UIParameter_680"" v=""fnote169::0"" /&gt;_x000D_
  &lt;param n=""UIParameter_681"" v=""ts_name170::"" /&gt;_x000D_
  &lt;param n=""UIParam'"</definedName>
    <definedName name="_AMO_ContentDefinition_680586719.151" hidden="1">"'eter_682"" v=""d_type170::AC"" /&gt;_x000D_
  &lt;param n=""UIParameter_683"" v=""s_mgntd170::N/A"" /&gt;_x000D_
  &lt;param n=""UIParameter_684"" v=""fnote170::0"" /&gt;_x000D_
  &lt;param n=""UIParameter_685"" v=""ts_name171::"" /&gt;_x000D_
  &lt;param n=""UIParameter_686"" v=""d_type171::AC"" '"</definedName>
    <definedName name="_AMO_ContentDefinition_680586719.152" hidden="1">"'/&gt;_x000D_
  &lt;param n=""UIParameter_687"" v=""s_mgntd171::N/A"" /&gt;_x000D_
  &lt;param n=""UIParameter_688"" v=""fnote171::0"" /&gt;_x000D_
  &lt;param n=""UIParameter_689"" v=""ts_name172::"" /&gt;_x000D_
  &lt;param n=""UIParameter_690"" v=""d_type172::AC"" /&gt;_x000D_
  &lt;param n=""UIParameter_6'"</definedName>
    <definedName name="_AMO_ContentDefinition_680586719.153" hidden="1">"'91"" v=""s_mgntd172::N/A"" /&gt;_x000D_
  &lt;param n=""UIParameter_692"" v=""fnote172::0"" /&gt;_x000D_
  &lt;param n=""UIParameter_693"" v=""ts_name173::"" /&gt;_x000D_
  &lt;param n=""UIParameter_694"" v=""d_type173::AC"" /&gt;_x000D_
  &lt;param n=""UIParameter_695"" v=""s_mgntd173::N/A"" /&gt;_x000D_
'"</definedName>
    <definedName name="_AMO_ContentDefinition_680586719.154" hidden="1">"'  &lt;param n=""UIParameter_696"" v=""fnote173::0"" /&gt;_x000D_
  &lt;param n=""UIParameter_697"" v=""ts_name174::"" /&gt;_x000D_
  &lt;param n=""UIParameter_698"" v=""d_type174::AC"" /&gt;_x000D_
  &lt;param n=""UIParameter_699"" v=""s_mgntd174::N/A"" /&gt;_x000D_
  &lt;param n=""UIParameter_700""'"</definedName>
    <definedName name="_AMO_ContentDefinition_680586719.155" hidden="1">"' v=""fnote174::0"" /&gt;_x000D_
  &lt;param n=""UIParameter_701"" v=""ts_name175::"" /&gt;_x000D_
  &lt;param n=""UIParameter_702"" v=""d_type175::AC"" /&gt;_x000D_
  &lt;param n=""UIParameter_703"" v=""s_mgntd175::N/A"" /&gt;_x000D_
  &lt;param n=""UIParameter_704"" v=""fnote175::0"" /&gt;_x000D_
  &lt;param'"</definedName>
    <definedName name="_AMO_ContentDefinition_680586719.156" hidden="1">"' n=""UIParameter_705"" v=""ts_name176::"" /&gt;_x000D_
  &lt;param n=""UIParameter_706"" v=""d_type176::AC"" /&gt;_x000D_
  &lt;param n=""UIParameter_707"" v=""s_mgntd176::N/A"" /&gt;_x000D_
  &lt;param n=""UIParameter_708"" v=""fnote176::0"" /&gt;_x000D_
  &lt;param n=""UIParameter_709"" v=""ts_n'"</definedName>
    <definedName name="_AMO_ContentDefinition_680586719.157" hidden="1">"'ame177::"" /&gt;_x000D_
  &lt;param n=""UIParameter_710"" v=""d_type177::AC"" /&gt;_x000D_
  &lt;param n=""UIParameter_711"" v=""s_mgntd177::N/A"" /&gt;_x000D_
  &lt;param n=""UIParameter_712"" v=""fnote177::0"" /&gt;_x000D_
  &lt;param n=""UIParameter_713"" v=""ts_name178::"" /&gt;_x000D_
  &lt;param n=""UI'"</definedName>
    <definedName name="_AMO_ContentDefinition_680586719.158" hidden="1">"'Parameter_714"" v=""d_type178::AC"" /&gt;_x000D_
  &lt;param n=""UIParameter_715"" v=""s_mgntd178::N/A"" /&gt;_x000D_
  &lt;param n=""UIParameter_716"" v=""fnote178::0"" /&gt;_x000D_
  &lt;param n=""UIParameter_717"" v=""ts_name179::"" /&gt;_x000D_
  &lt;param n=""UIParameter_718"" v=""d_type179::'"</definedName>
    <definedName name="_AMO_ContentDefinition_680586719.159" hidden="1">"'AC"" /&gt;_x000D_
  &lt;param n=""UIParameter_719"" v=""s_mgntd179::N/A"" /&gt;_x000D_
  &lt;param n=""UIParameter_720"" v=""fnote179::0"" /&gt;_x000D_
  &lt;param n=""UIParameter_721"" v=""ts_name180::"" /&gt;_x000D_
  &lt;param n=""UIParameter_722"" v=""d_type180::AC"" /&gt;_x000D_
  &lt;param n=""UIParame'"</definedName>
    <definedName name="_AMO_ContentDefinition_680586719.16" hidden="1">"'IParameter_60"" v=""fnote14::0"" /&gt;_x000D_
  &lt;param n=""UIParameter_61"" v=""ts_name15::"" /&gt;_x000D_
  &lt;param n=""UIParameter_62"" v=""d_type15::AC"" /&gt;_x000D_
  &lt;param n=""UIParameter_63"" v=""s_mgntd15::N/A"" /&gt;_x000D_
  &lt;param n=""UIParameter_64"" v=""fnote15::0"" /&gt;_x000D_
  '"</definedName>
    <definedName name="_AMO_ContentDefinition_680586719.160" hidden="1">"'ter_723"" v=""s_mgntd180::N/A"" /&gt;_x000D_
  &lt;param n=""UIParameter_724"" v=""fnote180::0"" /&gt;_x000D_
  &lt;param n=""UIParameter_725"" v=""ts_name181::"" /&gt;_x000D_
  &lt;param n=""UIParameter_726"" v=""d_type181::AC"" /&gt;_x000D_
  &lt;param n=""UIParameter_727"" v=""s_mgntd181::N/A""'"</definedName>
    <definedName name="_AMO_ContentDefinition_680586719.161" hidden="1">"' /&gt;_x000D_
  &lt;param n=""UIParameter_728"" v=""fnote181::0"" /&gt;_x000D_
  &lt;param n=""UIParameter_729"" v=""ts_name182::"" /&gt;_x000D_
  &lt;param n=""UIParameter_730"" v=""d_type182::AC"" /&gt;_x000D_
  &lt;param n=""UIParameter_731"" v=""s_mgntd182::N/A"" /&gt;_x000D_
  &lt;param n=""UIParameter_'"</definedName>
    <definedName name="_AMO_ContentDefinition_680586719.162" hidden="1">"'732"" v=""fnote182::0"" /&gt;_x000D_
  &lt;param n=""UIParameter_733"" v=""ts_name183::"" /&gt;_x000D_
  &lt;param n=""UIParameter_734"" v=""d_type183::AC"" /&gt;_x000D_
  &lt;param n=""UIParameter_735"" v=""s_mgntd183::N/A"" /&gt;_x000D_
  &lt;param n=""UIParameter_736"" v=""fnote183::0"" /&gt;_x000D_
  &lt;'"</definedName>
    <definedName name="_AMO_ContentDefinition_680586719.163" hidden="1">"'param n=""UIParameter_737"" v=""ts_name184::"" /&gt;_x000D_
  &lt;param n=""UIParameter_738"" v=""d_type184::AC"" /&gt;_x000D_
  &lt;param n=""UIParameter_739"" v=""s_mgntd184::N/A"" /&gt;_x000D_
  &lt;param n=""UIParameter_740"" v=""fnote184::0"" /&gt;_x000D_
  &lt;param n=""UIParameter_741"" v='"</definedName>
    <definedName name="_AMO_ContentDefinition_680586719.164" hidden="1">"'""ts_name185::"" /&gt;_x000D_
  &lt;param n=""UIParameter_742"" v=""d_type185::AC"" /&gt;_x000D_
  &lt;param n=""UIParameter_743"" v=""s_mgntd185::N/A"" /&gt;_x000D_
  &lt;param n=""UIParameter_744"" v=""fnote185::0"" /&gt;_x000D_
  &lt;param n=""UIParameter_745"" v=""ts_name186::"" /&gt;_x000D_
  &lt;param '"</definedName>
    <definedName name="_AMO_ContentDefinition_680586719.165" hidden="1">"'n=""UIParameter_746"" v=""d_type186::AC"" /&gt;_x000D_
  &lt;param n=""UIParameter_747"" v=""s_mgntd186::N/A"" /&gt;_x000D_
  &lt;param n=""UIParameter_748"" v=""fnote186::0"" /&gt;_x000D_
  &lt;param n=""UIParameter_749"" v=""ts_name187::"" /&gt;_x000D_
  &lt;param n=""UIParameter_750"" v=""d_typ'"</definedName>
    <definedName name="_AMO_ContentDefinition_680586719.166" hidden="1">"'e187::AC"" /&gt;_x000D_
  &lt;param n=""UIParameter_751"" v=""s_mgntd187::N/A"" /&gt;_x000D_
  &lt;param n=""UIParameter_752"" v=""fnote187::0"" /&gt;_x000D_
  &lt;param n=""UIParameter_753"" v=""ts_name188::"" /&gt;_x000D_
  &lt;param n=""UIParameter_754"" v=""d_type188::AC"" /&gt;_x000D_
  &lt;param n=""UI'"</definedName>
    <definedName name="_AMO_ContentDefinition_680586719.167" hidden="1">"'Parameter_755"" v=""s_mgntd188::N/A"" /&gt;_x000D_
  &lt;param n=""UIParameter_756"" v=""fnote188::0"" /&gt;_x000D_
  &lt;param n=""UIParameter_757"" v=""ts_name189::"" /&gt;_x000D_
  &lt;param n=""UIParameter_758"" v=""d_type189::AC"" /&gt;_x000D_
  &lt;param n=""UIParameter_759"" v=""s_mgntd189:'"</definedName>
    <definedName name="_AMO_ContentDefinition_680586719.168" hidden="1">"':N/A"" /&gt;_x000D_
  &lt;param n=""UIParameter_760"" v=""fnote189::0"" /&gt;_x000D_
  &lt;param n=""UIParameter_761"" v=""ts_name190::"" /&gt;_x000D_
  &lt;param n=""UIParameter_762"" v=""d_type190::AC"" /&gt;_x000D_
  &lt;param n=""UIParameter_763"" v=""s_mgntd190::N/A"" /&gt;_x000D_
  &lt;param n=""UIPara'"</definedName>
    <definedName name="_AMO_ContentDefinition_680586719.169" hidden="1">"'meter_764"" v=""fnote190::0"" /&gt;_x000D_
  &lt;param n=""UIParameter_765"" v=""ts_name191::"" /&gt;_x000D_
  &lt;param n=""UIParameter_766"" v=""d_type191::AC"" /&gt;_x000D_
  &lt;param n=""UIParameter_767"" v=""s_mgntd191::N/A"" /&gt;_x000D_
  &lt;param n=""UIParameter_768"" v=""fnote191::0"" /'"</definedName>
    <definedName name="_AMO_ContentDefinition_680586719.17" hidden="1">"'&lt;param n=""UIParameter_65"" v=""ts_name16::"" /&gt;_x000D_
  &lt;param n=""UIParameter_66"" v=""d_type16::AC"" /&gt;_x000D_
  &lt;param n=""UIParameter_67"" v=""s_mgntd16::N/A"" /&gt;_x000D_
  &lt;param n=""UIParameter_68"" v=""fnote16::0"" /&gt;_x000D_
  &lt;param n=""UIParameter_69"" v=""ts_name'"</definedName>
    <definedName name="_AMO_ContentDefinition_680586719.170" hidden="1">"'&gt;_x000D_
  &lt;param n=""UIParameter_769"" v=""ts_name192::"" /&gt;_x000D_
  &lt;param n=""UIParameter_770"" v=""d_type192::AC"" /&gt;_x000D_
  &lt;param n=""UIParameter_771"" v=""s_mgntd192::N/A"" /&gt;_x000D_
  &lt;param n=""UIParameter_772"" v=""fnote192::0"" /&gt;_x000D_
  &lt;param n=""UIParameter_7'"</definedName>
    <definedName name="_AMO_ContentDefinition_680586719.171" hidden="1">"'73"" v=""ts_name193::"" /&gt;_x000D_
  &lt;param n=""UIParameter_774"" v=""d_type193::AC"" /&gt;_x000D_
  &lt;param n=""UIParameter_775"" v=""s_mgntd193::N/A"" /&gt;_x000D_
  &lt;param n=""UIParameter_776"" v=""fnote193::0"" /&gt;_x000D_
  &lt;param n=""UIParameter_777"" v=""ts_name194::"" /&gt;_x000D_
  &lt;'"</definedName>
    <definedName name="_AMO_ContentDefinition_680586719.172" hidden="1">"'param n=""UIParameter_778"" v=""d_type194::AC"" /&gt;_x000D_
  &lt;param n=""UIParameter_779"" v=""s_mgntd194::N/A"" /&gt;_x000D_
  &lt;param n=""UIParameter_780"" v=""fnote194::0"" /&gt;_x000D_
  &lt;param n=""UIParameter_781"" v=""ts_name195::"" /&gt;_x000D_
  &lt;param n=""UIParameter_782"" v='"</definedName>
    <definedName name="_AMO_ContentDefinition_680586719.173" hidden="1">"'""d_type195::AC"" /&gt;_x000D_
  &lt;param n=""UIParameter_783"" v=""s_mgntd195::N/A"" /&gt;_x000D_
  &lt;param n=""UIParameter_784"" v=""fnote195::0"" /&gt;_x000D_
  &lt;param n=""UIParameter_785"" v=""ts_name196::"" /&gt;_x000D_
  &lt;param n=""UIParameter_786"" v=""d_type196::AC"" /&gt;_x000D_
  &lt;param'"</definedName>
    <definedName name="_AMO_ContentDefinition_680586719.174" hidden="1">"' n=""UIParameter_787"" v=""s_mgntd196::N/A"" /&gt;_x000D_
  &lt;param n=""UIParameter_788"" v=""fnote196::0"" /&gt;_x000D_
  &lt;param n=""UIParameter_789"" v=""ts_name197::"" /&gt;_x000D_
  &lt;param n=""UIParameter_790"" v=""d_type197::AC"" /&gt;_x000D_
  &lt;param n=""UIParameter_791"" v=""s_mg'"</definedName>
    <definedName name="_AMO_ContentDefinition_680586719.175" hidden="1">"'ntd197::N/A"" /&gt;_x000D_
  &lt;param n=""UIParameter_792"" v=""fnote197::0"" /&gt;_x000D_
  &lt;param n=""UIParameter_793"" v=""ts_name198::"" /&gt;_x000D_
  &lt;param n=""UIParameter_794"" v=""d_type198::AC"" /&gt;_x000D_
  &lt;param n=""UIParameter_795"" v=""s_mgntd198::N/A"" /&gt;_x000D_
  &lt;param n=""'"</definedName>
    <definedName name="_AMO_ContentDefinition_680586719.176" hidden="1">"'UIParameter_796"" v=""fnote198::0"" /&gt;_x000D_
  &lt;param n=""UIParameter_797"" v=""ts_name199::"" /&gt;_x000D_
  &lt;param n=""UIParameter_798"" v=""d_type199::AC"" /&gt;_x000D_
  &lt;param n=""UIParameter_799"" v=""s_mgntd199::N/A"" /&gt;_x000D_
  &lt;param n=""UIParameter_800"" v=""fnote199:'"</definedName>
    <definedName name="_AMO_ContentDefinition_680586719.177" hidden="1">"':0"" /&gt;_x000D_
  &lt;param n=""UIParameter_801"" v=""ts_name200::"" /&gt;_x000D_
  &lt;param n=""UIParameter_802"" v=""d_type200::AC"" /&gt;_x000D_
  &lt;param n=""UIParameter_803"" v=""s_mgntd200::N/A"" /&gt;_x000D_
  &lt;param n=""UIParameter_804"" v=""fnote200::0"" /&gt;_x000D_
  &lt;param n=""UIParame'"</definedName>
    <definedName name="_AMO_ContentDefinition_680586719.178" hidden="1">"'ter_805"" v=""ts_name201::"" /&gt;_x000D_
  &lt;param n=""UIParameter_806"" v=""d_type201::AC"" /&gt;_x000D_
  &lt;param n=""UIParameter_807"" v=""s_mgntd201::N/A"" /&gt;_x000D_
  &lt;param n=""UIParameter_808"" v=""fnote201::0"" /&gt;_x000D_
  &lt;param n=""UIParameter_809"" v=""ts_name202::"" /&gt;'"</definedName>
    <definedName name="_AMO_ContentDefinition_680586719.179" hidden="1">"'_x000D_
  &lt;param n=""UIParameter_810"" v=""d_type202::AC"" /&gt;_x000D_
  &lt;param n=""UIParameter_811"" v=""s_mgntd202::N/A"" /&gt;_x000D_
  &lt;param n=""UIParameter_812"" v=""fnote202::0"" /&gt;_x000D_
  &lt;param n=""UIParameter_813"" v=""ts_name203::"" /&gt;_x000D_
  &lt;param n=""UIParameter_81'"</definedName>
    <definedName name="_AMO_ContentDefinition_680586719.18" hidden="1">"'17::"" /&gt;_x000D_
  &lt;param n=""UIParameter_70"" v=""d_type17::AC"" /&gt;_x000D_
  &lt;param n=""UIParameter_71"" v=""s_mgntd17::N/A"" /&gt;_x000D_
  &lt;param n=""UIParameter_72"" v=""fnote17::0"" /&gt;_x000D_
  &lt;param n=""UIParameter_73"" v=""ts_name18::"" /&gt;_x000D_
  &lt;param n=""UIParameter_7'"</definedName>
    <definedName name="_AMO_ContentDefinition_680586719.180" hidden="1">"'4"" v=""d_type203::AC"" /&gt;_x000D_
  &lt;param n=""UIParameter_815"" v=""s_mgntd203::N/A"" /&gt;_x000D_
  &lt;param n=""UIParameter_816"" v=""fnote203::0"" /&gt;_x000D_
  &lt;param n=""UIParameter_817"" v=""ts_name204::"" /&gt;_x000D_
  &lt;param n=""UIParameter_818"" v=""d_type204::AC"" /&gt;_x000D_
  &lt;'"</definedName>
    <definedName name="_AMO_ContentDefinition_680586719.181" hidden="1">"'param n=""UIParameter_819"" v=""s_mgntd204::N/A"" /&gt;_x000D_
  &lt;param n=""UIParameter_820"" v=""fnote204::0"" /&gt;_x000D_
  &lt;param n=""UIParameter_821"" v=""ts_name205::"" /&gt;_x000D_
  &lt;param n=""UIParameter_822"" v=""d_type205::AC"" /&gt;_x000D_
  &lt;param n=""UIParameter_823"" v='"</definedName>
    <definedName name="_AMO_ContentDefinition_680586719.182" hidden="1">"'""s_mgntd205::N/A"" /&gt;_x000D_
  &lt;param n=""UIParameter_824"" v=""fnote205::0"" /&gt;_x000D_
  &lt;param n=""UIParameter_825"" v=""ts_name206::"" /&gt;_x000D_
  &lt;param n=""UIParameter_826"" v=""d_type206::AC"" /&gt;_x000D_
  &lt;param n=""UIParameter_827"" v=""s_mgntd206::N/A"" /&gt;_x000D_
  &lt;para'"</definedName>
    <definedName name="_AMO_ContentDefinition_680586719.183" hidden="1">"'m n=""UIParameter_828"" v=""fnote206::0"" /&gt;_x000D_
  &lt;param n=""UIParameter_829"" v=""ts_name207::"" /&gt;_x000D_
  &lt;param n=""UIParameter_830"" v=""d_type207::AC"" /&gt;_x000D_
  &lt;param n=""UIParameter_831"" v=""s_mgntd207::N/A"" /&gt;_x000D_
  &lt;param n=""UIParameter_832"" v=""fno'"</definedName>
    <definedName name="_AMO_ContentDefinition_680586719.184" hidden="1">"'te207::0"" /&gt;_x000D_
  &lt;param n=""UIParameter_833"" v=""ts_name208::"" /&gt;_x000D_
  &lt;param n=""UIParameter_834"" v=""d_type208::AC"" /&gt;_x000D_
  &lt;param n=""UIParameter_835"" v=""s_mgntd208::N/A"" /&gt;_x000D_
  &lt;param n=""UIParameter_836"" v=""fnote208::0"" /&gt;_x000D_
  &lt;param n=""UI'"</definedName>
    <definedName name="_AMO_ContentDefinition_680586719.185" hidden="1">"'Parameter_837"" v=""ts_name209::"" /&gt;_x000D_
  &lt;param n=""UIParameter_838"" v=""d_type209::AC"" /&gt;_x000D_
  &lt;param n=""UIParameter_839"" v=""s_mgntd209::N/A"" /&gt;_x000D_
  &lt;param n=""UIParameter_840"" v=""fnote209::0"" /&gt;_x000D_
  &lt;param n=""UIParameter_841"" v=""ts_name210'"</definedName>
    <definedName name="_AMO_ContentDefinition_680586719.186" hidden="1">"'::"" /&gt;_x000D_
  &lt;param n=""UIParameter_842"" v=""d_type210::AC"" /&gt;_x000D_
  &lt;param n=""UIParameter_843"" v=""s_mgntd210::N/A"" /&gt;_x000D_
  &lt;param n=""UIParameter_844"" v=""fnote210::0"" /&gt;_x000D_
  &lt;param n=""UIParameter_845"" v=""ts_name211::"" /&gt;_x000D_
  &lt;param n=""UIParame'"</definedName>
    <definedName name="_AMO_ContentDefinition_680586719.187" hidden="1">"'ter_846"" v=""d_type211::AC"" /&gt;_x000D_
  &lt;param n=""UIParameter_847"" v=""s_mgntd211::N/A"" /&gt;_x000D_
  &lt;param n=""UIParameter_848"" v=""fnote211::0"" /&gt;_x000D_
  &lt;param n=""UIParameter_849"" v=""ts_name212::"" /&gt;_x000D_
  &lt;param n=""UIParameter_850"" v=""d_type212::AC"" /'"</definedName>
    <definedName name="_AMO_ContentDefinition_680586719.188" hidden="1">"'&gt;_x000D_
  &lt;param n=""UIParameter_851"" v=""s_mgntd212::N/A"" /&gt;_x000D_
  &lt;param n=""UIParameter_852"" v=""fnote212::0"" /&gt;_x000D_
  &lt;param n=""UIParameter_853"" v=""ts_name213::"" /&gt;_x000D_
  &lt;param n=""UIParameter_854"" v=""d_type213::AC"" /&gt;_x000D_
  &lt;param n=""UIParameter_85'"</definedName>
    <definedName name="_AMO_ContentDefinition_680586719.189" hidden="1">"'5"" v=""s_mgntd213::N/A"" /&gt;_x000D_
  &lt;param n=""UIParameter_856"" v=""fnote213::0"" /&gt;_x000D_
  &lt;param n=""UIParameter_857"" v=""ts_name214::"" /&gt;_x000D_
  &lt;param n=""UIParameter_858"" v=""d_type214::AC"" /&gt;_x000D_
  &lt;param n=""UIParameter_859"" v=""s_mgntd214::N/A"" /&gt;_x000D_
 '"</definedName>
    <definedName name="_AMO_ContentDefinition_680586719.19" hidden="1">"'4"" v=""d_type18::AC"" /&gt;_x000D_
  &lt;param n=""UIParameter_75"" v=""s_mgntd18::N/A"" /&gt;_x000D_
  &lt;param n=""UIParameter_76"" v=""fnote18::0"" /&gt;_x000D_
  &lt;param n=""UIParameter_77"" v=""ts_name19::"" /&gt;_x000D_
  &lt;param n=""UIParameter_78"" v=""d_type19::AC"" /&gt;_x000D_
  &lt;param n'"</definedName>
    <definedName name="_AMO_ContentDefinition_680586719.190" hidden="1">"' &lt;param n=""UIParameter_860"" v=""fnote214::0"" /&gt;_x000D_
  &lt;param n=""UIParameter_861"" v=""ts_name215::"" /&gt;_x000D_
  &lt;param n=""UIParameter_862"" v=""d_type215::AC"" /&gt;_x000D_
  &lt;param n=""UIParameter_863"" v=""s_mgntd215::N/A"" /&gt;_x000D_
  &lt;param n=""UIParameter_864"" '"</definedName>
    <definedName name="_AMO_ContentDefinition_680586719.191" hidden="1">"'v=""fnote215::0"" /&gt;_x000D_
  &lt;param n=""UIParameter_865"" v=""ts_name216::"" /&gt;_x000D_
  &lt;param n=""UIParameter_866"" v=""d_type216::AC"" /&gt;_x000D_
  &lt;param n=""UIParameter_867"" v=""s_mgntd216::N/A"" /&gt;_x000D_
  &lt;param n=""UIParameter_868"" v=""fnote216::0"" /&gt;_x000D_
  &lt;param'"</definedName>
    <definedName name="_AMO_ContentDefinition_680586719.192" hidden="1">"' n=""UIParameter_869"" v=""ts_name217::"" /&gt;_x000D_
  &lt;param n=""UIParameter_870"" v=""d_type217::AC"" /&gt;_x000D_
  &lt;param n=""UIParameter_871"" v=""s_mgntd217::N/A"" /&gt;_x000D_
  &lt;param n=""UIParameter_872"" v=""fnote217::0"" /&gt;_x000D_
  &lt;param n=""UIParameter_873"" v=""ts_n'"</definedName>
    <definedName name="_AMO_ContentDefinition_680586719.193" hidden="1">"'ame218::"" /&gt;_x000D_
  &lt;param n=""UIParameter_874"" v=""d_type218::AC"" /&gt;_x000D_
  &lt;param n=""UIParameter_875"" v=""s_mgntd218::N/A"" /&gt;_x000D_
  &lt;param n=""UIParameter_876"" v=""fnote218::0"" /&gt;_x000D_
  &lt;param n=""UIParameter_877"" v=""ts_name219::"" /&gt;_x000D_
  &lt;param n=""UI'"</definedName>
    <definedName name="_AMO_ContentDefinition_680586719.194" hidden="1">"'Parameter_878"" v=""d_type219::AC"" /&gt;_x000D_
  &lt;param n=""UIParameter_879"" v=""s_mgntd219::N/A"" /&gt;_x000D_
  &lt;param n=""UIParameter_880"" v=""fnote219::0"" /&gt;_x000D_
  &lt;param n=""UIParameter_881"" v=""ts_name220::"" /&gt;_x000D_
  &lt;param n=""UIParameter_882"" v=""d_type220::'"</definedName>
    <definedName name="_AMO_ContentDefinition_680586719.195" hidden="1">"'AC"" /&gt;_x000D_
  &lt;param n=""UIParameter_883"" v=""s_mgntd220::N/A"" /&gt;_x000D_
  &lt;param n=""UIParameter_884"" v=""fnote220::0"" /&gt;_x000D_
  &lt;param n=""UIParameter_885"" v=""ts_name221::"" /&gt;_x000D_
  &lt;param n=""UIParameter_886"" v=""d_type221::AC"" /&gt;_x000D_
  &lt;param n=""UIParame'"</definedName>
    <definedName name="_AMO_ContentDefinition_680586719.196" hidden="1">"'ter_887"" v=""s_mgntd221::N/A"" /&gt;_x000D_
  &lt;param n=""UIParameter_888"" v=""fnote221::0"" /&gt;_x000D_
  &lt;param n=""UIParameter_889"" v=""ts_name222::"" /&gt;_x000D_
  &lt;param n=""UIParameter_890"" v=""d_type222::AC"" /&gt;_x000D_
  &lt;param n=""UIParameter_891"" v=""s_mgntd222::N/A""'"</definedName>
    <definedName name="_AMO_ContentDefinition_680586719.197" hidden="1">"' /&gt;_x000D_
  &lt;param n=""UIParameter_892"" v=""fnote222::0"" /&gt;_x000D_
  &lt;param n=""UIParameter_893"" v=""ts_name223::"" /&gt;_x000D_
  &lt;param n=""UIParameter_894"" v=""d_type223::AC"" /&gt;_x000D_
  &lt;param n=""UIParameter_895"" v=""s_mgntd223::N/A"" /&gt;_x000D_
  &lt;param n=""UIParameter_'"</definedName>
    <definedName name="_AMO_ContentDefinition_680586719.198" hidden="1">"'896"" v=""fnote223::0"" /&gt;_x000D_
  &lt;param n=""UIParameter_897"" v=""ts_name224::"" /&gt;_x000D_
  &lt;param n=""UIParameter_898"" v=""d_type224::AC"" /&gt;_x000D_
  &lt;param n=""UIParameter_899"" v=""s_mgntd224::N/A"" /&gt;_x000D_
  &lt;param n=""UIParameter_900"" v=""fnote224::0"" /&gt;_x000D_
  &lt;'"</definedName>
    <definedName name="_AMO_ContentDefinition_680586719.199" hidden="1">"'param n=""UIParameter_901"" v=""ts_name225::"" /&gt;_x000D_
  &lt;param n=""UIParameter_902"" v=""d_type225::AC"" /&gt;_x000D_
  &lt;param n=""UIParameter_903"" v=""s_mgntd225::N/A"" /&gt;_x000D_
  &lt;param n=""UIParameter_904"" v=""fnote225::0"" /&gt;_x000D_
  &lt;param n=""UIParameter_905"" v='"</definedName>
    <definedName name="_AMO_ContentDefinition_680586719.2" hidden="1">"'0""&gt;_x000D_
  &lt;files&gt;d:\Documents and Settings\CBKUR1162\My Documents\My SAS Files\Add-In for Microsoft Office\_SOA_Extract_TS_IDs_1\Extract_TS_IDs.srx&lt;/files&gt;_x000D_
  &lt;param n=""DisplayName"" v=""Extract TS IDs"" /&gt;_x000D_
  &lt;param n=""ServerName"" v=""SASApp"" /&gt;_x000D_
 '"</definedName>
    <definedName name="_AMO_ContentDefinition_680586719.20" hidden="1">"'=""UIParameter_79"" v=""s_mgntd19::N/A"" /&gt;_x000D_
  &lt;param n=""UIParameter_80"" v=""fnote19::0"" /&gt;_x000D_
  &lt;param n=""UIParameter_81"" v=""ts_name20::"" /&gt;_x000D_
  &lt;param n=""UIParameter_82"" v=""d_type20::AC"" /&gt;_x000D_
  &lt;param n=""UIParameter_83"" v=""s_mgntd20::N/A'"</definedName>
    <definedName name="_AMO_ContentDefinition_680586719.200" hidden="1">"'""ts_name226::"" /&gt;_x000D_
  &lt;param n=""UIParameter_906"" v=""d_type226::AC"" /&gt;_x000D_
  &lt;param n=""UIParameter_907"" v=""s_mgntd226::N/A"" /&gt;_x000D_
  &lt;param n=""UIParameter_908"" v=""fnote226::0"" /&gt;_x000D_
  &lt;param n=""UIParameter_909"" v=""ts_name227::"" /&gt;_x000D_
  &lt;param '"</definedName>
    <definedName name="_AMO_ContentDefinition_680586719.201" hidden="1">"'n=""UIParameter_910"" v=""d_type227::AC"" /&gt;_x000D_
  &lt;param n=""UIParameter_911"" v=""s_mgntd227::N/A"" /&gt;_x000D_
  &lt;param n=""UIParameter_912"" v=""fnote227::0"" /&gt;_x000D_
  &lt;param n=""UIParameter_913"" v=""ts_name228::"" /&gt;_x000D_
  &lt;param n=""UIParameter_914"" v=""d_typ'"</definedName>
    <definedName name="_AMO_ContentDefinition_680586719.202" hidden="1">"'e228::AC"" /&gt;_x000D_
  &lt;param n=""UIParameter_915"" v=""s_mgntd228::N/A"" /&gt;_x000D_
  &lt;param n=""UIParameter_916"" v=""fnote228::0"" /&gt;_x000D_
  &lt;param n=""UIParameter_917"" v=""ts_name229::"" /&gt;_x000D_
  &lt;param n=""UIParameter_918"" v=""d_type229::AC"" /&gt;_x000D_
  &lt;param n=""UI'"</definedName>
    <definedName name="_AMO_ContentDefinition_680586719.203" hidden="1">"'Parameter_919"" v=""s_mgntd229::N/A"" /&gt;_x000D_
  &lt;param n=""UIParameter_920"" v=""fnote229::0"" /&gt;_x000D_
  &lt;param n=""UIParameter_921"" v=""ts_name230::"" /&gt;_x000D_
  &lt;param n=""UIParameter_922"" v=""d_type230::AC"" /&gt;_x000D_
  &lt;param n=""UIParameter_923"" v=""s_mgntd230:'"</definedName>
    <definedName name="_AMO_ContentDefinition_680586719.204" hidden="1">"':N/A"" /&gt;_x000D_
  &lt;param n=""UIParameter_924"" v=""fnote230::0"" /&gt;_x000D_
  &lt;param n=""UIParameter_925"" v=""ts_name231::"" /&gt;_x000D_
  &lt;param n=""UIParameter_926"" v=""d_type231::AC"" /&gt;_x000D_
  &lt;param n=""UIParameter_927"" v=""s_mgntd231::N/A"" /&gt;_x000D_
  &lt;param n=""UIPara'"</definedName>
    <definedName name="_AMO_ContentDefinition_680586719.205" hidden="1">"'meter_928"" v=""fnote231::0"" /&gt;_x000D_
  &lt;param n=""UIParameter_929"" v=""ts_name232::"" /&gt;_x000D_
  &lt;param n=""UIParameter_930"" v=""d_type232::AC"" /&gt;_x000D_
  &lt;param n=""UIParameter_931"" v=""s_mgntd232::N/A"" /&gt;_x000D_
  &lt;param n=""UIParameter_932"" v=""fnote232::0"" /'"</definedName>
    <definedName name="_AMO_ContentDefinition_680586719.206" hidden="1">"'&gt;_x000D_
  &lt;param n=""UIParameter_933"" v=""ts_name233::"" /&gt;_x000D_
  &lt;param n=""UIParameter_934"" v=""d_type233::AC"" /&gt;_x000D_
  &lt;param n=""UIParameter_935"" v=""s_mgntd233::N/A"" /&gt;_x000D_
  &lt;param n=""UIParameter_936"" v=""fnote233::0"" /&gt;_x000D_
  &lt;param n=""UIParameter_9'"</definedName>
    <definedName name="_AMO_ContentDefinition_680586719.207" hidden="1">"'37"" v=""ts_name234::"" /&gt;_x000D_
  &lt;param n=""UIParameter_938"" v=""d_type234::AC"" /&gt;_x000D_
  &lt;param n=""UIParameter_939"" v=""s_mgntd234::N/A"" /&gt;_x000D_
  &lt;param n=""UIParameter_940"" v=""fnote234::0"" /&gt;_x000D_
  &lt;param n=""UIParameter_941"" v=""ts_name235::"" /&gt;_x000D_
  &lt;'"</definedName>
    <definedName name="_AMO_ContentDefinition_680586719.208" hidden="1">"'param n=""UIParameter_942"" v=""d_type235::AC"" /&gt;_x000D_
  &lt;param n=""UIParameter_943"" v=""s_mgntd235::N/A"" /&gt;_x000D_
  &lt;param n=""UIParameter_944"" v=""fnote235::0"" /&gt;_x000D_
  &lt;param n=""UIParameter_945"" v=""ts_name236::"" /&gt;_x000D_
  &lt;param n=""UIParameter_946"" v='"</definedName>
    <definedName name="_AMO_ContentDefinition_680586719.209" hidden="1">"'""d_type236::AC"" /&gt;_x000D_
  &lt;param n=""UIParameter_947"" v=""s_mgntd236::N/A"" /&gt;_x000D_
  &lt;param n=""UIParameter_948"" v=""fnote236::0"" /&gt;_x000D_
  &lt;param n=""UIParameter_949"" v=""ts_name237::"" /&gt;_x000D_
  &lt;param n=""UIParameter_950"" v=""d_type237::AC"" /&gt;_x000D_
  &lt;param'"</definedName>
    <definedName name="_AMO_ContentDefinition_680586719.21" hidden="1">"'"" /&gt;_x000D_
  &lt;param n=""UIParameter_84"" v=""fnote20::0"" /&gt;_x000D_
  &lt;param n=""UIParameter_85"" v=""ts_name21::"" /&gt;_x000D_
  &lt;param n=""UIParameter_86"" v=""d_type21::AC"" /&gt;_x000D_
  &lt;param n=""UIParameter_87"" v=""s_mgntd21::N/A"" /&gt;_x000D_
  &lt;param n=""UIParameter_88"" v'"</definedName>
    <definedName name="_AMO_ContentDefinition_680586719.210" hidden="1">"' n=""UIParameter_951"" v=""s_mgntd237::N/A"" /&gt;_x000D_
  &lt;param n=""UIParameter_952"" v=""fnote237::0"" /&gt;_x000D_
  &lt;param n=""UIParameter_953"" v=""ts_name238::"" /&gt;_x000D_
  &lt;param n=""UIParameter_954"" v=""d_type238::AC"" /&gt;_x000D_
  &lt;param n=""UIParameter_955"" v=""s_mg'"</definedName>
    <definedName name="_AMO_ContentDefinition_680586719.211" hidden="1">"'ntd238::N/A"" /&gt;_x000D_
  &lt;param n=""UIParameter_956"" v=""fnote238::0"" /&gt;_x000D_
  &lt;param n=""UIParameter_957"" v=""ts_name239::"" /&gt;_x000D_
  &lt;param n=""UIParameter_958"" v=""d_type239::AC"" /&gt;_x000D_
  &lt;param n=""UIParameter_959"" v=""s_mgntd239::N/A"" /&gt;_x000D_
  &lt;param n=""'"</definedName>
    <definedName name="_AMO_ContentDefinition_680586719.212" hidden="1">"'UIParameter_960"" v=""fnote239::0"" /&gt;_x000D_
  &lt;param n=""UIParameter_961"" v=""ts_name240::"" /&gt;_x000D_
  &lt;param n=""UIParameter_962"" v=""d_type240::AC"" /&gt;_x000D_
  &lt;param n=""UIParameter_963"" v=""s_mgntd240::AC"" /&gt;_x000D_
  &lt;param n=""UIParameter_964"" v=""fnote240:'"</definedName>
    <definedName name="_AMO_ContentDefinition_680586719.213" hidden="1">"':0"" /&gt;_x000D_
  &lt;param n=""UIParameter_965"" v=""ts_name241::"" /&gt;_x000D_
  &lt;param n=""UIParameter_966"" v=""d_type241::AC"" /&gt;_x000D_
  &lt;param n=""UIParameter_967"" v=""s_mgntd241::N/A"" /&gt;_x000D_
  &lt;param n=""UIParameter_968"" v=""fnote241::0"" /&gt;_x000D_
  &lt;param n=""UIParame'"</definedName>
    <definedName name="_AMO_ContentDefinition_680586719.214" hidden="1">"'ter_969"" v=""ts_name242::"" /&gt;_x000D_
  &lt;param n=""UIParameter_970"" v=""d_type242::AC"" /&gt;_x000D_
  &lt;param n=""UIParameter_971"" v=""s_mgntd242::N/A"" /&gt;_x000D_
  &lt;param n=""UIParameter_972"" v=""fnote242::0"" /&gt;_x000D_
  &lt;param n=""UIParameter_973"" v=""ts_name243::"" /&gt;'"</definedName>
    <definedName name="_AMO_ContentDefinition_680586719.215" hidden="1">"'_x000D_
  &lt;param n=""UIParameter_974"" v=""d_type243::AC"" /&gt;_x000D_
  &lt;param n=""UIParameter_975"" v=""s_mgntd243::N/A"" /&gt;_x000D_
  &lt;param n=""UIParameter_976"" v=""fnote243::0"" /&gt;_x000D_
  &lt;param n=""UIParameter_977"" v=""ts_name244::"" /&gt;_x000D_
  &lt;param n=""UIParameter_97'"</definedName>
    <definedName name="_AMO_ContentDefinition_680586719.216" hidden="1">"'8"" v=""d_type244::AC"" /&gt;_x000D_
  &lt;param n=""UIParameter_979"" v=""s_mgntd244::N/A"" /&gt;_x000D_
  &lt;param n=""UIParameter_980"" v=""fnote244::0"" /&gt;_x000D_
  &lt;param n=""UIParameter_981"" v=""ts_name245::"" /&gt;_x000D_
  &lt;param n=""UIParameter_982"" v=""d_type245::AC"" /&gt;_x000D_
  &lt;'"</definedName>
    <definedName name="_AMO_ContentDefinition_680586719.217" hidden="1">"'param n=""UIParameter_983"" v=""s_mgntd245::N/A"" /&gt;_x000D_
  &lt;param n=""UIParameter_984"" v=""fnote245::0"" /&gt;_x000D_
  &lt;param n=""UIParameter_985"" v=""ts_name246::"" /&gt;_x000D_
  &lt;param n=""UIParameter_986"" v=""d_type246::AC"" /&gt;_x000D_
  &lt;param n=""UIParameter_987"" v='"</definedName>
    <definedName name="_AMO_ContentDefinition_680586719.218" hidden="1">"'""s_mgntd246::N/A"" /&gt;_x000D_
  &lt;param n=""UIParameter_988"" v=""fnote246::0"" /&gt;_x000D_
  &lt;param n=""UIParameter_989"" v=""ts_name247::"" /&gt;_x000D_
  &lt;param n=""UIParameter_990"" v=""d_type247::AC"" /&gt;_x000D_
  &lt;param n=""UIParameter_991"" v=""s_mgntd247::N/A"" /&gt;_x000D_
  &lt;para'"</definedName>
    <definedName name="_AMO_ContentDefinition_680586719.219" hidden="1">"'m n=""UIParameter_992"" v=""fnote247::0"" /&gt;_x000D_
  &lt;param n=""UIParameter_993"" v=""ts_name248::"" /&gt;_x000D_
  &lt;param n=""UIParameter_994"" v=""d_type248::AC"" /&gt;_x000D_
  &lt;param n=""UIParameter_995"" v=""s_mgntd248::N/A"" /&gt;_x000D_
  &lt;param n=""UIParameter_996"" v=""fno'"</definedName>
    <definedName name="_AMO_ContentDefinition_680586719.22" hidden="1">"'=""fnote21::0"" /&gt;_x000D_
  &lt;param n=""UIParameter_89"" v=""ts_name22::"" /&gt;_x000D_
  &lt;param n=""UIParameter_90"" v=""d_type22::AC"" /&gt;_x000D_
  &lt;param n=""UIParameter_91"" v=""s_mgntd22::N/A"" /&gt;_x000D_
  &lt;param n=""UIParameter_92"" v=""fnote22::0"" /&gt;_x000D_
  &lt;param n=""UIPar'"</definedName>
    <definedName name="_AMO_ContentDefinition_680586719.220" hidden="1">"'te248::0"" /&gt;_x000D_
  &lt;param n=""UIParameter_997"" v=""ts_name249::"" /&gt;_x000D_
  &lt;param n=""UIParameter_998"" v=""d_type249::AC"" /&gt;_x000D_
  &lt;param n=""UIParameter_999"" v=""s_mgntd249::N/A"" /&gt;_x000D_
  &lt;param n=""UIParameter_1000"" v=""fnote249::0"" /&gt;_x000D_
  &lt;param n=""U'"</definedName>
    <definedName name="_AMO_ContentDefinition_680586719.221" hidden="1">"'IParameter_1001"" v=""ts_name250::"" /&gt;_x000D_
  &lt;param n=""UIParameter_1002"" v=""d_type250::AC"" /&gt;_x000D_
  &lt;param n=""UIParameter_1003"" v=""s_mgntd250::N/A"" /&gt;_x000D_
  &lt;param n=""UIParameter_1004"" v=""fnote250::0"" /&gt;_x000D_
  &lt;param n=""UIParameter_1005"" v=""_runs'"</definedName>
    <definedName name="_AMO_ContentDefinition_680586719.222" hidden="1">"'ource::0"" /&gt;_x000D_
  &lt;param n=""UIParameter_1006"" v=""_datasetname::ETSS.ETSS_FINAL_OUTPUT"" /&gt;_x000D_
  &lt;param n=""UIParameters"" v=""1007"" /&gt;_x000D_
  &lt;param n=""StoredProcessID"" v=""A58KUIMC.B1000B1Q"" /&gt;_x000D_
  &lt;param n=""StoredProcessPath"" v=""ETSSAddHocReports'"</definedName>
    <definedName name="_AMO_ContentDefinition_680586719.223" hidden="1">"'/Extract TS IDs"" /&gt;_x000D_
  &lt;param n=""RepositoryName"" v=""Foundation"" /&gt;_x000D_
  &lt;param n=""ClassName"" v=""SAS.OfficeAddin.StoredProcess"" /&gt;_x000D_
  &lt;param n=""_ROM_Version_"" v=""1.1"" /&gt;_x000D_
  &lt;param n=""_ROM_Application_"" v=""ODS"" /&gt;_x000D_
  &lt;param n=""_ROM_App'"</definedName>
    <definedName name="_AMO_ContentDefinition_680586719.224" hidden="1">"'Version_"" v=""9.1.3SP4"" /&gt;_x000D_
  &lt;param n=""maxReportCols"" v=""4"" /&gt;_x000D_
  &lt;fids n=""Extract_TS_IDs.srx"" v=""0"" /&gt;_x000D_
  &lt;ExcelXMLOptions AdjColWidths=""True"" RowOpt=""InsertEntire"" ColOpt=""InsertCells"" /&gt;_x000D_
&lt;/ContentDefinition&gt;'"</definedName>
    <definedName name="_AMO_ContentDefinition_680586719.23" hidden="1">"'ameter_93"" v=""ts_name23::"" /&gt;_x000D_
  &lt;param n=""UIParameter_94"" v=""d_type23::AC"" /&gt;_x000D_
  &lt;param n=""UIParameter_95"" v=""s_mgntd23::N/A"" /&gt;_x000D_
  &lt;param n=""UIParameter_96"" v=""fnote23::0"" /&gt;_x000D_
  &lt;param n=""UIParameter_97"" v=""ts_name24::"" /&gt;_x000D_
  &lt;pa'"</definedName>
    <definedName name="_AMO_ContentDefinition_680586719.24" hidden="1">"'ram n=""UIParameter_98"" v=""d_type24::AC"" /&gt;_x000D_
  &lt;param n=""UIParameter_99"" v=""s_mgntd24::N/A"" /&gt;_x000D_
  &lt;param n=""UIParameter_100"" v=""fnote24::0"" /&gt;_x000D_
  &lt;param n=""UIParameter_101"" v=""ts_name25::"" /&gt;_x000D_
  &lt;param n=""UIParameter_102"" v=""d_type2'"</definedName>
    <definedName name="_AMO_ContentDefinition_680586719.25" hidden="1">"'5::AC"" /&gt;_x000D_
  &lt;param n=""UIParameter_103"" v=""s_mgntd25::N/A"" /&gt;_x000D_
  &lt;param n=""UIParameter_104"" v=""fnote25::0"" /&gt;_x000D_
  &lt;param n=""UIParameter_105"" v=""ts_name26::"" /&gt;_x000D_
  &lt;param n=""UIParameter_106"" v=""d_type26::AC"" /&gt;_x000D_
  &lt;param n=""UIParamet'"</definedName>
    <definedName name="_AMO_ContentDefinition_680586719.26" hidden="1">"'er_107"" v=""s_mgntd26::N/A"" /&gt;_x000D_
  &lt;param n=""UIParameter_108"" v=""fnote26::0"" /&gt;_x000D_
  &lt;param n=""UIParameter_109"" v=""ts_name27::"" /&gt;_x000D_
  &lt;param n=""UIParameter_110"" v=""d_type27::AC"" /&gt;_x000D_
  &lt;param n=""UIParameter_111"" v=""s_mgntd27::N/A"" /&gt;_x000D_
 '"</definedName>
    <definedName name="_AMO_ContentDefinition_680586719.27" hidden="1">"' &lt;param n=""UIParameter_112"" v=""fnote27::0"" /&gt;_x000D_
  &lt;param n=""UIParameter_113"" v=""ts_name28::"" /&gt;_x000D_
  &lt;param n=""UIParameter_114"" v=""d_type28::AC"" /&gt;_x000D_
  &lt;param n=""UIParameter_115"" v=""s_mgntd28::N/A"" /&gt;_x000D_
  &lt;param n=""UIParameter_116"" v=""f'"</definedName>
    <definedName name="_AMO_ContentDefinition_680586719.28" hidden="1">"'note28::0"" /&gt;_x000D_
  &lt;param n=""UIParameter_117"" v=""ts_name29::"" /&gt;_x000D_
  &lt;param n=""UIParameter_118"" v=""d_type29::AC"" /&gt;_x000D_
  &lt;param n=""UIParameter_119"" v=""s_mgntd29::N/A"" /&gt;_x000D_
  &lt;param n=""UIParameter_120"" v=""fnote29::0"" /&gt;_x000D_
  &lt;param n=""UIPar'"</definedName>
    <definedName name="_AMO_ContentDefinition_680586719.29" hidden="1">"'ameter_121"" v=""ts_name30::"" /&gt;_x000D_
  &lt;param n=""UIParameter_122"" v=""d_type30::AC"" /&gt;_x000D_
  &lt;param n=""UIParameter_123"" v=""s_mgntd30::N/A"" /&gt;_x000D_
  &lt;param n=""UIParameter_124"" v=""fnote30::0"" /&gt;_x000D_
  &lt;param n=""UIParameter_125"" v=""ts_name31::"" /&gt;_x000D_
'"</definedName>
    <definedName name="_AMO_ContentDefinition_680586719.3" hidden="1">"' &lt;param n=""ResultsOnServer"" v=""False"" /&gt;_x000D_
  &lt;param n=""AMO_Version"" v=""2.1"" /&gt;_x000D_
  &lt;param n=""UIParameter_0"" v=""startdatetxt::20100101"" /&gt;_x000D_
  &lt;param n=""UIParameter_1"" v=""numofobs::12"" /&gt;_x000D_
  &lt;param n=""UIParameter_2"" v=""load_ts::V"" /&gt;_x000D_'"</definedName>
    <definedName name="_AMO_ContentDefinition_680586719.30" hidden="1">"'  &lt;param n=""UIParameter_126"" v=""d_type31::AC"" /&gt;_x000D_
  &lt;param n=""UIParameter_127"" v=""s_mgntd31::N/A"" /&gt;_x000D_
  &lt;param n=""UIParameter_128"" v=""fnote31::0"" /&gt;_x000D_
  &lt;param n=""UIParameter_129"" v=""ts_name32::"" /&gt;_x000D_
  &lt;param n=""UIParameter_130"" v=""'"</definedName>
    <definedName name="_AMO_ContentDefinition_680586719.31" hidden="1">"'d_type32::AC"" /&gt;_x000D_
  &lt;param n=""UIParameter_131"" v=""s_mgntd32::N/A"" /&gt;_x000D_
  &lt;param n=""UIParameter_132"" v=""fnote32::0"" /&gt;_x000D_
  &lt;param n=""UIParameter_133"" v=""ts_name33::"" /&gt;_x000D_
  &lt;param n=""UIParameter_134"" v=""d_type33::AC"" /&gt;_x000D_
  &lt;param n=""UI'"</definedName>
    <definedName name="_AMO_ContentDefinition_680586719.32" hidden="1">"'Parameter_135"" v=""s_mgntd33::N/A"" /&gt;_x000D_
  &lt;param n=""UIParameter_136"" v=""fnote33::0"" /&gt;_x000D_
  &lt;param n=""UIParameter_137"" v=""ts_name34::"" /&gt;_x000D_
  &lt;param n=""UIParameter_138"" v=""d_type34::AC"" /&gt;_x000D_
  &lt;param n=""UIParameter_139"" v=""s_mgntd34::N/A'"</definedName>
    <definedName name="_AMO_ContentDefinition_680586719.33" hidden="1">"'"" /&gt;_x000D_
  &lt;param n=""UIParameter_140"" v=""fnote34::0"" /&gt;_x000D_
  &lt;param n=""UIParameter_141"" v=""ts_name35::"" /&gt;_x000D_
  &lt;param n=""UIParameter_142"" v=""d_type35::AC"" /&gt;_x000D_
  &lt;param n=""UIParameter_143"" v=""s_mgntd35::N/A"" /&gt;_x000D_
  &lt;param n=""UIParameter_1'"</definedName>
    <definedName name="_AMO_ContentDefinition_680586719.34" hidden="1">"'44"" v=""fnote35::0"" /&gt;_x000D_
  &lt;param n=""UIParameter_145"" v=""ts_name36::"" /&gt;_x000D_
  &lt;param n=""UIParameter_146"" v=""d_type36::AC"" /&gt;_x000D_
  &lt;param n=""UIParameter_147"" v=""s_mgntd36::N/A"" /&gt;_x000D_
  &lt;param n=""UIParameter_148"" v=""fnote36::0"" /&gt;_x000D_
  &lt;param'"</definedName>
    <definedName name="_AMO_ContentDefinition_680586719.35" hidden="1">"' n=""UIParameter_149"" v=""ts_name37::"" /&gt;_x000D_
  &lt;param n=""UIParameter_150"" v=""d_type37::AC"" /&gt;_x000D_
  &lt;param n=""UIParameter_151"" v=""s_mgntd37::N/A"" /&gt;_x000D_
  &lt;param n=""UIParameter_152"" v=""fnote37::0"" /&gt;_x000D_
  &lt;param n=""UIParameter_153"" v=""ts_name3'"</definedName>
    <definedName name="_AMO_ContentDefinition_680586719.36" hidden="1">"'8::"" /&gt;_x000D_
  &lt;param n=""UIParameter_154"" v=""d_type38::AC"" /&gt;_x000D_
  &lt;param n=""UIParameter_155"" v=""s_mgntd38::N/A"" /&gt;_x000D_
  &lt;param n=""UIParameter_156"" v=""fnote38::0"" /&gt;_x000D_
  &lt;param n=""UIParameter_157"" v=""ts_name39::"" /&gt;_x000D_
  &lt;param n=""UIParameter'"</definedName>
    <definedName name="_AMO_ContentDefinition_680586719.37" hidden="1">"'_158"" v=""d_type39::AC"" /&gt;_x000D_
  &lt;param n=""UIParameter_159"" v=""s_mgntd39::N/A"" /&gt;_x000D_
  &lt;param n=""UIParameter_160"" v=""fnote39::0"" /&gt;_x000D_
  &lt;param n=""UIParameter_161"" v=""ts_name40::"" /&gt;_x000D_
  &lt;param n=""UIParameter_162"" v=""d_type40::AC"" /&gt;_x000D_
  &lt;pa'"</definedName>
    <definedName name="_AMO_ContentDefinition_680586719.38" hidden="1">"'ram n=""UIParameter_163"" v=""s_mgntd40::N/A"" /&gt;_x000D_
  &lt;param n=""UIParameter_164"" v=""fnote40::0"" /&gt;_x000D_
  &lt;param n=""UIParameter_165"" v=""ts_name41::"" /&gt;_x000D_
  &lt;param n=""UIParameter_166"" v=""d_type41::AC"" /&gt;_x000D_
  &lt;param n=""UIParameter_167"" v=""s_mgn'"</definedName>
    <definedName name="_AMO_ContentDefinition_680586719.39" hidden="1">"'td41::N/A"" /&gt;_x000D_
  &lt;param n=""UIParameter_168"" v=""fnote41::0"" /&gt;_x000D_
  &lt;param n=""UIParameter_169"" v=""ts_name42::"" /&gt;_x000D_
  &lt;param n=""UIParameter_170"" v=""d_type42::AC"" /&gt;_x000D_
  &lt;param n=""UIParameter_171"" v=""s_mgntd42::N/A"" /&gt;_x000D_
  &lt;param n=""UIPar'"</definedName>
    <definedName name="_AMO_ContentDefinition_680586719.4" hidden="1">"'
  &lt;param n=""UIParameter_3"" v=""year_source_field::Y"" /&gt;_x000D_
  &lt;param n=""UIParameter_4"" v=""freq::M"" /&gt;_x000D_
  &lt;param n=""UIParameter_5"" v=""ts_name1::mafm1"" /&gt;_x000D_
  &lt;param n=""UIParameter_6"" v=""d_type1::AC"" /&gt;_x000D_
  &lt;param n=""UIParameter_7"" v=""s_m'"</definedName>
    <definedName name="_AMO_ContentDefinition_680586719.40" hidden="1">"'ameter_172"" v=""fnote42::0"" /&gt;_x000D_
  &lt;param n=""UIParameter_173"" v=""ts_name43::"" /&gt;_x000D_
  &lt;param n=""UIParameter_174"" v=""d_type43::AC"" /&gt;_x000D_
  &lt;param n=""UIParameter_175"" v=""s_mgntd43::N/A"" /&gt;_x000D_
  &lt;param n=""UIParameter_176"" v=""fnote43::0"" /&gt;_x000D_
 '"</definedName>
    <definedName name="_AMO_ContentDefinition_680586719.41" hidden="1">"' &lt;param n=""UIParameter_177"" v=""ts_name44::"" /&gt;_x000D_
  &lt;param n=""UIParameter_178"" v=""d_type44::AC"" /&gt;_x000D_
  &lt;param n=""UIParameter_179"" v=""s_mgntd44::N/A"" /&gt;_x000D_
  &lt;param n=""UIParameter_180"" v=""fnote44::0"" /&gt;_x000D_
  &lt;param n=""UIParameter_181"" v=""t'"</definedName>
    <definedName name="_AMO_ContentDefinition_680586719.42" hidden="1">"'s_name45::"" /&gt;_x000D_
  &lt;param n=""UIParameter_182"" v=""d_type45::AC"" /&gt;_x000D_
  &lt;param n=""UIParameter_183"" v=""s_mgntd45::N/A"" /&gt;_x000D_
  &lt;param n=""UIParameter_184"" v=""fnote45::0"" /&gt;_x000D_
  &lt;param n=""UIParameter_185"" v=""ts_name46::"" /&gt;_x000D_
  &lt;param n=""UIPa'"</definedName>
    <definedName name="_AMO_ContentDefinition_680586719.43" hidden="1">"'rameter_186"" v=""d_type46::AC"" /&gt;_x000D_
  &lt;param n=""UIParameter_187"" v=""s_mgntd46::N/A"" /&gt;_x000D_
  &lt;param n=""UIParameter_188"" v=""fnote46::0"" /&gt;_x000D_
  &lt;param n=""UIParameter_189"" v=""ts_name47::"" /&gt;_x000D_
  &lt;param n=""UIParameter_190"" v=""d_type47::AC"" /&gt;'"</definedName>
    <definedName name="_AMO_ContentDefinition_680586719.44" hidden="1">"'_x000D_
  &lt;param n=""UIParameter_191"" v=""s_mgntd47::N/A"" /&gt;_x000D_
  &lt;param n=""UIParameter_192"" v=""fnote47::0"" /&gt;_x000D_
  &lt;param n=""UIParameter_193"" v=""ts_name48::"" /&gt;_x000D_
  &lt;param n=""UIParameter_194"" v=""d_type48::AC"" /&gt;_x000D_
  &lt;param n=""UIParameter_195"" v'"</definedName>
    <definedName name="_AMO_ContentDefinition_680586719.45" hidden="1">"'=""s_mgntd48::N/A"" /&gt;_x000D_
  &lt;param n=""UIParameter_196"" v=""fnote48::0"" /&gt;_x000D_
  &lt;param n=""UIParameter_197"" v=""ts_name49::"" /&gt;_x000D_
  &lt;param n=""UIParameter_198"" v=""d_type49::AC"" /&gt;_x000D_
  &lt;param n=""UIParameter_199"" v=""s_mgntd49::N/A"" /&gt;_x000D_
  &lt;param n'"</definedName>
    <definedName name="_AMO_ContentDefinition_680586719.46" hidden="1">"'=""UIParameter_200"" v=""fnote49::0"" /&gt;_x000D_
  &lt;param n=""UIParameter_201"" v=""ts_name50::"" /&gt;_x000D_
  &lt;param n=""UIParameter_202"" v=""d_type50::AC"" /&gt;_x000D_
  &lt;param n=""UIParameter_203"" v=""s_mgntd50::N/A"" /&gt;_x000D_
  &lt;param n=""UIParameter_204"" v=""fnote50::'"</definedName>
    <definedName name="_AMO_ContentDefinition_680586719.47" hidden="1">"'0"" /&gt;_x000D_
  &lt;param n=""UIParameter_205"" v=""ts_name51::"" /&gt;_x000D_
  &lt;param n=""UIParameter_206"" v=""d_type51::AC"" /&gt;_x000D_
  &lt;param n=""UIParameter_207"" v=""s_mgntd51::N/A"" /&gt;_x000D_
  &lt;param n=""UIParameter_208"" v=""fnote51::0"" /&gt;_x000D_
  &lt;param n=""UIParameter_'"</definedName>
    <definedName name="_AMO_ContentDefinition_680586719.48" hidden="1">"'209"" v=""ts_name52::"" /&gt;_x000D_
  &lt;param n=""UIParameter_210"" v=""d_type52::AC"" /&gt;_x000D_
  &lt;param n=""UIParameter_211"" v=""s_mgntd52::N/A"" /&gt;_x000D_
  &lt;param n=""UIParameter_212"" v=""fnote52::0"" /&gt;_x000D_
  &lt;param n=""UIParameter_213"" v=""ts_name53::"" /&gt;_x000D_
  &lt;para'"</definedName>
    <definedName name="_AMO_ContentDefinition_680586719.49" hidden="1">"'m n=""UIParameter_214"" v=""d_type53::AC"" /&gt;_x000D_
  &lt;param n=""UIParameter_215"" v=""s_mgntd53::N/A"" /&gt;_x000D_
  &lt;param n=""UIParameter_216"" v=""fnote53::0"" /&gt;_x000D_
  &lt;param n=""UIParameter_217"" v=""ts_name54::"" /&gt;_x000D_
  &lt;param n=""UIParameter_218"" v=""d_type5'"</definedName>
    <definedName name="_AMO_ContentDefinition_680586719.5" hidden="1">"'gntd1::9"" /&gt;_x000D_
  &lt;param n=""UIParameter_8"" v=""fnote1::0"" /&gt;_x000D_
  &lt;param n=""UIParameter_9"" v=""ts_name2::mafm2"" /&gt;_x000D_
  &lt;param n=""UIParameter_10"" v=""d_type2::AC"" /&gt;_x000D_
  &lt;param n=""UIParameter_11"" v=""s_mgntd2::6"" /&gt;_x000D_
  &lt;param n=""UIParameter_'"</definedName>
    <definedName name="_AMO_ContentDefinition_680586719.50" hidden="1">"'4::AC"" /&gt;_x000D_
  &lt;param n=""UIParameter_219"" v=""s_mgntd54::N/A"" /&gt;_x000D_
  &lt;param n=""UIParameter_220"" v=""fnote54::0"" /&gt;_x000D_
  &lt;param n=""UIParameter_221"" v=""ts_name55::"" /&gt;_x000D_
  &lt;param n=""UIParameter_222"" v=""d_type55::AC"" /&gt;_x000D_
  &lt;param n=""UIParamet'"</definedName>
    <definedName name="_AMO_ContentDefinition_680586719.51" hidden="1">"'er_223"" v=""s_mgntd55::N/A"" /&gt;_x000D_
  &lt;param n=""UIParameter_224"" v=""fnote55::0"" /&gt;_x000D_
  &lt;param n=""UIParameter_225"" v=""ts_name56::"" /&gt;_x000D_
  &lt;param n=""UIParameter_226"" v=""d_type56::AC"" /&gt;_x000D_
  &lt;param n=""UIParameter_227"" v=""s_mgntd56::N/A"" /&gt;_x000D_
 '"</definedName>
    <definedName name="_AMO_ContentDefinition_680586719.52" hidden="1">"' &lt;param n=""UIParameter_228"" v=""fnote56::0"" /&gt;_x000D_
  &lt;param n=""UIParameter_229"" v=""ts_name57::"" /&gt;_x000D_
  &lt;param n=""UIParameter_230"" v=""d_type57::AC"" /&gt;_x000D_
  &lt;param n=""UIParameter_231"" v=""s_mgntd57::N/A"" /&gt;_x000D_
  &lt;param n=""UIParameter_232"" v=""f'"</definedName>
    <definedName name="_AMO_ContentDefinition_680586719.53" hidden="1">"'note57::0"" /&gt;_x000D_
  &lt;param n=""UIParameter_233"" v=""ts_name58::"" /&gt;_x000D_
  &lt;param n=""UIParameter_234"" v=""d_type58::AC"" /&gt;_x000D_
  &lt;param n=""UIParameter_235"" v=""s_mgntd58::N/A"" /&gt;_x000D_
  &lt;param n=""UIParameter_236"" v=""fnote58::0"" /&gt;_x000D_
  &lt;param n=""UIPar'"</definedName>
    <definedName name="_AMO_ContentDefinition_680586719.54" hidden="1">"'ameter_237"" v=""ts_name59::"" /&gt;_x000D_
  &lt;param n=""UIParameter_238"" v=""d_type59::AC"" /&gt;_x000D_
  &lt;param n=""UIParameter_239"" v=""s_mgntd59::N/A"" /&gt;_x000D_
  &lt;param n=""UIParameter_240"" v=""fnote59::0"" /&gt;_x000D_
  &lt;param n=""UIParameter_241"" v=""ts_name60::"" /&gt;_x000D_
'"</definedName>
    <definedName name="_AMO_ContentDefinition_680586719.55" hidden="1">"'  &lt;param n=""UIParameter_242"" v=""d_type60::AC"" /&gt;_x000D_
  &lt;param n=""UIParameter_243"" v=""s_mgntd60::N/A"" /&gt;_x000D_
  &lt;param n=""UIParameter_244"" v=""fnote60::0"" /&gt;_x000D_
  &lt;param n=""UIParameter_245"" v=""ts_name61::"" /&gt;_x000D_
  &lt;param n=""UIParameter_246"" v=""'"</definedName>
    <definedName name="_AMO_ContentDefinition_680586719.56" hidden="1">"'d_type61::AC"" /&gt;_x000D_
  &lt;param n=""UIParameter_247"" v=""s_mgntd61::N/A"" /&gt;_x000D_
  &lt;param n=""UIParameter_248"" v=""fnote61::0"" /&gt;_x000D_
  &lt;param n=""UIParameter_249"" v=""ts_name62::"" /&gt;_x000D_
  &lt;param n=""UIParameter_250"" v=""d_type62::AC"" /&gt;_x000D_
  &lt;param n=""UI'"</definedName>
    <definedName name="_AMO_ContentDefinition_680586719.57" hidden="1">"'Parameter_251"" v=""s_mgntd62::N/A"" /&gt;_x000D_
  &lt;param n=""UIParameter_252"" v=""fnote62::0"" /&gt;_x000D_
  &lt;param n=""UIParameter_253"" v=""ts_name63::"" /&gt;_x000D_
  &lt;param n=""UIParameter_254"" v=""d_type63::AC"" /&gt;_x000D_
  &lt;param n=""UIParameter_255"" v=""s_mgntd63::N/A'"</definedName>
    <definedName name="_AMO_ContentDefinition_680586719.58" hidden="1">"'"" /&gt;_x000D_
  &lt;param n=""UIParameter_256"" v=""fnote63::0"" /&gt;_x000D_
  &lt;param n=""UIParameter_257"" v=""ts_name64::"" /&gt;_x000D_
  &lt;param n=""UIParameter_258"" v=""d_type64::AC"" /&gt;_x000D_
  &lt;param n=""UIParameter_259"" v=""s_mgntd64::N/A"" /&gt;_x000D_
  &lt;param n=""UIParameter_2'"</definedName>
    <definedName name="_AMO_ContentDefinition_680586719.59" hidden="1">"'60"" v=""fnote64::0"" /&gt;_x000D_
  &lt;param n=""UIParameter_261"" v=""ts_name65::"" /&gt;_x000D_
  &lt;param n=""UIParameter_262"" v=""d_type65::AC"" /&gt;_x000D_
  &lt;param n=""UIParameter_263"" v=""s_mgntd65::N/A"" /&gt;_x000D_
  &lt;param n=""UIParameter_264"" v=""fnote65::0"" /&gt;_x000D_
  &lt;param'"</definedName>
    <definedName name="_AMO_ContentDefinition_680586719.6" hidden="1">"'12"" v=""fnote2::0"" /&gt;_x000D_
  &lt;param n=""UIParameter_13"" v=""ts_name3::"" /&gt;_x000D_
  &lt;param n=""UIParameter_14"" v=""d_type3::AC"" /&gt;_x000D_
  &lt;param n=""UIParameter_15"" v=""s_mgntd3::N/A"" /&gt;_x000D_
  &lt;param n=""UIParameter_16"" v=""fnote3::0"" /&gt;_x000D_
  &lt;param n=""UIPa'"</definedName>
    <definedName name="_AMO_ContentDefinition_680586719.60" hidden="1">"' n=""UIParameter_265"" v=""ts_name66::"" /&gt;_x000D_
  &lt;param n=""UIParameter_266"" v=""d_type66::AC"" /&gt;_x000D_
  &lt;param n=""UIParameter_267"" v=""s_mgntd66::N/A"" /&gt;_x000D_
  &lt;param n=""UIParameter_268"" v=""fnote66::0"" /&gt;_x000D_
  &lt;param n=""UIParameter_269"" v=""ts_name6'"</definedName>
    <definedName name="_AMO_ContentDefinition_680586719.61" hidden="1">"'7::"" /&gt;_x000D_
  &lt;param n=""UIParameter_270"" v=""d_type67::AC"" /&gt;_x000D_
  &lt;param n=""UIParameter_271"" v=""s_mgntd67::N/A"" /&gt;_x000D_
  &lt;param n=""UIParameter_272"" v=""fnote67::0"" /&gt;_x000D_
  &lt;param n=""UIParameter_273"" v=""ts_name68::"" /&gt;_x000D_
  &lt;param n=""UIParameter'"</definedName>
    <definedName name="_AMO_ContentDefinition_680586719.62" hidden="1">"'_274"" v=""d_type68::AC"" /&gt;_x000D_
  &lt;param n=""UIParameter_275"" v=""s_mgntd68::N/A"" /&gt;_x000D_
  &lt;param n=""UIParameter_276"" v=""fnote68::0"" /&gt;_x000D_
  &lt;param n=""UIParameter_277"" v=""ts_name69::"" /&gt;_x000D_
  &lt;param n=""UIParameter_278"" v=""d_type69::AC"" /&gt;_x000D_
  &lt;pa'"</definedName>
    <definedName name="_AMO_ContentDefinition_680586719.63" hidden="1">"'ram n=""UIParameter_279"" v=""s_mgntd69::N/A"" /&gt;_x000D_
  &lt;param n=""UIParameter_280"" v=""fnote69::0"" /&gt;_x000D_
  &lt;param n=""UIParameter_281"" v=""ts_name70::"" /&gt;_x000D_
  &lt;param n=""UIParameter_282"" v=""d_type70::AC"" /&gt;_x000D_
  &lt;param n=""UIParameter_283"" v=""s_mgn'"</definedName>
    <definedName name="_AMO_ContentDefinition_680586719.64" hidden="1">"'td70::N/A"" /&gt;_x000D_
  &lt;param n=""UIParameter_284"" v=""fnote70::0"" /&gt;_x000D_
  &lt;param n=""UIParameter_285"" v=""ts_name71::"" /&gt;_x000D_
  &lt;param n=""UIParameter_286"" v=""d_type71::AC"" /&gt;_x000D_
  &lt;param n=""UIParameter_287"" v=""s_mgntd71::N/A"" /&gt;_x000D_
  &lt;param n=""UIPar'"</definedName>
    <definedName name="_AMO_ContentDefinition_680586719.65" hidden="1">"'ameter_288"" v=""fnote71::0"" /&gt;_x000D_
  &lt;param n=""UIParameter_289"" v=""ts_name72::"" /&gt;_x000D_
  &lt;param n=""UIParameter_290"" v=""d_type72::AC"" /&gt;_x000D_
  &lt;param n=""UIParameter_291"" v=""s_mgntd72::N/A"" /&gt;_x000D_
  &lt;param n=""UIParameter_292"" v=""fnote72::0"" /&gt;_x000D_
 '"</definedName>
    <definedName name="_AMO_ContentDefinition_680586719.66" hidden="1">"' &lt;param n=""UIParameter_293"" v=""ts_name73::"" /&gt;_x000D_
  &lt;param n=""UIParameter_294"" v=""d_type73::AC"" /&gt;_x000D_
  &lt;param n=""UIParameter_295"" v=""s_mgntd73::N/A"" /&gt;_x000D_
  &lt;param n=""UIParameter_296"" v=""fnote73::0"" /&gt;_x000D_
  &lt;param n=""UIParameter_297"" v=""t'"</definedName>
    <definedName name="_AMO_ContentDefinition_680586719.67" hidden="1">"'s_name74::"" /&gt;_x000D_
  &lt;param n=""UIParameter_298"" v=""d_type74::AC"" /&gt;_x000D_
  &lt;param n=""UIParameter_299"" v=""s_mgntd74::N/A"" /&gt;_x000D_
  &lt;param n=""UIParameter_300"" v=""fnote74::0"" /&gt;_x000D_
  &lt;param n=""UIParameter_301"" v=""ts_name75::"" /&gt;_x000D_
  &lt;param n=""UIPa'"</definedName>
    <definedName name="_AMO_ContentDefinition_680586719.68" hidden="1">"'rameter_302"" v=""d_type75::AC"" /&gt;_x000D_
  &lt;param n=""UIParameter_303"" v=""s_mgntd75::N/A"" /&gt;_x000D_
  &lt;param n=""UIParameter_304"" v=""fnote75::0"" /&gt;_x000D_
  &lt;param n=""UIParameter_305"" v=""ts_name76::"" /&gt;_x000D_
  &lt;param n=""UIParameter_306"" v=""d_type76::AC"" /&gt;'"</definedName>
    <definedName name="_AMO_ContentDefinition_680586719.69" hidden="1">"'_x000D_
  &lt;param n=""UIParameter_307"" v=""s_mgntd76::N/A"" /&gt;_x000D_
  &lt;param n=""UIParameter_308"" v=""fnote76::0"" /&gt;_x000D_
  &lt;param n=""UIParameter_309"" v=""ts_name77::"" /&gt;_x000D_
  &lt;param n=""UIParameter_310"" v=""d_type77::AC"" /&gt;_x000D_
  &lt;param n=""UIParameter_311"" v'"</definedName>
    <definedName name="_AMO_ContentDefinition_680586719.7" hidden="1">"'rameter_17"" v=""ts_name4::"" /&gt;_x000D_
  &lt;param n=""UIParameter_18"" v=""d_type4::AC"" /&gt;_x000D_
  &lt;param n=""UIParameter_19"" v=""s_mgntd4::N/A"" /&gt;_x000D_
  &lt;param n=""UIParameter_20"" v=""fnote4::0"" /&gt;_x000D_
  &lt;param n=""UIParameter_21"" v=""ts_name5::"" /&gt;_x000D_
  &lt;param'"</definedName>
    <definedName name="_AMO_ContentDefinition_680586719.70" hidden="1">"'=""s_mgntd77::N/A"" /&gt;_x000D_
  &lt;param n=""UIParameter_312"" v=""fnote77::0"" /&gt;_x000D_
  &lt;param n=""UIParameter_313"" v=""ts_name78::"" /&gt;_x000D_
  &lt;param n=""UIParameter_314"" v=""d_type78::AC"" /&gt;_x000D_
  &lt;param n=""UIParameter_315"" v=""s_mgntd78::N/A"" /&gt;_x000D_
  &lt;param n'"</definedName>
    <definedName name="_AMO_ContentDefinition_680586719.71" hidden="1">"'=""UIParameter_316"" v=""fnote78::0"" /&gt;_x000D_
  &lt;param n=""UIParameter_317"" v=""ts_name79::"" /&gt;_x000D_
  &lt;param n=""UIParameter_318"" v=""d_type79::AC"" /&gt;_x000D_
  &lt;param n=""UIParameter_319"" v=""s_mgntd79::N/A"" /&gt;_x000D_
  &lt;param n=""UIParameter_320"" v=""fnote79::'"</definedName>
    <definedName name="_AMO_ContentDefinition_680586719.72" hidden="1">"'0"" /&gt;_x000D_
  &lt;param n=""UIParameter_321"" v=""ts_name80::"" /&gt;_x000D_
  &lt;param n=""UIParameter_322"" v=""d_type80::AC"" /&gt;_x000D_
  &lt;param n=""UIParameter_323"" v=""s_mgntd80::N/A"" /&gt;_x000D_
  &lt;param n=""UIParameter_324"" v=""fnote80::0"" /&gt;_x000D_
  &lt;param n=""UIParameter_'"</definedName>
    <definedName name="_AMO_ContentDefinition_680586719.73" hidden="1">"'325"" v=""ts_name81::"" /&gt;_x000D_
  &lt;param n=""UIParameter_326"" v=""d_type81::AC"" /&gt;_x000D_
  &lt;param n=""UIParameter_327"" v=""s_mgntd81::N/A"" /&gt;_x000D_
  &lt;param n=""UIParameter_328"" v=""fnote81::0"" /&gt;_x000D_
  &lt;param n=""UIParameter_329"" v=""ts_name82::"" /&gt;_x000D_
  &lt;para'"</definedName>
    <definedName name="_AMO_ContentDefinition_680586719.74" hidden="1">"'m n=""UIParameter_330"" v=""d_type82::AC"" /&gt;_x000D_
  &lt;param n=""UIParameter_331"" v=""s_mgntd82::N/A"" /&gt;_x000D_
  &lt;param n=""UIParameter_332"" v=""fnote82::0"" /&gt;_x000D_
  &lt;param n=""UIParameter_333"" v=""ts_name83::"" /&gt;_x000D_
  &lt;param n=""UIParameter_334"" v=""d_type8'"</definedName>
    <definedName name="_AMO_ContentDefinition_680586719.75" hidden="1">"'3::AC"" /&gt;_x000D_
  &lt;param n=""UIParameter_335"" v=""s_mgntd83::N/A"" /&gt;_x000D_
  &lt;param n=""UIParameter_336"" v=""fnote83::0"" /&gt;_x000D_
  &lt;param n=""UIParameter_337"" v=""ts_name84::"" /&gt;_x000D_
  &lt;param n=""UIParameter_338"" v=""d_type84::AC"" /&gt;_x000D_
  &lt;param n=""UIParamet'"</definedName>
    <definedName name="_AMO_ContentDefinition_680586719.76" hidden="1">"'er_339"" v=""s_mgntd84::N/A"" /&gt;_x000D_
  &lt;param n=""UIParameter_340"" v=""fnote84::0"" /&gt;_x000D_
  &lt;param n=""UIParameter_341"" v=""ts_name85::"" /&gt;_x000D_
  &lt;param n=""UIParameter_342"" v=""d_type85::AC"" /&gt;_x000D_
  &lt;param n=""UIParameter_343"" v=""s_mgntd85::N/A"" /&gt;_x000D_
 '"</definedName>
    <definedName name="_AMO_ContentDefinition_680586719.77" hidden="1">"' &lt;param n=""UIParameter_344"" v=""fnote85::0"" /&gt;_x000D_
  &lt;param n=""UIParameter_345"" v=""ts_name86::"" /&gt;_x000D_
  &lt;param n=""UIParameter_346"" v=""d_type86::AC"" /&gt;_x000D_
  &lt;param n=""UIParameter_347"" v=""s_mgntd86::N/A"" /&gt;_x000D_
  &lt;param n=""UIParameter_348"" v=""f'"</definedName>
    <definedName name="_AMO_ContentDefinition_680586719.78" hidden="1">"'note86::0"" /&gt;_x000D_
  &lt;param n=""UIParameter_349"" v=""ts_name87::"" /&gt;_x000D_
  &lt;param n=""UIParameter_350"" v=""d_type87::AC"" /&gt;_x000D_
  &lt;param n=""UIParameter_351"" v=""s_mgntd87::N/A"" /&gt;_x000D_
  &lt;param n=""UIParameter_352"" v=""fnote87::0"" /&gt;_x000D_
  &lt;param n=""UIPar'"</definedName>
    <definedName name="_AMO_ContentDefinition_680586719.79" hidden="1">"'ameter_353"" v=""ts_name88::"" /&gt;_x000D_
  &lt;param n=""UIParameter_354"" v=""d_type88::AC"" /&gt;_x000D_
  &lt;param n=""UIParameter_355"" v=""s_mgntd88::N/A"" /&gt;_x000D_
  &lt;param n=""UIParameter_356"" v=""fnote88::0"" /&gt;_x000D_
  &lt;param n=""UIParameter_357"" v=""ts_name89::"" /&gt;_x000D_
'"</definedName>
    <definedName name="_AMO_ContentDefinition_680586719.8" hidden="1">"' n=""UIParameter_22"" v=""d_type5::AC"" /&gt;_x000D_
  &lt;param n=""UIParameter_23"" v=""s_mgntd5::N/A"" /&gt;_x000D_
  &lt;param n=""UIParameter_24"" v=""fnote5::0"" /&gt;_x000D_
  &lt;param n=""UIParameter_25"" v=""ts_name6::"" /&gt;_x000D_
  &lt;param n=""UIParameter_26"" v=""d_type6::AC"" /&gt;_x000D_'"</definedName>
    <definedName name="_AMO_ContentDefinition_680586719.80" hidden="1">"'  &lt;param n=""UIParameter_358"" v=""d_type89::AC"" /&gt;_x000D_
  &lt;param n=""UIParameter_359"" v=""s_mgntd89::N/A"" /&gt;_x000D_
  &lt;param n=""UIParameter_360"" v=""fnote89::0"" /&gt;_x000D_
  &lt;param n=""UIParameter_361"" v=""ts_name90::"" /&gt;_x000D_
  &lt;param n=""UIParameter_362"" v=""'"</definedName>
    <definedName name="_AMO_ContentDefinition_680586719.81" hidden="1">"'d_type90::AC"" /&gt;_x000D_
  &lt;param n=""UIParameter_363"" v=""s_mgntd90::N/A"" /&gt;_x000D_
  &lt;param n=""UIParameter_364"" v=""fnote90::0"" /&gt;_x000D_
  &lt;param n=""UIParameter_365"" v=""ts_name91::"" /&gt;_x000D_
  &lt;param n=""UIParameter_366"" v=""d_type91::AC"" /&gt;_x000D_
  &lt;param n=""UI'"</definedName>
    <definedName name="_AMO_ContentDefinition_680586719.82" hidden="1">"'Parameter_367"" v=""s_mgntd91::N/A"" /&gt;_x000D_
  &lt;param n=""UIParameter_368"" v=""fnote91::0"" /&gt;_x000D_
  &lt;param n=""UIParameter_369"" v=""ts_name92::"" /&gt;_x000D_
  &lt;param n=""UIParameter_370"" v=""d_type92::AC"" /&gt;_x000D_
  &lt;param n=""UIParameter_371"" v=""s_mgntd92::N/A'"</definedName>
    <definedName name="_AMO_ContentDefinition_680586719.83" hidden="1">"'"" /&gt;_x000D_
  &lt;param n=""UIParameter_372"" v=""fnote92::0"" /&gt;_x000D_
  &lt;param n=""UIParameter_373"" v=""ts_name93::"" /&gt;_x000D_
  &lt;param n=""UIParameter_374"" v=""d_type93::AC"" /&gt;_x000D_
  &lt;param n=""UIParameter_375"" v=""s_mgntd93::N/A"" /&gt;_x000D_
  &lt;param n=""UIParameter_3'"</definedName>
    <definedName name="_AMO_ContentDefinition_680586719.84" hidden="1">"'76"" v=""fnote93::0"" /&gt;_x000D_
  &lt;param n=""UIParameter_377"" v=""ts_name94::"" /&gt;_x000D_
  &lt;param n=""UIParameter_378"" v=""d_type94::AC"" /&gt;_x000D_
  &lt;param n=""UIParameter_379"" v=""s_mgntd94::N/A"" /&gt;_x000D_
  &lt;param n=""UIParameter_380"" v=""fnote94::0"" /&gt;_x000D_
  &lt;param'"</definedName>
    <definedName name="_AMO_ContentDefinition_680586719.85" hidden="1">"' n=""UIParameter_381"" v=""ts_name95::"" /&gt;_x000D_
  &lt;param n=""UIParameter_382"" v=""d_type95::AC"" /&gt;_x000D_
  &lt;param n=""UIParameter_383"" v=""s_mgntd95::N/A"" /&gt;_x000D_
  &lt;param n=""UIParameter_384"" v=""fnote95::0"" /&gt;_x000D_
  &lt;param n=""UIParameter_385"" v=""ts_name9'"</definedName>
    <definedName name="_AMO_ContentDefinition_680586719.86" hidden="1">"'6::"" /&gt;_x000D_
  &lt;param n=""UIParameter_386"" v=""d_type96::AC"" /&gt;_x000D_
  &lt;param n=""UIParameter_387"" v=""s_mgntd96::N/A"" /&gt;_x000D_
  &lt;param n=""UIParameter_388"" v=""fnote96::0"" /&gt;_x000D_
  &lt;param n=""UIParameter_389"" v=""ts_name97::"" /&gt;_x000D_
  &lt;param n=""UIParameter'"</definedName>
    <definedName name="_AMO_ContentDefinition_680586719.87" hidden="1">"'_390"" v=""d_type97::AC"" /&gt;_x000D_
  &lt;param n=""UIParameter_391"" v=""s_mgntd97::N/A"" /&gt;_x000D_
  &lt;param n=""UIParameter_392"" v=""fnote97::0"" /&gt;_x000D_
  &lt;param n=""UIParameter_393"" v=""ts_name98::"" /&gt;_x000D_
  &lt;param n=""UIParameter_394"" v=""d_type98::AC"" /&gt;_x000D_
  &lt;pa'"</definedName>
    <definedName name="_AMO_ContentDefinition_680586719.88" hidden="1">"'ram n=""UIParameter_395"" v=""s_mgntd98::N/A"" /&gt;_x000D_
  &lt;param n=""UIParameter_396"" v=""fnote98::0"" /&gt;_x000D_
  &lt;param n=""UIParameter_397"" v=""ts_name99::"" /&gt;_x000D_
  &lt;param n=""UIParameter_398"" v=""d_type99::AC"" /&gt;_x000D_
  &lt;param n=""UIParameter_399"" v=""s_mgn'"</definedName>
    <definedName name="_AMO_ContentDefinition_680586719.89" hidden="1">"'td99::N/A"" /&gt;_x000D_
  &lt;param n=""UIParameter_400"" v=""fnote99::0"" /&gt;_x000D_
  &lt;param n=""UIParameter_401"" v=""ts_name100::"" /&gt;_x000D_
  &lt;param n=""UIParameter_402"" v=""d_type100::AC"" /&gt;_x000D_
  &lt;param n=""UIParameter_403"" v=""s_mgntd100::N/A"" /&gt;_x000D_
  &lt;param n=""UI'"</definedName>
    <definedName name="_AMO_ContentDefinition_680586719.9" hidden="1">"'
  &lt;param n=""UIParameter_27"" v=""s_mgntd6::N/A"" /&gt;_x000D_
  &lt;param n=""UIParameter_28"" v=""fnote6::0"" /&gt;_x000D_
  &lt;param n=""UIParameter_29"" v=""ts_name7::"" /&gt;_x000D_
  &lt;param n=""UIParameter_30"" v=""d_type7::AC"" /&gt;_x000D_
  &lt;param n=""UIParameter_31"" v=""s_mgntd7'"</definedName>
    <definedName name="_AMO_ContentDefinition_680586719.90" hidden="1">"'Parameter_404"" v=""fnote100::0"" /&gt;_x000D_
  &lt;param n=""UIParameter_405"" v=""ts_name101::"" /&gt;_x000D_
  &lt;param n=""UIParameter_406"" v=""d_type101::AC"" /&gt;_x000D_
  &lt;param n=""UIParameter_407"" v=""s_mgntd101::N/A"" /&gt;_x000D_
  &lt;param n=""UIParameter_408"" v=""fnote101::'"</definedName>
    <definedName name="_AMO_ContentDefinition_680586719.91" hidden="1">"'0"" /&gt;_x000D_
  &lt;param n=""UIParameter_409"" v=""ts_name102::"" /&gt;_x000D_
  &lt;param n=""UIParameter_410"" v=""d_type102::AC"" /&gt;_x000D_
  &lt;param n=""UIParameter_411"" v=""s_mgntd102::N/A"" /&gt;_x000D_
  &lt;param n=""UIParameter_412"" v=""fnote102::0"" /&gt;_x000D_
  &lt;param n=""UIParamet'"</definedName>
    <definedName name="_AMO_ContentDefinition_680586719.92" hidden="1">"'er_413"" v=""ts_name103::"" /&gt;_x000D_
  &lt;param n=""UIParameter_414"" v=""d_type103::AC"" /&gt;_x000D_
  &lt;param n=""UIParameter_415"" v=""s_mgntd103::N/A"" /&gt;_x000D_
  &lt;param n=""UIParameter_416"" v=""fnote103::0"" /&gt;_x000D_
  &lt;param n=""UIParameter_417"" v=""ts_name104::"" /&gt;_x000D_'"</definedName>
    <definedName name="_AMO_ContentDefinition_680586719.93" hidden="1">"'
  &lt;param n=""UIParameter_418"" v=""d_type104::AC"" /&gt;_x000D_
  &lt;param n=""UIParameter_419"" v=""s_mgntd104::N/A"" /&gt;_x000D_
  &lt;param n=""UIParameter_420"" v=""fnote104::0"" /&gt;_x000D_
  &lt;param n=""UIParameter_421"" v=""ts_name105::"" /&gt;_x000D_
  &lt;param n=""UIParameter_422'"</definedName>
    <definedName name="_AMO_ContentDefinition_680586719.94" hidden="1">"'"" v=""d_type105::AC"" /&gt;_x000D_
  &lt;param n=""UIParameter_423"" v=""s_mgntd105::N/A"" /&gt;_x000D_
  &lt;param n=""UIParameter_424"" v=""fnote105::0"" /&gt;_x000D_
  &lt;param n=""UIParameter_425"" v=""ts_name106::"" /&gt;_x000D_
  &lt;param n=""UIParameter_426"" v=""d_type106::AC"" /&gt;_x000D_
  &lt;p'"</definedName>
    <definedName name="_AMO_ContentDefinition_680586719.95" hidden="1">"'aram n=""UIParameter_427"" v=""s_mgntd106::N/A"" /&gt;_x000D_
  &lt;param n=""UIParameter_428"" v=""fnote106::0"" /&gt;_x000D_
  &lt;param n=""UIParameter_429"" v=""ts_name107::"" /&gt;_x000D_
  &lt;param n=""UIParameter_430"" v=""d_type107::AC"" /&gt;_x000D_
  &lt;param n=""UIParameter_431"" v=""'"</definedName>
    <definedName name="_AMO_ContentDefinition_680586719.96" hidden="1">"'s_mgntd107::N/A"" /&gt;_x000D_
  &lt;param n=""UIParameter_432"" v=""fnote107::0"" /&gt;_x000D_
  &lt;param n=""UIParameter_433"" v=""ts_name108::"" /&gt;_x000D_
  &lt;param n=""UIParameter_434"" v=""d_type108::AC"" /&gt;_x000D_
  &lt;param n=""UIParameter_435"" v=""s_mgntd108::N/A"" /&gt;_x000D_
  &lt;param '"</definedName>
    <definedName name="_AMO_ContentDefinition_680586719.97" hidden="1">"'n=""UIParameter_436"" v=""fnote108::0"" /&gt;_x000D_
  &lt;param n=""UIParameter_437"" v=""ts_name109::"" /&gt;_x000D_
  &lt;param n=""UIParameter_438"" v=""d_type109::AC"" /&gt;_x000D_
  &lt;param n=""UIParameter_439"" v=""s_mgntd109::N/A"" /&gt;_x000D_
  &lt;param n=""UIParameter_440"" v=""fnote'"</definedName>
    <definedName name="_AMO_ContentDefinition_680586719.98" hidden="1">"'109::0"" /&gt;_x000D_
  &lt;param n=""UIParameter_441"" v=""ts_name110::"" /&gt;_x000D_
  &lt;param n=""UIParameter_442"" v=""d_type110::AC"" /&gt;_x000D_
  &lt;param n=""UIParameter_443"" v=""s_mgntd110::N/A"" /&gt;_x000D_
  &lt;param n=""UIParameter_444"" v=""fnote110::0"" /&gt;_x000D_
  &lt;param n=""UIPa'"</definedName>
    <definedName name="_AMO_ContentDefinition_680586719.99" hidden="1">"'rameter_445"" v=""ts_name111::"" /&gt;_x000D_
  &lt;param n=""UIParameter_446"" v=""d_type111::AC"" /&gt;_x000D_
  &lt;param n=""UIParameter_447"" v=""s_mgntd111::N/A"" /&gt;_x000D_
  &lt;param n=""UIParameter_448"" v=""fnote111::0"" /&gt;_x000D_
  &lt;param n=""UIParameter_449"" v=""ts_name112::'"</definedName>
    <definedName name="_AMO_ContentLocation_680586719_ROM_F0.SEC2.Print_1.SEC1.BDY.Print" hidden="1">"'&lt;ContentLocation path=""F0.SEC2.Print_1.SEC1.BDY.Print"" rsid=""680586719"" tag=""ROM"" fid=""0""&gt;&lt;param n=""tableSig"" v=""R:R=14:C=4:FCR=2:FCC=1"" /&gt;&lt;param n=""leftMargin"" v=""0"" /&gt;&lt;/ContentLocation&gt;'"</definedName>
    <definedName name="_AMO_XmlVersion" hidden="1">"'1'"</definedName>
    <definedName name="_Filler" hidden="1">[15]A!$A$43:$A$598</definedName>
    <definedName name="_filterd" hidden="1">[16]C!$P$428:$T$428</definedName>
    <definedName name="_xlnm._FilterDatabase" hidden="1">[17]C!$P$428:$T$428</definedName>
    <definedName name="_Order1" hidden="1">0</definedName>
    <definedName name="_Order2" hidden="1">0</definedName>
    <definedName name="_Regression_Int" hidden="1">1</definedName>
    <definedName name="_Regression_Out" hidden="1">[18]C!$AK$18:$AK$18</definedName>
    <definedName name="_Regression_X" hidden="1">[18]C!$AK$11:$AU$11</definedName>
    <definedName name="_Regression_Y" hidden="1">[18]C!$AK$10:$AU$10</definedName>
    <definedName name="AccessDatabase" hidden="1">"C:\ncux\bud\rms_inv.mdb"</definedName>
    <definedName name="ACwvu.PLA2." hidden="1">'[19]COP FED'!$A$1:$N$49</definedName>
    <definedName name="anscount" hidden="1">1</definedName>
    <definedName name="BLPH1" hidden="1">'[20]Ex rate bloom'!$A$4</definedName>
    <definedName name="BLPH166" hidden="1">[21]StockMarketIndices!$J$7</definedName>
    <definedName name="BLPH167" hidden="1">[21]StockMarketIndices!$I$7</definedName>
    <definedName name="BLPH168" hidden="1">[21]StockMarketIndices!$H$7</definedName>
    <definedName name="BLPH171" hidden="1">[21]StockMarketIndices!$G$7</definedName>
    <definedName name="BLPH172" hidden="1">[21]StockMarketIndices!$F$7</definedName>
    <definedName name="BLPH174" hidden="1">[21]StockMarketIndices!$E$7</definedName>
    <definedName name="BLPH176" hidden="1">[21]StockMarketIndices!$D$7</definedName>
    <definedName name="BLPH177" hidden="1">[21]StockMarketIndices!$B$7</definedName>
    <definedName name="BLPH2" hidden="1">'[20]Ex rate bloom'!$D$4</definedName>
    <definedName name="BLPH3" hidden="1">'[20]Ex rate bloom'!$G$4</definedName>
    <definedName name="BLPH4" hidden="1">'[20]Ex rate bloom'!$J$4</definedName>
    <definedName name="BLPH40000004" hidden="1">[22]SPOTS!$A$7</definedName>
    <definedName name="BLPH40000007" hidden="1">[22]SPOTS!$B$7</definedName>
    <definedName name="BLPH40000008" hidden="1">[22]SPOTS!$B$8</definedName>
    <definedName name="BLPH40000009" hidden="1">[22]SPOTS!$B$9</definedName>
    <definedName name="BLPH40000026" hidden="1">[22]FUTURES!$I$18</definedName>
    <definedName name="BLPH40000027" hidden="1">[22]FUTURES!$I$21</definedName>
    <definedName name="BLPH40000028" hidden="1">[22]FUTURES!$I$22</definedName>
    <definedName name="BLPH40000036" hidden="1">[22]FUTURES!$H$6</definedName>
    <definedName name="BLPH40000050" hidden="1">[22]FUTURES!$I$6</definedName>
    <definedName name="BLPH40000058" hidden="1">[22]FUTURES!$H$23</definedName>
    <definedName name="BLPH40000059" hidden="1">[22]SPOTS!$D$7</definedName>
    <definedName name="BLPH40000060" hidden="1">[22]SPOTS!$F$7</definedName>
    <definedName name="BLPH40000061" hidden="1">[22]SPOTS!$H$7</definedName>
    <definedName name="BLPH40000062" hidden="1">[22]FUTURES!$H$17</definedName>
    <definedName name="BLPH40000063" hidden="1">[22]FUTURES!$H$16</definedName>
    <definedName name="BLPH40000064" hidden="1">[22]FUTURES!$H$15</definedName>
    <definedName name="BLPH40000065" hidden="1">[22]FUTURES!$H$14</definedName>
    <definedName name="BLPH40000066" hidden="1">[22]FUTURES!$H$13</definedName>
    <definedName name="BLPH40000067" hidden="1">[22]FUTURES!$H$12</definedName>
    <definedName name="BLPH40000068" hidden="1">[22]FUTURES!$H$11</definedName>
    <definedName name="BLPH40000069" hidden="1">[22]FUTURES!$H$10</definedName>
    <definedName name="BLPH40000070" hidden="1">[22]FUTURES!$H$9</definedName>
    <definedName name="BLPH40000071" hidden="1">[22]FUTURES!$H$7</definedName>
    <definedName name="BLPH40000073" hidden="1">[22]FUTURES!$I$9</definedName>
    <definedName name="BLPH40000074" hidden="1">[22]FUTURES!$I$12</definedName>
    <definedName name="BLPH40000075" hidden="1">[22]FUTURES!$H$24</definedName>
    <definedName name="BLPH5" hidden="1">'[20]Ex rate bloom'!$M$4</definedName>
    <definedName name="BLPH6" hidden="1">'[20]Ex rate bloom'!$P$4</definedName>
    <definedName name="BLPH7" hidden="1">'[20]Ex rate bloom'!$S$4</definedName>
    <definedName name="BLPH8" hidden="1">'[23]Ex rate bloom'!$V$4</definedName>
    <definedName name="BLPH88" hidden="1">[21]SpotExchangeRates!$D$10</definedName>
    <definedName name="BLPH90" hidden="1">[21]SpotExchangeRates!$E$10</definedName>
    <definedName name="BLPH91" hidden="1">[21]SpotExchangeRates!$F$10</definedName>
    <definedName name="BLPH94" hidden="1">[21]SpotExchangeRates!$G$10</definedName>
    <definedName name="BLPH95" hidden="1">[21]SpotExchangeRates!$H$10</definedName>
    <definedName name="BLPH96" hidden="1">[21]SpotExchangeRates!$I$10</definedName>
    <definedName name="char20" hidden="1">'[24]Savings &amp; Invest.'!$M$5</definedName>
    <definedName name="chart19" hidden="1">[25]C!$P$428:$T$428</definedName>
    <definedName name="chart27" hidden="1">0</definedName>
    <definedName name="chart28" hidden="1">0</definedName>
    <definedName name="chart35" hidden="1">'[24]Savings &amp; Invest.'!$M$5:$T$5</definedName>
    <definedName name="chart9" hidden="1">[26]CPIINDEX!$B$263:$B$310</definedName>
    <definedName name="Chartsik" hidden="1">[27]REER!$I$53:$AM$53</definedName>
    <definedName name="Cwvu.Print." hidden="1">[28]Indic!$A$109:$IV$109,[28]Indic!$A$196:$IV$197,[28]Indic!$A$208:$IV$209,[28]Indic!$A$217:$IV$218</definedName>
    <definedName name="Cwvu.sa97." hidden="1">[29]Rev!$A$23:$IV$26,[29]Rev!$A$37:$IV$38</definedName>
    <definedName name="DME_Dirty" hidden="1">"False"</definedName>
    <definedName name="DME_LocalFile" hidden="1">"True"</definedName>
    <definedName name="fshrts" hidden="1">[5]WB!$Q$255:$AK$255</definedName>
    <definedName name="graph" hidden="1">[30]Report1!$G$227:$G$243</definedName>
    <definedName name="hfshfrt" hidden="1">[5]WB!$Q$62:$AK$62</definedName>
    <definedName name="HTML_CodePage" hidden="1">1252</definedName>
    <definedName name="HTML_Control" localSheetId="2" hidden="1">{"'Resources'!$A$1:$W$34","'Balance Sheet'!$A$1:$W$58","'SFD'!$A$1:$J$52"}</definedName>
    <definedName name="HTML_Control" localSheetId="3" hidden="1">{"'Resources'!$A$1:$W$34","'Balance Sheet'!$A$1:$W$58","'SFD'!$A$1:$J$52"}</definedName>
    <definedName name="HTML_Control" localSheetId="4" hidden="1">{"'Resources'!$A$1:$W$34","'Balance Sheet'!$A$1:$W$58","'SFD'!$A$1:$J$52"}</definedName>
    <definedName name="HTML_Control" localSheetId="5" hidden="1">{"'Resources'!$A$1:$W$34","'Balance Sheet'!$A$1:$W$58","'SFD'!$A$1:$J$52"}</definedName>
    <definedName name="HTML_Control" localSheetId="6" hidden="1">{"'Resources'!$A$1:$W$34","'Balance Sheet'!$A$1:$W$58","'SFD'!$A$1:$J$52"}</definedName>
    <definedName name="HTML_Control" hidden="1">{"'Resources'!$A$1:$W$34","'Balance Sheet'!$A$1:$W$58","'SFD'!$A$1:$J$52"}</definedName>
    <definedName name="HTML_Description" hidden="1">""</definedName>
    <definedName name="HTML_Email" hidden="1">""</definedName>
    <definedName name="HTML_Header" hidden="1">"Balance Sheet"</definedName>
    <definedName name="HTML_LastUpdate" hidden="1">"11/14/97"</definedName>
    <definedName name="HTML_LineAfter" hidden="1">FALSE</definedName>
    <definedName name="HTML_LineBefore" hidden="1">FALSE</definedName>
    <definedName name="HTML_Name" hidden="1">"Frank M. Meek"</definedName>
    <definedName name="HTML_OBDlg2" hidden="1">TRUE</definedName>
    <definedName name="HTML_OBDlg4" hidden="1">TRUE</definedName>
    <definedName name="HTML_OS" hidden="1">0</definedName>
    <definedName name="HTML_PathFile" hidden="1">"Q:\DATA\AR\98FYFS\SEPT97\ESAF\esafadmfsHL.htm"</definedName>
    <definedName name="HTML_Title" hidden="1">"ADMFS97HTMLlinks"</definedName>
    <definedName name="HTML1_1" hidden="1">"[BOLE8097b.xls]Inflación!$C$3:$D$31"</definedName>
    <definedName name="HTML1_10" hidden="1">""</definedName>
    <definedName name="HTML1_11" hidden="1">1</definedName>
    <definedName name="HTML1_12" hidden="1">"k:\pim01.htm"</definedName>
    <definedName name="HTML1_2" hidden="1">1</definedName>
    <definedName name="HTML1_3" hidden="1">""</definedName>
    <definedName name="HTML1_4" hidden="1">""</definedName>
    <definedName name="HTML1_5" hidden="1">""</definedName>
    <definedName name="HTML1_6" hidden="1">-4146</definedName>
    <definedName name="HTML1_7" hidden="1">-4146</definedName>
    <definedName name="HTML1_8" hidden="1">""</definedName>
    <definedName name="HTML1_9" hidden="1">""</definedName>
    <definedName name="HTML10_1" hidden="1">"[BOLE8097b.xls]Bcambycomer!$B$8:$D$36"</definedName>
    <definedName name="HTML10_10" hidden="1">""</definedName>
    <definedName name="HTML10_11" hidden="1">1</definedName>
    <definedName name="HTML10_12" hidden="1">"k:\pim11.htm"</definedName>
    <definedName name="HTML10_2" hidden="1">1</definedName>
    <definedName name="HTML10_3" hidden="1">""</definedName>
    <definedName name="HTML10_4" hidden="1">""</definedName>
    <definedName name="HTML10_5" hidden="1">""</definedName>
    <definedName name="HTML10_6" hidden="1">-4146</definedName>
    <definedName name="HTML10_7" hidden="1">-4146</definedName>
    <definedName name="HTML10_8" hidden="1">"13/05/98"</definedName>
    <definedName name="HTML10_9" hidden="1">"Alfredo Hernandez"</definedName>
    <definedName name="HTML11_1" hidden="1">"[BOLE8097b.xls]Ingresos!$B$5:$H$35"</definedName>
    <definedName name="HTML11_10" hidden="1">""</definedName>
    <definedName name="HTML11_11" hidden="1">1</definedName>
    <definedName name="HTML11_12" hidden="1">"k:\pim12.htm"</definedName>
    <definedName name="HTML11_2" hidden="1">1</definedName>
    <definedName name="HTML11_3" hidden="1">""</definedName>
    <definedName name="HTML11_4" hidden="1">""</definedName>
    <definedName name="HTML11_5" hidden="1">""</definedName>
    <definedName name="HTML11_6" hidden="1">-4146</definedName>
    <definedName name="HTML11_7" hidden="1">-4146</definedName>
    <definedName name="HTML11_8" hidden="1">"21/05/98"</definedName>
    <definedName name="HTML11_9" hidden="1">"Alfredo Hernandez"</definedName>
    <definedName name="HTML12_1" hidden="1">"[BOLE8097b.xls]Egresos!$B$5:$H$35"</definedName>
    <definedName name="HTML12_10" hidden="1">""</definedName>
    <definedName name="HTML12_11" hidden="1">1</definedName>
    <definedName name="HTML12_12" hidden="1">"k:\pim13.htm"</definedName>
    <definedName name="HTML12_2" hidden="1">1</definedName>
    <definedName name="HTML12_3" hidden="1">""</definedName>
    <definedName name="HTML12_4" hidden="1">""</definedName>
    <definedName name="HTML12_5" hidden="1">""</definedName>
    <definedName name="HTML12_6" hidden="1">-4146</definedName>
    <definedName name="HTML12_7" hidden="1">-4146</definedName>
    <definedName name="HTML12_8" hidden="1">"18/05/98"</definedName>
    <definedName name="HTML12_9" hidden="1">"Alfredo Hernandez"</definedName>
    <definedName name="HTML13_1" hidden="1">"[BOLE8097b.xls]Exfob!$B$5:$I$36"</definedName>
    <definedName name="HTML13_10" hidden="1">""</definedName>
    <definedName name="HTML13_11" hidden="1">1</definedName>
    <definedName name="HTML13_12" hidden="1">"k:\pim14.htm"</definedName>
    <definedName name="HTML13_2" hidden="1">1</definedName>
    <definedName name="HTML13_3" hidden="1">""</definedName>
    <definedName name="HTML13_4" hidden="1">""</definedName>
    <definedName name="HTML13_5" hidden="1">""</definedName>
    <definedName name="HTML13_6" hidden="1">-4146</definedName>
    <definedName name="HTML13_7" hidden="1">-4146</definedName>
    <definedName name="HTML13_8" hidden="1">"18/05/98"</definedName>
    <definedName name="HTML13_9" hidden="1">"Alfredo Hernandez"</definedName>
    <definedName name="HTML14_1" hidden="1">"[BOLE8097b.xls]Impocif!$B$5:$I$35"</definedName>
    <definedName name="HTML14_10" hidden="1">""</definedName>
    <definedName name="HTML14_11" hidden="1">1</definedName>
    <definedName name="HTML14_12" hidden="1">"k:\pim15.htm"</definedName>
    <definedName name="HTML14_2" hidden="1">1</definedName>
    <definedName name="HTML14_3" hidden="1">""</definedName>
    <definedName name="HTML14_4" hidden="1">""</definedName>
    <definedName name="HTML14_5" hidden="1">""</definedName>
    <definedName name="HTML14_6" hidden="1">-4146</definedName>
    <definedName name="HTML14_7" hidden="1">-4146</definedName>
    <definedName name="HTML14_8" hidden="1">"18/05/98"</definedName>
    <definedName name="HTML14_9" hidden="1">"Alfredo Hernandez"</definedName>
    <definedName name="HTML15_1" hidden="1">"[BOLE8097b.xls]Dpúbext!$C$3:$I$33"</definedName>
    <definedName name="HTML15_10" hidden="1">""</definedName>
    <definedName name="HTML15_11" hidden="1">1</definedName>
    <definedName name="HTML15_12" hidden="1">"k:\pim16.htm"</definedName>
    <definedName name="HTML15_2" hidden="1">1</definedName>
    <definedName name="HTML15_3" hidden="1">""</definedName>
    <definedName name="HTML15_4" hidden="1">""</definedName>
    <definedName name="HTML15_5" hidden="1">""</definedName>
    <definedName name="HTML15_6" hidden="1">-4146</definedName>
    <definedName name="HTML15_7" hidden="1">-4146</definedName>
    <definedName name="HTML15_8" hidden="1">"18/05/98"</definedName>
    <definedName name="HTML15_9" hidden="1">"Alfredo Hernandez"</definedName>
    <definedName name="HTML16_1" hidden="1">"[BOLE8097b.xls]DpúintBdeG!$C$3:$F$33"</definedName>
    <definedName name="HTML16_10" hidden="1">""</definedName>
    <definedName name="HTML16_11" hidden="1">1</definedName>
    <definedName name="HTML16_12" hidden="1">"k:/pim17.htm"</definedName>
    <definedName name="HTML16_2" hidden="1">1</definedName>
    <definedName name="HTML16_3" hidden="1">""</definedName>
    <definedName name="HTML16_4" hidden="1">""</definedName>
    <definedName name="HTML16_5" hidden="1">""</definedName>
    <definedName name="HTML16_6" hidden="1">-4146</definedName>
    <definedName name="HTML16_7" hidden="1">-4146</definedName>
    <definedName name="HTML16_8" hidden="1">"18/05/98"</definedName>
    <definedName name="HTML16_9" hidden="1">"Alfredo Hernandez"</definedName>
    <definedName name="HTML17_1" hidden="1">"[BOLE8097b.xls]Dpúintsecpú!$C$3:$H$33"</definedName>
    <definedName name="HTML17_10" hidden="1">""</definedName>
    <definedName name="HTML17_11" hidden="1">1</definedName>
    <definedName name="HTML17_12" hidden="1">"k:\pim18.htm"</definedName>
    <definedName name="HTML17_2" hidden="1">1</definedName>
    <definedName name="HTML17_3" hidden="1">""</definedName>
    <definedName name="HTML17_4" hidden="1">""</definedName>
    <definedName name="HTML17_5" hidden="1">""</definedName>
    <definedName name="HTML17_6" hidden="1">-4146</definedName>
    <definedName name="HTML17_7" hidden="1">-4146</definedName>
    <definedName name="HTML17_8" hidden="1">"18/05/98"</definedName>
    <definedName name="HTML17_9" hidden="1">"Alfredo Hernandez"</definedName>
    <definedName name="HTML18_1" hidden="1">"[BOLE8097b.xls]Bmonetaria!$C$3:$F$31"</definedName>
    <definedName name="HTML18_10" hidden="1">""</definedName>
    <definedName name="HTML18_11" hidden="1">1</definedName>
    <definedName name="HTML18_12" hidden="1">"k:pim08.htm"</definedName>
    <definedName name="HTML18_2" hidden="1">1</definedName>
    <definedName name="HTML18_3" hidden="1">""</definedName>
    <definedName name="HTML18_4" hidden="1">""</definedName>
    <definedName name="HTML18_5" hidden="1">""</definedName>
    <definedName name="HTML18_6" hidden="1">-4146</definedName>
    <definedName name="HTML18_7" hidden="1">-4146</definedName>
    <definedName name="HTML18_8" hidden="1">"21/05/98"</definedName>
    <definedName name="HTML18_9" hidden="1">"Alfredo Hernandez"</definedName>
    <definedName name="HTML19_1" hidden="1">"[BOLE8097b.xls]Gcingre!$C$3:$H$31"</definedName>
    <definedName name="HTML19_10" hidden="1">""</definedName>
    <definedName name="HTML19_11" hidden="1">1</definedName>
    <definedName name="HTML19_12" hidden="1">"k:\pim18.htm"</definedName>
    <definedName name="HTML19_2" hidden="1">1</definedName>
    <definedName name="HTML19_3" hidden="1">""</definedName>
    <definedName name="HTML19_4" hidden="1">""</definedName>
    <definedName name="HTML19_5" hidden="1">""</definedName>
    <definedName name="HTML19_6" hidden="1">-4146</definedName>
    <definedName name="HTML19_7" hidden="1">-4146</definedName>
    <definedName name="HTML19_8" hidden="1">""</definedName>
    <definedName name="HTML19_9" hidden="1">""</definedName>
    <definedName name="HTML2_1" hidden="1">"[BOLE8097b.xls]Tinterés!$C$3:$E$33"</definedName>
    <definedName name="HTML2_10" hidden="1">""</definedName>
    <definedName name="HTML2_11" hidden="1">1</definedName>
    <definedName name="HTML2_12" hidden="1">"K:\pim03.htm"</definedName>
    <definedName name="HTML2_2" hidden="1">1</definedName>
    <definedName name="HTML2_3" hidden="1">""</definedName>
    <definedName name="HTML2_4" hidden="1">""</definedName>
    <definedName name="HTML2_5" hidden="1">""</definedName>
    <definedName name="HTML2_6" hidden="1">-4146</definedName>
    <definedName name="HTML2_7" hidden="1">-4146</definedName>
    <definedName name="HTML2_8" hidden="1">""</definedName>
    <definedName name="HTML2_9" hidden="1">""</definedName>
    <definedName name="HTML20_1" hidden="1">"[BOLE8097b.xls]Gcgtosyresp!$C$3:$G$32"</definedName>
    <definedName name="HTML20_10" hidden="1">""</definedName>
    <definedName name="HTML20_11" hidden="1">1</definedName>
    <definedName name="HTML20_12" hidden="1">"k:\pim19.htm"</definedName>
    <definedName name="HTML20_2" hidden="1">1</definedName>
    <definedName name="HTML20_3" hidden="1">""</definedName>
    <definedName name="HTML20_4" hidden="1">""</definedName>
    <definedName name="HTML20_5" hidden="1">""</definedName>
    <definedName name="HTML20_6" hidden="1">-4146</definedName>
    <definedName name="HTML20_7" hidden="1">-4146</definedName>
    <definedName name="HTML20_8" hidden="1">""</definedName>
    <definedName name="HTML20_9" hidden="1">""</definedName>
    <definedName name="HTML21_1" hidden="1">"[BOLE8097b.xls]Pib!$C$3:$E$31"</definedName>
    <definedName name="HTML21_10" hidden="1">""</definedName>
    <definedName name="HTML21_11" hidden="1">1</definedName>
    <definedName name="HTML21_12" hidden="1">"k:\pim20.htm"</definedName>
    <definedName name="HTML21_2" hidden="1">1</definedName>
    <definedName name="HTML21_3" hidden="1">""</definedName>
    <definedName name="HTML21_4" hidden="1">""</definedName>
    <definedName name="HTML21_5" hidden="1">""</definedName>
    <definedName name="HTML21_6" hidden="1">-4146</definedName>
    <definedName name="HTML21_7" hidden="1">-4146</definedName>
    <definedName name="HTML21_8" hidden="1">""</definedName>
    <definedName name="HTML21_9" hidden="1">""</definedName>
    <definedName name="HTML22_1" hidden="1">"[BOLE8097b.xls]Dpúintsecpú!$C$3:$H$32"</definedName>
    <definedName name="HTML22_10" hidden="1">""</definedName>
    <definedName name="HTML22_11" hidden="1">1</definedName>
    <definedName name="HTML22_12" hidden="1">"k:\pim17.htm"</definedName>
    <definedName name="HTML22_2" hidden="1">1</definedName>
    <definedName name="HTML22_3" hidden="1">""</definedName>
    <definedName name="HTML22_4" hidden="1">""</definedName>
    <definedName name="HTML22_5" hidden="1">""</definedName>
    <definedName name="HTML22_6" hidden="1">-4146</definedName>
    <definedName name="HTML22_7" hidden="1">-4146</definedName>
    <definedName name="HTML22_8" hidden="1">""</definedName>
    <definedName name="HTML22_9" hidden="1">""</definedName>
    <definedName name="HTML23_1" hidden="1">"'[ESTADISTICAS ANUALES.xls]TCambio'!$B$6:$F$31"</definedName>
    <definedName name="HTML23_10" hidden="1">""</definedName>
    <definedName name="HTML23_11" hidden="1">1</definedName>
    <definedName name="HTML23_12" hidden="1">"K:\internet\pim02.htm"</definedName>
    <definedName name="HTML23_2" hidden="1">1</definedName>
    <definedName name="HTML23_3" hidden="1">""</definedName>
    <definedName name="HTML23_4" hidden="1">""</definedName>
    <definedName name="HTML23_5" hidden="1">""</definedName>
    <definedName name="HTML23_6" hidden="1">-4146</definedName>
    <definedName name="HTML23_7" hidden="1">-4146</definedName>
    <definedName name="HTML23_8" hidden="1">""</definedName>
    <definedName name="HTML23_9" hidden="1">""</definedName>
    <definedName name="HTML24_1" hidden="1">"'[ESTADISTICAS ANUALES.xls]Ainbdg'!$C$3:$F$32"</definedName>
    <definedName name="HTML24_10" hidden="1">""</definedName>
    <definedName name="HTML24_11" hidden="1">1</definedName>
    <definedName name="HTML24_12" hidden="1">"K:\internet\pim06.htm"</definedName>
    <definedName name="HTML24_2" hidden="1">1</definedName>
    <definedName name="HTML24_3" hidden="1">""</definedName>
    <definedName name="HTML24_4" hidden="1">""</definedName>
    <definedName name="HTML24_5" hidden="1">""</definedName>
    <definedName name="HTML24_6" hidden="1">-4146</definedName>
    <definedName name="HTML24_7" hidden="1">-4146</definedName>
    <definedName name="HTML24_8" hidden="1">""</definedName>
    <definedName name="HTML24_9" hidden="1">""</definedName>
    <definedName name="HTML25_1" hidden="1">"'[ESTADISTICAS ANUALES.xls]Crbancario'!$C$3:$F$28"</definedName>
    <definedName name="HTML25_10" hidden="1">""</definedName>
    <definedName name="HTML25_11" hidden="1">1</definedName>
    <definedName name="HTML25_12" hidden="1">"K:\internet\pim07.htm"</definedName>
    <definedName name="HTML25_2" hidden="1">1</definedName>
    <definedName name="HTML25_3" hidden="1">""</definedName>
    <definedName name="HTML25_4" hidden="1">""</definedName>
    <definedName name="HTML25_5" hidden="1">""</definedName>
    <definedName name="HTML25_6" hidden="1">-4146</definedName>
    <definedName name="HTML25_7" hidden="1">-4146</definedName>
    <definedName name="HTML25_8" hidden="1">"19/08/98"</definedName>
    <definedName name="HTML25_9" hidden="1">""</definedName>
    <definedName name="HTML26_1" hidden="1">"'[ESTADISTICAS ANUALES.xls]Amonetarios'!$C$3:$E$29"</definedName>
    <definedName name="HTML26_10" hidden="1">""</definedName>
    <definedName name="HTML26_11" hidden="1">1</definedName>
    <definedName name="HTML26_12" hidden="1">"K:\internet\pim10.htm"</definedName>
    <definedName name="HTML26_2" hidden="1">1</definedName>
    <definedName name="HTML26_3" hidden="1">""</definedName>
    <definedName name="HTML26_4" hidden="1">""</definedName>
    <definedName name="HTML26_5" hidden="1">""</definedName>
    <definedName name="HTML26_6" hidden="1">-4146</definedName>
    <definedName name="HTML26_7" hidden="1">-4146</definedName>
    <definedName name="HTML26_8" hidden="1">""</definedName>
    <definedName name="HTML26_9" hidden="1">""</definedName>
    <definedName name="HTML27_1" hidden="1">"'[ESTADISTICAS ANUALES.xls]Rmin'!$C$3:$D$29"</definedName>
    <definedName name="HTML27_10" hidden="1">""</definedName>
    <definedName name="HTML27_11" hidden="1">1</definedName>
    <definedName name="HTML27_12" hidden="1">"K:\internet\pim04.htm"</definedName>
    <definedName name="HTML27_2" hidden="1">1</definedName>
    <definedName name="HTML27_3" hidden="1">""</definedName>
    <definedName name="HTML27_4" hidden="1">""</definedName>
    <definedName name="HTML27_5" hidden="1">""</definedName>
    <definedName name="HTML27_6" hidden="1">-4146</definedName>
    <definedName name="HTML27_7" hidden="1">-4146</definedName>
    <definedName name="HTML27_8" hidden="1">""</definedName>
    <definedName name="HTML27_9" hidden="1">""</definedName>
    <definedName name="HTML28_1" hidden="1">"'[ESTADISTICAS ANUALES.xls]Depbcos'!$C$3:$F$28"</definedName>
    <definedName name="HTML28_10" hidden="1">""</definedName>
    <definedName name="HTML28_11" hidden="1">1</definedName>
    <definedName name="HTML28_12" hidden="1">"K:\internet\pim09.htm"</definedName>
    <definedName name="HTML28_2" hidden="1">1</definedName>
    <definedName name="HTML28_3" hidden="1">""</definedName>
    <definedName name="HTML28_4" hidden="1">""</definedName>
    <definedName name="HTML28_5" hidden="1">""</definedName>
    <definedName name="HTML28_6" hidden="1">-4146</definedName>
    <definedName name="HTML28_7" hidden="1">-4146</definedName>
    <definedName name="HTML28_8" hidden="1">""</definedName>
    <definedName name="HTML28_9" hidden="1">""</definedName>
    <definedName name="HTML3_1" hidden="1">"[BOLE8097b.xls]TCambio!$B$6:$F$35"</definedName>
    <definedName name="HTML3_10" hidden="1">""</definedName>
    <definedName name="HTML3_11" hidden="1">1</definedName>
    <definedName name="HTML3_12" hidden="1">"k:\pim02.htm"</definedName>
    <definedName name="HTML3_2" hidden="1">1</definedName>
    <definedName name="HTML3_3" hidden="1">""</definedName>
    <definedName name="HTML3_4" hidden="1">""</definedName>
    <definedName name="HTML3_5" hidden="1">""</definedName>
    <definedName name="HTML3_6" hidden="1">-4146</definedName>
    <definedName name="HTML3_7" hidden="1">-4146</definedName>
    <definedName name="HTML3_8" hidden="1">"21/05/98"</definedName>
    <definedName name="HTML3_9" hidden="1">"Alfredo Hernandez"</definedName>
    <definedName name="HTML4_1" hidden="1">"[BOLE8097b.xls]Rmin!$C$3:$D$32"</definedName>
    <definedName name="HTML4_10" hidden="1">""</definedName>
    <definedName name="HTML4_11" hidden="1">1</definedName>
    <definedName name="HTML4_12" hidden="1">"K:\pim04.htm"</definedName>
    <definedName name="HTML4_2" hidden="1">1</definedName>
    <definedName name="HTML4_3" hidden="1">""</definedName>
    <definedName name="HTML4_4" hidden="1">""</definedName>
    <definedName name="HTML4_5" hidden="1">""</definedName>
    <definedName name="HTML4_6" hidden="1">-4146</definedName>
    <definedName name="HTML4_7" hidden="1">-4146</definedName>
    <definedName name="HTML4_8" hidden="1">"21/05/98"</definedName>
    <definedName name="HTML4_9" hidden="1">"Alfredo Hernandez"</definedName>
    <definedName name="HTML5_1" hidden="1">"[BOLE8097b.xls]Emoneta!$C$3:$D$30"</definedName>
    <definedName name="HTML5_10" hidden="1">""</definedName>
    <definedName name="HTML5_11" hidden="1">1</definedName>
    <definedName name="HTML5_12" hidden="1">"k:\pim05.htm"</definedName>
    <definedName name="HTML5_2" hidden="1">1</definedName>
    <definedName name="HTML5_3" hidden="1">""</definedName>
    <definedName name="HTML5_4" hidden="1">""</definedName>
    <definedName name="HTML5_5" hidden="1">""</definedName>
    <definedName name="HTML5_6" hidden="1">-4146</definedName>
    <definedName name="HTML5_7" hidden="1">-4146</definedName>
    <definedName name="HTML5_8" hidden="1">"11/05/98"</definedName>
    <definedName name="HTML5_9" hidden="1">"Alfredo Hernandez"</definedName>
    <definedName name="HTML6_1" hidden="1">"[BOLE8097b.xls]Depbcos!$C$3:$F$31"</definedName>
    <definedName name="HTML6_10" hidden="1">""</definedName>
    <definedName name="HTML6_11" hidden="1">1</definedName>
    <definedName name="HTML6_12" hidden="1">"k:\pim09.htm"</definedName>
    <definedName name="HTML6_2" hidden="1">1</definedName>
    <definedName name="HTML6_3" hidden="1">""</definedName>
    <definedName name="HTML6_4" hidden="1">""</definedName>
    <definedName name="HTML6_5" hidden="1">""</definedName>
    <definedName name="HTML6_6" hidden="1">-4146</definedName>
    <definedName name="HTML6_7" hidden="1">-4146</definedName>
    <definedName name="HTML6_8" hidden="1">""</definedName>
    <definedName name="HTML6_9" hidden="1">""</definedName>
    <definedName name="HTML7_1" hidden="1">"[BOLE8097b.xls]Ainbdg!$C$3:$F$34"</definedName>
    <definedName name="HTML7_10" hidden="1">""</definedName>
    <definedName name="HTML7_11" hidden="1">1</definedName>
    <definedName name="HTML7_12" hidden="1">"k:\pim06.htm"</definedName>
    <definedName name="HTML7_2" hidden="1">1</definedName>
    <definedName name="HTML7_3" hidden="1">""</definedName>
    <definedName name="HTML7_4" hidden="1">""</definedName>
    <definedName name="HTML7_5" hidden="1">""</definedName>
    <definedName name="HTML7_6" hidden="1">-4146</definedName>
    <definedName name="HTML7_7" hidden="1">-4146</definedName>
    <definedName name="HTML7_8" hidden="1">"21/05/98"</definedName>
    <definedName name="HTML7_9" hidden="1">"Alfredo Hernandez"</definedName>
    <definedName name="HTML8_1" hidden="1">"[BOLE8097b.xls]Crbancario!$C$3:$F$31"</definedName>
    <definedName name="HTML8_10" hidden="1">""</definedName>
    <definedName name="HTML8_11" hidden="1">1</definedName>
    <definedName name="HTML8_12" hidden="1">"k:\pim07.htm"</definedName>
    <definedName name="HTML8_2" hidden="1">1</definedName>
    <definedName name="HTML8_3" hidden="1">""</definedName>
    <definedName name="HTML8_4" hidden="1">""</definedName>
    <definedName name="HTML8_5" hidden="1">""</definedName>
    <definedName name="HTML8_6" hidden="1">-4146</definedName>
    <definedName name="HTML8_7" hidden="1">-4146</definedName>
    <definedName name="HTML8_8" hidden="1">"11/05/98"</definedName>
    <definedName name="HTML8_9" hidden="1">"Alfredo Hernandez"</definedName>
    <definedName name="HTML9_1" hidden="1">"[BOLE8097b.xls]Amonetarios!$C$3:$E$32"</definedName>
    <definedName name="HTML9_10" hidden="1">""</definedName>
    <definedName name="HTML9_11" hidden="1">1</definedName>
    <definedName name="HTML9_12" hidden="1">"k:\pim10.htm"</definedName>
    <definedName name="HTML9_2" hidden="1">1</definedName>
    <definedName name="HTML9_3" hidden="1">""</definedName>
    <definedName name="HTML9_4" hidden="1">""</definedName>
    <definedName name="HTML9_5" hidden="1">""</definedName>
    <definedName name="HTML9_6" hidden="1">-4146</definedName>
    <definedName name="HTML9_7" hidden="1">-4146</definedName>
    <definedName name="HTML9_8" hidden="1">""</definedName>
    <definedName name="HTML9_9" hidden="1">""</definedName>
    <definedName name="HTMLCount" hidden="1">28</definedName>
    <definedName name="huh" localSheetId="2" hidden="1">{"'Basic'!$A$1:$F$96"}</definedName>
    <definedName name="huh" localSheetId="3" hidden="1">{"'Basic'!$A$1:$F$96"}</definedName>
    <definedName name="huh" localSheetId="4" hidden="1">{"'Basic'!$A$1:$F$96"}</definedName>
    <definedName name="huh" localSheetId="5" hidden="1">{"'Basic'!$A$1:$F$96"}</definedName>
    <definedName name="huh" localSheetId="6" hidden="1">{"'Basic'!$A$1:$F$96"}</definedName>
    <definedName name="huh" hidden="1">{"'Basic'!$A$1:$F$96"}</definedName>
    <definedName name="IQ_ADDIN" hidden="1">"AUTO"</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44767.8241898148</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limcount" hidden="1">3</definedName>
    <definedName name="nfrtrs" hidden="1">[5]WB!$Q$257:$AK$257</definedName>
    <definedName name="Rwvu.sa97." hidden="1">[29]Rev!$B$1:$B$65536,[29]Rev!$C$1:$D$65536,[29]Rev!$AB$1:$AB$65536,[29]Rev!$L$1:$Q$65536</definedName>
    <definedName name="SAPBEXrevision" hidden="1">1</definedName>
    <definedName name="SAPBEXsysID" hidden="1">"BWP"</definedName>
    <definedName name="SAPBEXwbID" hidden="1">"3JWNKPJPDI66MGYD92LLP8GMR"</definedName>
    <definedName name="sencount" hidden="1">2</definedName>
    <definedName name="solver_lin" hidden="1">0</definedName>
    <definedName name="solver_num" hidden="1">0</definedName>
    <definedName name="solver_typ" hidden="1">1</definedName>
    <definedName name="solver_val" hidden="1">0</definedName>
    <definedName name="Swvu.PLA2." hidden="1">'[19]COP FED'!$A$1:$N$49</definedName>
    <definedName name="wht?" localSheetId="2" hidden="1">{"'Basic'!$A$1:$F$96"}</definedName>
    <definedName name="wht?" localSheetId="3" hidden="1">{"'Basic'!$A$1:$F$96"}</definedName>
    <definedName name="wht?" localSheetId="4" hidden="1">{"'Basic'!$A$1:$F$96"}</definedName>
    <definedName name="wht?" localSheetId="5" hidden="1">{"'Basic'!$A$1:$F$96"}</definedName>
    <definedName name="wht?" localSheetId="6" hidden="1">{"'Basic'!$A$1:$F$96"}</definedName>
    <definedName name="wht?" hidden="1">{"'Basic'!$A$1:$F$96"}</definedName>
    <definedName name="Z_041FA3A7_30CF_11D1_A8EA_00A02466B35E_.wvu.Cols" hidden="1">[29]Rev!$B$1:$B$65536,[29]Rev!$C$1:$D$65536,[29]Rev!$AB$1:$AB$65536,[29]Rev!$L$1:$Q$65536</definedName>
    <definedName name="Z_041FA3A7_30CF_11D1_A8EA_00A02466B35E_.wvu.Rows" hidden="1">[29]Rev!$A$23:$IV$26,[29]Rev!$A$37:$IV$38</definedName>
    <definedName name="Z_112B8339_2081_11D2_BFD2_00A02466506E_.wvu.PrintTitles" hidden="1">[31]SUMMARY!$B$1:$D$65536,[31]SUMMARY!$A$3:$IV$5</definedName>
    <definedName name="Z_112B833B_2081_11D2_BFD2_00A02466506E_.wvu.PrintTitles" hidden="1">[31]SUMMARY!$B$1:$D$65536,[31]SUMMARY!$A$3:$IV$5</definedName>
    <definedName name="Z_1A8C061B_2301_11D3_BFD1_000039E37209_.wvu.Cols" hidden="1">'[32]IDA-tab7'!$K$1:$T$65536,'[32]IDA-tab7'!$V$1:$AE$65536,'[32]IDA-tab7'!$AG$1:$AP$65536</definedName>
    <definedName name="Z_1A8C061B_2301_11D3_BFD1_000039E37209_.wvu.Rows" hidden="1">'[32]IDA-tab7'!$A$10:$IV$11,'[32]IDA-tab7'!$A$14:$IV$14,'[32]IDA-tab7'!$A$18:$IV$18</definedName>
    <definedName name="Z_1A8C061C_2301_11D3_BFD1_000039E37209_.wvu.Cols" hidden="1">'[32]IDA-tab7'!$K$1:$T$65536,'[32]IDA-tab7'!$V$1:$AE$65536,'[32]IDA-tab7'!$AG$1:$AP$65536</definedName>
    <definedName name="Z_1A8C061C_2301_11D3_BFD1_000039E37209_.wvu.Rows" hidden="1">'[32]IDA-tab7'!$A$10:$IV$11,'[32]IDA-tab7'!$A$14:$IV$14,'[32]IDA-tab7'!$A$18:$IV$18</definedName>
    <definedName name="Z_1A8C061E_2301_11D3_BFD1_000039E37209_.wvu.Cols" hidden="1">'[32]IDA-tab7'!$K$1:$T$65536,'[32]IDA-tab7'!$V$1:$AE$65536,'[32]IDA-tab7'!$AG$1:$AP$65536</definedName>
    <definedName name="Z_1A8C061E_2301_11D3_BFD1_000039E37209_.wvu.Rows" hidden="1">'[32]IDA-tab7'!$A$10:$IV$11,'[32]IDA-tab7'!$A$14:$IV$14,'[32]IDA-tab7'!$A$18:$IV$18</definedName>
    <definedName name="Z_1A8C061F_2301_11D3_BFD1_000039E37209_.wvu.Cols" hidden="1">'[32]IDA-tab7'!$K$1:$T$65536,'[32]IDA-tab7'!$V$1:$AE$65536,'[32]IDA-tab7'!$AG$1:$AP$65536</definedName>
    <definedName name="Z_1A8C061F_2301_11D3_BFD1_000039E37209_.wvu.Rows" hidden="1">'[32]IDA-tab7'!$A$10:$IV$11,'[32]IDA-tab7'!$A$14:$IV$14,'[32]IDA-tab7'!$A$18:$IV$18</definedName>
    <definedName name="Z_65976840_70A2_11D2_BFD1_C1F7123CE332_.wvu.PrintTitles" hidden="1">[31]SUMMARY!$B$1:$D$65536,[31]SUMMARY!$A$3:$IV$5</definedName>
    <definedName name="Z_B424DD41_AAD0_11D2_BFD1_00A02466506E_.wvu.PrintTitles" hidden="1">[31]SUMMARY!$B$1:$D$65536,[31]SUMMARY!$A$3:$IV$5</definedName>
    <definedName name="Z_BC2BFA12_1C91_11D2_BFD2_00A02466506E_.wvu.PrintTitles" hidden="1">[31]SUMMARY!$B$1:$D$65536,[31]SUMMARY!$A$3:$IV$5</definedName>
    <definedName name="Z_E6B74681_BCE1_11D2_BFD1_00A02466506E_.wvu.PrintTitles" hidden="1">[31]SUMMARY!$B$1:$D$65536,[31]SUMMARY!$A$3:$IV$5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14" i="73" l="1"/>
  <c r="B30" i="73"/>
  <c r="B29" i="73"/>
  <c r="B28" i="73"/>
  <c r="B27" i="73"/>
  <c r="B26" i="73"/>
  <c r="B25" i="73"/>
  <c r="K11" i="353"/>
  <c r="K10" i="353"/>
  <c r="K9" i="353"/>
  <c r="B24" i="73"/>
  <c r="B23" i="73" l="1"/>
  <c r="B22" i="73" l="1"/>
  <c r="B21" i="73" l="1"/>
  <c r="B20" i="73"/>
  <c r="B19" i="73"/>
  <c r="B18" i="73"/>
  <c r="B17" i="73"/>
  <c r="B16" i="73" l="1"/>
  <c r="P61" i="340"/>
  <c r="P56" i="340"/>
  <c r="P52" i="340"/>
  <c r="P48" i="340"/>
  <c r="P43" i="340"/>
  <c r="P39" i="340"/>
  <c r="P35" i="340"/>
  <c r="P30" i="340"/>
  <c r="P26" i="340"/>
  <c r="P22" i="340"/>
  <c r="P17" i="340"/>
  <c r="P13" i="340"/>
  <c r="P9" i="340"/>
  <c r="J61" i="340"/>
  <c r="J56" i="340"/>
  <c r="J52" i="340"/>
  <c r="J48" i="340"/>
  <c r="J43" i="340"/>
  <c r="J39" i="340"/>
  <c r="J35" i="340"/>
  <c r="J30" i="340"/>
  <c r="J26" i="340"/>
  <c r="J22" i="340"/>
  <c r="J17" i="340"/>
  <c r="J13" i="340"/>
  <c r="J9" i="340"/>
  <c r="B15" i="73" l="1"/>
  <c r="B9" i="73" l="1"/>
</calcChain>
</file>

<file path=xl/sharedStrings.xml><?xml version="1.0" encoding="utf-8"?>
<sst xmlns="http://schemas.openxmlformats.org/spreadsheetml/2006/main" count="1609" uniqueCount="527">
  <si>
    <t>International Monetary Fund</t>
  </si>
  <si>
    <t>Table of Contents</t>
  </si>
  <si>
    <t>Figures</t>
  </si>
  <si>
    <r>
      <rPr>
        <u/>
        <sz val="11"/>
        <rFont val="Calibri"/>
        <family val="2"/>
        <scheme val="minor"/>
      </rPr>
      <t>Disclaimer:</t>
    </r>
    <r>
      <rPr>
        <sz val="11"/>
        <rFont val="Calibri"/>
        <family val="2"/>
        <scheme val="minor"/>
      </rPr>
      <t xml:space="preserve"> Should there be any discrepancies with the print version, the latter represents the official version.</t>
    </r>
  </si>
  <si>
    <t>Global Financial Stability Report</t>
  </si>
  <si>
    <t>(Percent)</t>
  </si>
  <si>
    <t>(Percentage points)</t>
  </si>
  <si>
    <t>Latin America</t>
  </si>
  <si>
    <t>EMs</t>
  </si>
  <si>
    <t>Sovereign</t>
  </si>
  <si>
    <t>Africa</t>
  </si>
  <si>
    <t>Chapter 3. Asset Price Fragility in Times of Stress: the Role of Open-end Investment Funds</t>
  </si>
  <si>
    <t xml:space="preserve">This datafile includes the figures and underlying data from the Chapter 3 of the October 2022 Global Financial Stability Report. When using the data, please refer to the </t>
  </si>
  <si>
    <t>IMF, Global Financial Stability Report, October 2022</t>
  </si>
  <si>
    <t>Figure 3.1. Developments in Open-End Investments Funds</t>
  </si>
  <si>
    <t>1. Total Net Assets and Share of the Nonbank
Financial Intermediation Sector, 2002:Q1–2022:Q1</t>
  </si>
  <si>
    <t>2. Total Net Assets by Domicile, 2002:Q1–2022:Q1</t>
  </si>
  <si>
    <t>3. Total Net Assets, 2002:Q1–2022:Q1</t>
  </si>
  <si>
    <t>(Trillions of US dollars; percent)</t>
  </si>
  <si>
    <t>(Trillions of US dollars)</t>
  </si>
  <si>
    <t>Year</t>
  </si>
  <si>
    <t>Equity</t>
  </si>
  <si>
    <t>Fixed income</t>
  </si>
  <si>
    <t>Mixed</t>
  </si>
  <si>
    <t>Money market</t>
  </si>
  <si>
    <t>Other</t>
  </si>
  <si>
    <t>Percent of NBFI sector (right scale)</t>
  </si>
  <si>
    <t>Date</t>
  </si>
  <si>
    <t>United States</t>
  </si>
  <si>
    <t>Ireland</t>
  </si>
  <si>
    <t>Luxembourg</t>
  </si>
  <si>
    <t>United Kingdom</t>
  </si>
  <si>
    <t>Other AEs</t>
  </si>
  <si>
    <t>High-yield bond funds</t>
  </si>
  <si>
    <t>EM equity funds</t>
  </si>
  <si>
    <t>EM bond funds</t>
  </si>
  <si>
    <t>Corporate bond funds</t>
  </si>
  <si>
    <t>2002:Q1</t>
  </si>
  <si>
    <t>2002:Q2</t>
  </si>
  <si>
    <t>2002:Q3</t>
  </si>
  <si>
    <t>2002:Q4</t>
  </si>
  <si>
    <t>2003:Q1</t>
  </si>
  <si>
    <t>2003:Q2</t>
  </si>
  <si>
    <t>2003:Q3</t>
  </si>
  <si>
    <t>2003:Q4</t>
  </si>
  <si>
    <t>2004:Q1</t>
  </si>
  <si>
    <t>2004:Q2</t>
  </si>
  <si>
    <t>2004:Q3</t>
  </si>
  <si>
    <t>2004:Q4</t>
  </si>
  <si>
    <t>2005:Q1</t>
  </si>
  <si>
    <t>2005:Q2</t>
  </si>
  <si>
    <t>2005:Q3</t>
  </si>
  <si>
    <t>2005:Q4</t>
  </si>
  <si>
    <t>2006:Q1</t>
  </si>
  <si>
    <t>2006:Q2</t>
  </si>
  <si>
    <t>2006:Q3</t>
  </si>
  <si>
    <t>2006:Q4</t>
  </si>
  <si>
    <t>2007:Q1</t>
  </si>
  <si>
    <t>2007:Q2</t>
  </si>
  <si>
    <t>2007:Q3</t>
  </si>
  <si>
    <t>2007:Q4</t>
  </si>
  <si>
    <t>2008:Q1</t>
  </si>
  <si>
    <t>2008:Q2</t>
  </si>
  <si>
    <t>2008:Q3</t>
  </si>
  <si>
    <t>2008:Q4</t>
  </si>
  <si>
    <t>2009:Q1</t>
  </si>
  <si>
    <t>2009:Q2</t>
  </si>
  <si>
    <t>2009:Q3</t>
  </si>
  <si>
    <t>2009:Q4</t>
  </si>
  <si>
    <t>2010:Q1</t>
  </si>
  <si>
    <t>2010:Q2</t>
  </si>
  <si>
    <t>2010:Q3</t>
  </si>
  <si>
    <t>2010:Q4</t>
  </si>
  <si>
    <t>2011:Q1</t>
  </si>
  <si>
    <t>2011:Q2</t>
  </si>
  <si>
    <t>2011:Q3</t>
  </si>
  <si>
    <t>2011:Q4</t>
  </si>
  <si>
    <t>2012:Q1</t>
  </si>
  <si>
    <t>2012:Q2</t>
  </si>
  <si>
    <t>2012:Q3</t>
  </si>
  <si>
    <t>2012:Q4</t>
  </si>
  <si>
    <t>2013:Q1</t>
  </si>
  <si>
    <t>2013:Q2</t>
  </si>
  <si>
    <t>2013:Q3</t>
  </si>
  <si>
    <t>2013:Q4</t>
  </si>
  <si>
    <t>2014:Q1</t>
  </si>
  <si>
    <t>2014:Q2</t>
  </si>
  <si>
    <t>2014:Q3</t>
  </si>
  <si>
    <t>2014:Q4</t>
  </si>
  <si>
    <t>2015:Q1</t>
  </si>
  <si>
    <t>2015:Q2</t>
  </si>
  <si>
    <t>2015:Q3</t>
  </si>
  <si>
    <t>2015:Q4</t>
  </si>
  <si>
    <t>2016:Q1</t>
  </si>
  <si>
    <t>2016:Q2</t>
  </si>
  <si>
    <t>2016:Q3</t>
  </si>
  <si>
    <t>2016:Q4</t>
  </si>
  <si>
    <t>2017:Q1</t>
  </si>
  <si>
    <t>2017:Q2</t>
  </si>
  <si>
    <t>2017:Q3</t>
  </si>
  <si>
    <t>2017:Q4</t>
  </si>
  <si>
    <t>2018:Q1</t>
  </si>
  <si>
    <t>2018:Q2</t>
  </si>
  <si>
    <t>2018:Q3</t>
  </si>
  <si>
    <t>2018:Q4</t>
  </si>
  <si>
    <t>2019:Q1</t>
  </si>
  <si>
    <t>2019:Q2</t>
  </si>
  <si>
    <t>2019:Q3</t>
  </si>
  <si>
    <t>2019:Q4</t>
  </si>
  <si>
    <t>2020:Q1</t>
  </si>
  <si>
    <t>2020:Q2</t>
  </si>
  <si>
    <t>2020:Q3</t>
  </si>
  <si>
    <t>2020:Q4</t>
  </si>
  <si>
    <t>2021:Q1</t>
  </si>
  <si>
    <t>2021:Q2</t>
  </si>
  <si>
    <t>2021:Q3</t>
  </si>
  <si>
    <t>2021:Q4</t>
  </si>
  <si>
    <t>2022:Q1</t>
  </si>
  <si>
    <t>Figure 3.2. How the March 2020 Market Turmoil Highlighted the Vulnerabilities of Open-End Investment Funds</t>
  </si>
  <si>
    <t>1. Monthly Net Flows, 2002:Q1–2022:Q1</t>
  </si>
  <si>
    <t>2. Monthly Net Flows of High-Yield and Investment-Grade Bond Funds, 2002:Q1–2022:Q1</t>
  </si>
  <si>
    <t>(Percent of lagged total net assets)</t>
  </si>
  <si>
    <t>Bond funds</t>
  </si>
  <si>
    <t>Equity funds</t>
  </si>
  <si>
    <t>Investment grade bond funds</t>
  </si>
  <si>
    <t>2002:M1</t>
  </si>
  <si>
    <t>2002:M2</t>
  </si>
  <si>
    <t>2002:M3</t>
  </si>
  <si>
    <t>2002:M4</t>
  </si>
  <si>
    <t>2002:M5</t>
  </si>
  <si>
    <t>2002:M6</t>
  </si>
  <si>
    <t>2002:M7</t>
  </si>
  <si>
    <t>2002:M8</t>
  </si>
  <si>
    <t>2002:M9</t>
  </si>
  <si>
    <t>2002:M10</t>
  </si>
  <si>
    <t>2002:M11</t>
  </si>
  <si>
    <t>2002:M12</t>
  </si>
  <si>
    <t>2003:M1</t>
  </si>
  <si>
    <t>2003:M2</t>
  </si>
  <si>
    <t>2003:M3</t>
  </si>
  <si>
    <t>2003:M4</t>
  </si>
  <si>
    <t>2003:M5</t>
  </si>
  <si>
    <t>2003:M6</t>
  </si>
  <si>
    <t>2003:M7</t>
  </si>
  <si>
    <t>2003:M8</t>
  </si>
  <si>
    <t>2003:M9</t>
  </si>
  <si>
    <t>2003:M10</t>
  </si>
  <si>
    <t>2003:M11</t>
  </si>
  <si>
    <t>2003:M12</t>
  </si>
  <si>
    <t>2004:M1</t>
  </si>
  <si>
    <t>2004:M2</t>
  </si>
  <si>
    <t>2004:M3</t>
  </si>
  <si>
    <t>2004:M4</t>
  </si>
  <si>
    <t>2004:M5</t>
  </si>
  <si>
    <t>2004:M6</t>
  </si>
  <si>
    <t>2004:M7</t>
  </si>
  <si>
    <t>2004:M8</t>
  </si>
  <si>
    <t>2004:M9</t>
  </si>
  <si>
    <t>2004:M10</t>
  </si>
  <si>
    <t>2004:M11</t>
  </si>
  <si>
    <t>2004:M12</t>
  </si>
  <si>
    <t>2005:M1</t>
  </si>
  <si>
    <t>2005:M2</t>
  </si>
  <si>
    <t>2005:M3</t>
  </si>
  <si>
    <t>2005:M4</t>
  </si>
  <si>
    <t>2005:M5</t>
  </si>
  <si>
    <t>2005:M6</t>
  </si>
  <si>
    <t>2005:M7</t>
  </si>
  <si>
    <t>2005:M8</t>
  </si>
  <si>
    <t>2005:M9</t>
  </si>
  <si>
    <t>2005:M10</t>
  </si>
  <si>
    <t>2005:M11</t>
  </si>
  <si>
    <t>2005:M12</t>
  </si>
  <si>
    <t>2006:M1</t>
  </si>
  <si>
    <t>2006:M2</t>
  </si>
  <si>
    <t>2006:M3</t>
  </si>
  <si>
    <t>2006:M4</t>
  </si>
  <si>
    <t>2006:M5</t>
  </si>
  <si>
    <t>2006:M6</t>
  </si>
  <si>
    <t>2006:M7</t>
  </si>
  <si>
    <t>2006:M8</t>
  </si>
  <si>
    <t>2006:M9</t>
  </si>
  <si>
    <t>2006:M10</t>
  </si>
  <si>
    <t>2006:M11</t>
  </si>
  <si>
    <t>2006:M12</t>
  </si>
  <si>
    <t>2007:M1</t>
  </si>
  <si>
    <t>2007:M2</t>
  </si>
  <si>
    <t>2007:M3</t>
  </si>
  <si>
    <t>2007:M4</t>
  </si>
  <si>
    <t>2007:M5</t>
  </si>
  <si>
    <t>2007:M6</t>
  </si>
  <si>
    <t>2007:M7</t>
  </si>
  <si>
    <t>2007:M8</t>
  </si>
  <si>
    <t>2007:M9</t>
  </si>
  <si>
    <t>2007:M10</t>
  </si>
  <si>
    <t>2007:M11</t>
  </si>
  <si>
    <t>2007:M12</t>
  </si>
  <si>
    <t>2008:M1</t>
  </si>
  <si>
    <t>2008:M2</t>
  </si>
  <si>
    <t>2008:M3</t>
  </si>
  <si>
    <t>2008:M4</t>
  </si>
  <si>
    <t>2008:M5</t>
  </si>
  <si>
    <t>2008:M6</t>
  </si>
  <si>
    <t>2008:M7</t>
  </si>
  <si>
    <t>2008:M8</t>
  </si>
  <si>
    <t>2008:M9</t>
  </si>
  <si>
    <t>2008:M10</t>
  </si>
  <si>
    <t>2008:M11</t>
  </si>
  <si>
    <t>2008:M12</t>
  </si>
  <si>
    <t>2009:M1</t>
  </si>
  <si>
    <t>2009:M2</t>
  </si>
  <si>
    <t>2009:M3</t>
  </si>
  <si>
    <t>2009:M4</t>
  </si>
  <si>
    <t>2009:M5</t>
  </si>
  <si>
    <t>2009:M6</t>
  </si>
  <si>
    <t>2009:M7</t>
  </si>
  <si>
    <t>2009:M8</t>
  </si>
  <si>
    <t>2009:M9</t>
  </si>
  <si>
    <t>2009:M10</t>
  </si>
  <si>
    <t>2009:M11</t>
  </si>
  <si>
    <t>2009:M12</t>
  </si>
  <si>
    <t>2010:M1</t>
  </si>
  <si>
    <t>2010:M2</t>
  </si>
  <si>
    <t>2010:M3</t>
  </si>
  <si>
    <t>2010:M4</t>
  </si>
  <si>
    <t>2010:M5</t>
  </si>
  <si>
    <t>2010:M6</t>
  </si>
  <si>
    <t>2010:M7</t>
  </si>
  <si>
    <t>2010:M8</t>
  </si>
  <si>
    <t>2010:M9</t>
  </si>
  <si>
    <t>2010:M10</t>
  </si>
  <si>
    <t>2010:M11</t>
  </si>
  <si>
    <t>2010:M12</t>
  </si>
  <si>
    <t>2011:M1</t>
  </si>
  <si>
    <t>2011:M2</t>
  </si>
  <si>
    <t>2011:M3</t>
  </si>
  <si>
    <t>2011:M4</t>
  </si>
  <si>
    <t>2011:M5</t>
  </si>
  <si>
    <t>2011:M6</t>
  </si>
  <si>
    <t>2011:M7</t>
  </si>
  <si>
    <t>2011:M8</t>
  </si>
  <si>
    <t>2011:M9</t>
  </si>
  <si>
    <t>2011:M10</t>
  </si>
  <si>
    <t>2011:M11</t>
  </si>
  <si>
    <t>2011:M12</t>
  </si>
  <si>
    <t>2012:M1</t>
  </si>
  <si>
    <t>2012:M2</t>
  </si>
  <si>
    <t>2012:M3</t>
  </si>
  <si>
    <t>2012:M4</t>
  </si>
  <si>
    <t>2012:M5</t>
  </si>
  <si>
    <t>2012:M6</t>
  </si>
  <si>
    <t>2012:M7</t>
  </si>
  <si>
    <t>2012:M8</t>
  </si>
  <si>
    <t>2012:M9</t>
  </si>
  <si>
    <t>2012:M10</t>
  </si>
  <si>
    <t>2012:M11</t>
  </si>
  <si>
    <t>2012:M12</t>
  </si>
  <si>
    <t>2013:M1</t>
  </si>
  <si>
    <t>2013:M2</t>
  </si>
  <si>
    <t>2013:M3</t>
  </si>
  <si>
    <t>2013:M4</t>
  </si>
  <si>
    <t>2013:M5</t>
  </si>
  <si>
    <t>2013:M6</t>
  </si>
  <si>
    <t>2013:M7</t>
  </si>
  <si>
    <t>2013:M8</t>
  </si>
  <si>
    <t>2013:M9</t>
  </si>
  <si>
    <t>2013:M10</t>
  </si>
  <si>
    <t>2013:M11</t>
  </si>
  <si>
    <t>2013:M12</t>
  </si>
  <si>
    <t>2014:M1</t>
  </si>
  <si>
    <t>2014:M2</t>
  </si>
  <si>
    <t>2014:M3</t>
  </si>
  <si>
    <t>2014:M4</t>
  </si>
  <si>
    <t>2014:M5</t>
  </si>
  <si>
    <t>2014:M6</t>
  </si>
  <si>
    <t>2014:M7</t>
  </si>
  <si>
    <t>2014:M8</t>
  </si>
  <si>
    <t>2014:M9</t>
  </si>
  <si>
    <t>2014:M10</t>
  </si>
  <si>
    <t>2014:M11</t>
  </si>
  <si>
    <t>2014:M12</t>
  </si>
  <si>
    <t>2015:M1</t>
  </si>
  <si>
    <t>2015:M2</t>
  </si>
  <si>
    <t>2015:M3</t>
  </si>
  <si>
    <t>2015:M4</t>
  </si>
  <si>
    <t>2015:M5</t>
  </si>
  <si>
    <t>2015:M6</t>
  </si>
  <si>
    <t>2015:M7</t>
  </si>
  <si>
    <t>2015:M8</t>
  </si>
  <si>
    <t>2015:M9</t>
  </si>
  <si>
    <t>2015:M10</t>
  </si>
  <si>
    <t>2015:M11</t>
  </si>
  <si>
    <t>2015:M12</t>
  </si>
  <si>
    <t>2016:M1</t>
  </si>
  <si>
    <t>2016:M2</t>
  </si>
  <si>
    <t>2016:M3</t>
  </si>
  <si>
    <t>2016:M4</t>
  </si>
  <si>
    <t>2016:M5</t>
  </si>
  <si>
    <t>2016:M6</t>
  </si>
  <si>
    <t>2016:M7</t>
  </si>
  <si>
    <t>2016:M8</t>
  </si>
  <si>
    <t>2016:M9</t>
  </si>
  <si>
    <t>2016:M10</t>
  </si>
  <si>
    <t>2016:M11</t>
  </si>
  <si>
    <t>2016:M12</t>
  </si>
  <si>
    <t>2017:M1</t>
  </si>
  <si>
    <t>2017:M2</t>
  </si>
  <si>
    <t>2017:M3</t>
  </si>
  <si>
    <t>2017:M4</t>
  </si>
  <si>
    <t>2017:M5</t>
  </si>
  <si>
    <t>2017:M6</t>
  </si>
  <si>
    <t>2017:M7</t>
  </si>
  <si>
    <t>2017:M8</t>
  </si>
  <si>
    <t>2017:M9</t>
  </si>
  <si>
    <t>2017:M10</t>
  </si>
  <si>
    <t>2017:M11</t>
  </si>
  <si>
    <t>2017:M12</t>
  </si>
  <si>
    <t>2018:M1</t>
  </si>
  <si>
    <t>2018:M2</t>
  </si>
  <si>
    <t>2018:M3</t>
  </si>
  <si>
    <t>2018:M4</t>
  </si>
  <si>
    <t>2018:M5</t>
  </si>
  <si>
    <t>2018:M6</t>
  </si>
  <si>
    <t>2018:M7</t>
  </si>
  <si>
    <t>2018:M8</t>
  </si>
  <si>
    <t>2018:M9</t>
  </si>
  <si>
    <t>2018:M10</t>
  </si>
  <si>
    <t>2018:M11</t>
  </si>
  <si>
    <t>2018:M12</t>
  </si>
  <si>
    <t>2019:M1</t>
  </si>
  <si>
    <t>2019:M2</t>
  </si>
  <si>
    <t>2019:M3</t>
  </si>
  <si>
    <t>2019:M4</t>
  </si>
  <si>
    <t>2019:M5</t>
  </si>
  <si>
    <t>2019:M6</t>
  </si>
  <si>
    <t>2019:M7</t>
  </si>
  <si>
    <t>2019:M8</t>
  </si>
  <si>
    <t>2019:M9</t>
  </si>
  <si>
    <t>2019:M10</t>
  </si>
  <si>
    <t>2019:M11</t>
  </si>
  <si>
    <t>2019:M12</t>
  </si>
  <si>
    <t>2020:M1</t>
  </si>
  <si>
    <t>2020:M2</t>
  </si>
  <si>
    <t>2020:M3</t>
  </si>
  <si>
    <t>2020:M4</t>
  </si>
  <si>
    <t>2020:M5</t>
  </si>
  <si>
    <t>2020:M6</t>
  </si>
  <si>
    <t>2020:M7</t>
  </si>
  <si>
    <t>2020:M8</t>
  </si>
  <si>
    <t>2020:M9</t>
  </si>
  <si>
    <t>2020:M10</t>
  </si>
  <si>
    <t>2020:M11</t>
  </si>
  <si>
    <t>2020:M12</t>
  </si>
  <si>
    <t>2021:M1</t>
  </si>
  <si>
    <t>2021:M2</t>
  </si>
  <si>
    <t>2021:M3</t>
  </si>
  <si>
    <t>2021:M4</t>
  </si>
  <si>
    <t>2021:M5</t>
  </si>
  <si>
    <t>2021:M6</t>
  </si>
  <si>
    <t>2021:M7</t>
  </si>
  <si>
    <t>2021:M8</t>
  </si>
  <si>
    <t>2021:M9</t>
  </si>
  <si>
    <t>2021:M10</t>
  </si>
  <si>
    <t>2021:M11</t>
  </si>
  <si>
    <t>2021:M12</t>
  </si>
  <si>
    <t>2022:M1</t>
  </si>
  <si>
    <t>2022:M2</t>
  </si>
  <si>
    <t>2022:M3</t>
  </si>
  <si>
    <t>Figure 3.3. Large Outflows from Open-End Investment Funds amid Monetary Policy Tightening by Major Central Banks</t>
  </si>
  <si>
    <t>1. Cumulative Fund Flows into Open-End Bond Funds and Federal Funds Rate, July 2021–July 2022 (Percent)</t>
  </si>
  <si>
    <t>date_for_graphing</t>
  </si>
  <si>
    <t>date</t>
  </si>
  <si>
    <t>Investment-grade bond funds</t>
  </si>
  <si>
    <t>Federal funds rate</t>
  </si>
  <si>
    <t>2. Cumulative Fund Flows into Emerging Market Open-End Investment Funds and Federal Funds Rate, July 2021–July 2022 (Percent)</t>
  </si>
  <si>
    <t>1. Funds’ Portfolio Allocations into EM Bond and Equity Markets (Trillions of US dollars)</t>
  </si>
  <si>
    <t>Emerging Asia</t>
  </si>
  <si>
    <t>Emerging Europe</t>
  </si>
  <si>
    <t>Middle East</t>
  </si>
  <si>
    <t>2022:M4</t>
  </si>
  <si>
    <t>2022:M5</t>
  </si>
  <si>
    <t>2022:M6</t>
  </si>
  <si>
    <t>Bond</t>
  </si>
  <si>
    <t>Figure 3.4. Cross-Border Investment by Open-End Investment Funds in Emerging Market Economies</t>
  </si>
  <si>
    <t>2. Cumulative Cross-Border Equity and Bond Fund Flows into EMs (Trillions of US dollars)</t>
  </si>
  <si>
    <t>Figure 3.5. Liquidity Mismatch of Open-End Investment Funds and Systemic Risk</t>
  </si>
  <si>
    <t>Figure 3.6. Liquidity of the Portfolio Holdings of Open-End Investment Funds</t>
  </si>
  <si>
    <t>1. Fund-Level Bid-Ask Spread</t>
  </si>
  <si>
    <t>2. Fund-Level Bid-Ask Spread by Fund Type</t>
  </si>
  <si>
    <t>(Interquartile range, percent)</t>
  </si>
  <si>
    <t>Equity funds-25th percentile</t>
  </si>
  <si>
    <t>Equity funds-75th percentile</t>
  </si>
  <si>
    <t>Bond funds-25th percentile</t>
  </si>
  <si>
    <t>Bond funds-75th percentile</t>
  </si>
  <si>
    <t>EM corporate bond funds</t>
  </si>
  <si>
    <t>All sovereign bond funds</t>
  </si>
  <si>
    <t>EM sovereign bond funds</t>
  </si>
  <si>
    <t>2022:Q2</t>
  </si>
  <si>
    <t>Figure 3.7. Asset-Level Vulnerability Measure</t>
  </si>
  <si>
    <t>1. Asset-Level Vulnerability due to Funds’ Illiquidity: Bonds vs. Equities</t>
  </si>
  <si>
    <t>2. Asset-Level Vulnerability due to Funds’ Illiquidity for Different Asset Types</t>
  </si>
  <si>
    <t>(Interquartile range, index)</t>
  </si>
  <si>
    <t>(Median, index)</t>
  </si>
  <si>
    <t>Equities-25th percentile</t>
  </si>
  <si>
    <t>Equities-75th percentile</t>
  </si>
  <si>
    <t>Equities</t>
  </si>
  <si>
    <t>Bonds-25th percentile</t>
  </si>
  <si>
    <t>Bonds-75th percentile</t>
  </si>
  <si>
    <t>Bonds</t>
  </si>
  <si>
    <t>Corporate bonds</t>
  </si>
  <si>
    <t>High-yield corporate bonds</t>
  </si>
  <si>
    <t>High-yield sovereign bonds</t>
  </si>
  <si>
    <t>EM equities</t>
  </si>
  <si>
    <t>EM bonds</t>
  </si>
  <si>
    <t>Small-cap equities</t>
  </si>
  <si>
    <t>Figure 3.8. Bonds Held by Vulnerable Funds Have Underperformed in 2020 and 2022</t>
  </si>
  <si>
    <t>1. Cumulative Bond Returns by Asset Vulnerability, 2020:Q1–Q2 (Percent)</t>
  </si>
  <si>
    <t>Most vulnerable</t>
  </si>
  <si>
    <t>Least vulnerable</t>
  </si>
  <si>
    <t>2. Cumulative Bond Returns by Asset Vulnerability, 2022:Q1–Q2 (Percent)</t>
  </si>
  <si>
    <t>Figure 3.9. Open-End Investment Fund Vulnerabilities Contribute to Fragility in Corporate Bond Markets</t>
  </si>
  <si>
    <t>Effect of Vulnerability on Bond and Equity Return Volatility (Percent of median volatility)</t>
  </si>
  <si>
    <t>All bonds</t>
  </si>
  <si>
    <t>All</t>
  </si>
  <si>
    <t>High yield</t>
  </si>
  <si>
    <t>Investment grade</t>
  </si>
  <si>
    <t>Small cap</t>
  </si>
  <si>
    <t>Figure 3.10. Asset-Level Vulnerabilities Amplified by Market Stress and Herding</t>
  </si>
  <si>
    <t>1. Differential Effect of Vulnerability on Bond Return Volatility in High- vs. Low-Stress Situations (Percent of median volatility)</t>
  </si>
  <si>
    <t>VIX</t>
  </si>
  <si>
    <t>Monetary policy uncertainty</t>
  </si>
  <si>
    <t>Sovereign bonds</t>
  </si>
  <si>
    <t>2. Differential Effect of Vulnerability on Bond Return Volatility for Securities with High vs. Low Herding (Percent of median volatility)</t>
  </si>
  <si>
    <t>Herding</t>
  </si>
  <si>
    <t>Sell-Herding</t>
  </si>
  <si>
    <t>Figure 3.11. Spillovers from Advanced Economy Open-End Investment Funds to Asset Prices in Emerging Market Economies</t>
  </si>
  <si>
    <t>1. Effect of Advanced Economy Fund Vulnerability on EM Asset Return Volatility (Percent of median volatility)</t>
  </si>
  <si>
    <t>All equities</t>
  </si>
  <si>
    <t>2. Differential Effect of Advanced Economy Fund Vulnerability on EM Asset Return Volatility in High- vs. Low-Stress Situations (Percent of median volatility)</t>
  </si>
  <si>
    <t>Figure 3.12. Transmission Channels of Open-End Investment Fund Vulnerabilities</t>
  </si>
  <si>
    <t>1. Effect of Fund Illiquidity on Fund Outflows by Level of Financial Stress</t>
  </si>
  <si>
    <t>(Percent of fund size)</t>
  </si>
  <si>
    <t>VIX Index (percentiles)</t>
  </si>
  <si>
    <t>Confidence Interval</t>
  </si>
  <si>
    <t>2. Effect of Fund Vulnerabilities on Selling Pressures</t>
  </si>
  <si>
    <t>(Percent of average sell-off pressure)</t>
  </si>
  <si>
    <t>3. Pecking Order and Sensitivity of Liquidations to Fund Outflows during the COVID-19 Market Turmoil</t>
  </si>
  <si>
    <t>Redemption</t>
  </si>
  <si>
    <t>Redemption x pecking order</t>
  </si>
  <si>
    <t>Corporate</t>
  </si>
  <si>
    <t>4. Effect of Fund Outflows on Asset Returns during the COVID-19
Market Turmoil</t>
  </si>
  <si>
    <t>Average</t>
  </si>
  <si>
    <t>By Rating</t>
  </si>
  <si>
    <t>Figure 3.13. Open-End Investment Fund Vulnerabilities and Financial Conditions</t>
  </si>
  <si>
    <t>1. Average Financial Conditions and Asset-Level Vulnerabilities</t>
  </si>
  <si>
    <t>2. Impact of Asset-Level Vulnerabilities on Domestic Financial Conditions</t>
  </si>
  <si>
    <t>3. Spillover Effects from Fund Vulnerabilities in AEs to Financial Conditions in EMs</t>
  </si>
  <si>
    <t>(Index)</t>
  </si>
  <si>
    <t>Average asset-level vulnerability (right scale)</t>
  </si>
  <si>
    <t>Average financial conditions index</t>
  </si>
  <si>
    <t>Percentiles</t>
  </si>
  <si>
    <t>All equities (right scale)</t>
  </si>
  <si>
    <t>Figure 3.14. Availability and Implementation of Liquidity
Management Tools</t>
  </si>
  <si>
    <t>1. Share of Funds with Available Liquidity Management Tools, 2021:Q4</t>
  </si>
  <si>
    <t>(Percent of total fund size)</t>
  </si>
  <si>
    <t>Tool</t>
  </si>
  <si>
    <t>Not available</t>
  </si>
  <si>
    <t>Available but not implemented</t>
  </si>
  <si>
    <t>Recently available</t>
  </si>
  <si>
    <t>Available</t>
  </si>
  <si>
    <t>Unknown</t>
  </si>
  <si>
    <t>Not available or not implemented</t>
  </si>
  <si>
    <t>Mandatory liquidity buffers</t>
  </si>
  <si>
    <t>Swing pricing</t>
  </si>
  <si>
    <t>Anti-dilution levy</t>
  </si>
  <si>
    <t>Side pockets</t>
  </si>
  <si>
    <t>In-kind redemptions</t>
  </si>
  <si>
    <t>Redemption gates</t>
  </si>
  <si>
    <t>Redemption fees</t>
  </si>
  <si>
    <t>Suspensions</t>
  </si>
  <si>
    <t>Figure 3.15. Liquid Asset Holdings of Open-End Investment Funds</t>
  </si>
  <si>
    <t>1. Cash and Cash Equivalent, 2013:Q4–2022:Q1</t>
  </si>
  <si>
    <t>2. Cash and Cash Equivalent Holdings and Portfolio Illiquidity</t>
  </si>
  <si>
    <t>3. Effect of Investor Flows on Fund Cash Buffers</t>
  </si>
  <si>
    <t>(Percent of fund’s net assets)</t>
  </si>
  <si>
    <t>Trend</t>
  </si>
  <si>
    <t>Non-swing funds</t>
  </si>
  <si>
    <t>Swing funds</t>
  </si>
  <si>
    <t>Portfolio Illiquidity</t>
  </si>
  <si>
    <t>Net inflow</t>
  </si>
  <si>
    <t>Net inflow  x stress</t>
  </si>
  <si>
    <t>Net outflow</t>
  </si>
  <si>
    <t>Net outflow x stress</t>
  </si>
  <si>
    <t>Figure 3.16. Effectiveness of Swing Pricing in Reducing Asset Price Fragility</t>
  </si>
  <si>
    <t>1. Effect of Swing Pricing on Bond Return Volatility</t>
  </si>
  <si>
    <t>2. Maximum Downward Swing Factor among 200 Sample Funds</t>
  </si>
  <si>
    <t>(Percent of median volatility)</t>
  </si>
  <si>
    <r>
      <t xml:space="preserve">(Boxes cover the 25th–75th percentiles; means are denoted by </t>
    </r>
    <r>
      <rPr>
        <b/>
        <sz val="11"/>
        <color theme="1"/>
        <rFont val="Arial"/>
        <family val="2"/>
      </rPr>
      <t>×</t>
    </r>
    <r>
      <rPr>
        <b/>
        <sz val="11"/>
        <color theme="1"/>
        <rFont val="Calibri"/>
        <family val="2"/>
        <scheme val="minor"/>
      </rPr>
      <t>’s; percent)</t>
    </r>
  </si>
  <si>
    <t>Vulnerability</t>
  </si>
  <si>
    <t>Fund Type</t>
  </si>
  <si>
    <t>Maximum Downward Swing Factor</t>
  </si>
  <si>
    <t>Swing</t>
  </si>
  <si>
    <t>Mean</t>
  </si>
  <si>
    <t>25th percentile</t>
  </si>
  <si>
    <t>Median</t>
  </si>
  <si>
    <t>75th percentile</t>
  </si>
  <si>
    <t>Min</t>
  </si>
  <si>
    <t>Max</t>
  </si>
  <si>
    <t>Vulnerability x swing</t>
  </si>
  <si>
    <t>Fixed Income</t>
  </si>
  <si>
    <t>Allocation</t>
  </si>
  <si>
    <t>Figure 3.1.1. Asset Price Fragility and Exchange-Traded Funds</t>
  </si>
  <si>
    <t>1. Total Net Assets and Flows of Bond ETFs and OEFs</t>
  </si>
  <si>
    <t>2. Effect of OEF Ownership and ETF Ownership on Bond Return Volatility</t>
  </si>
  <si>
    <t>3. Difference between ETF Price and Fund Net Asset Value in Percent of the Fund Net Asset Value for Bond ETFs</t>
  </si>
  <si>
    <t>(Trillions of US dollars; percent of
total lagged net assets)</t>
  </si>
  <si>
    <t>ETFs (total net assets, left scale)</t>
  </si>
  <si>
    <t>OEFs (total net assets, left scale)</t>
  </si>
  <si>
    <t>ETFs (net flow, right scale)</t>
  </si>
  <si>
    <t>OEFs (net flow, right scale)</t>
  </si>
  <si>
    <t xml:space="preserve">Mutual fund 
owned </t>
  </si>
  <si>
    <t>Mutual fund owned  x stress</t>
  </si>
  <si>
    <t xml:space="preserve">ETF owned </t>
  </si>
  <si>
    <t>ETF owned x stress</t>
  </si>
  <si>
    <t>ETF mispricing, % NAV</t>
  </si>
  <si>
    <t>5th percentile</t>
  </si>
  <si>
    <t>95th percentile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</si>
</sst>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0_);[Red]\(&quot;$&quot;#,##0\)"/>
    <numFmt numFmtId="164" formatCode="_-[$€-2]* #,##0.00_-;\-[$€-2]* #,##0.00_-;_-[$€-2]* &quot;-&quot;??_-"/>
    <numFmt numFmtId="165" formatCode="0.0%"/>
    <numFmt numFmtId="166" formatCode="[$-409]mmmm\ d\,\ yyyy;@"/>
    <numFmt numFmtId="167" formatCode="0.000"/>
    <numFmt numFmtId="168" formatCode="0.0"/>
    <numFmt numFmtId="169" formatCode="[$-409]mmmm\,\ yyyy"/>
    <numFmt numFmtId="170" formatCode="[$-409]mmm\-yy;@"/>
  </numFmts>
  <fonts count="39">
    <font>
      <sz val="10"/>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color theme="1"/>
      <name val="Arial"/>
      <family val="2"/>
    </font>
    <font>
      <sz val="10"/>
      <name val="Arial"/>
      <family val="2"/>
    </font>
    <font>
      <sz val="11"/>
      <name val="Times New Roman"/>
      <family val="1"/>
    </font>
    <font>
      <u/>
      <sz val="11"/>
      <color theme="10"/>
      <name val="Calibri"/>
      <family val="2"/>
    </font>
    <font>
      <u/>
      <sz val="11"/>
      <color theme="10"/>
      <name val="Times New Roman"/>
      <family val="1"/>
    </font>
    <font>
      <sz val="10"/>
      <name val="Courier"/>
      <family val="3"/>
    </font>
    <font>
      <sz val="10"/>
      <name val="MS Sans Serif"/>
      <family val="2"/>
    </font>
    <font>
      <sz val="12"/>
      <name val="Arial"/>
      <family val="2"/>
    </font>
    <font>
      <sz val="10"/>
      <name val="Arial Cyr"/>
      <family val="2"/>
    </font>
    <font>
      <sz val="10"/>
      <color indexed="8"/>
      <name val="Times New Roman"/>
      <family val="1"/>
    </font>
    <font>
      <i/>
      <sz val="8"/>
      <name val="Times New Roman"/>
      <family val="1"/>
    </font>
    <font>
      <sz val="10"/>
      <color indexed="62"/>
      <name val="Arial Cyr"/>
      <family val="2"/>
      <charset val="204"/>
    </font>
    <font>
      <sz val="10"/>
      <color theme="1"/>
      <name val="Calibri"/>
      <family val="2"/>
      <scheme val="minor"/>
    </font>
    <font>
      <sz val="11"/>
      <name val="Calibri"/>
      <family val="2"/>
    </font>
    <font>
      <u/>
      <sz val="10"/>
      <color theme="10"/>
      <name val="Arial"/>
      <family val="2"/>
    </font>
    <font>
      <sz val="10"/>
      <name val="Times New Roman"/>
      <family val="1"/>
    </font>
    <font>
      <sz val="12"/>
      <color theme="1"/>
      <name val="Calibri"/>
      <family val="2"/>
      <scheme val="minor"/>
    </font>
    <font>
      <sz val="12"/>
      <color rgb="FF2C2825"/>
      <name val="Arial"/>
      <family val="2"/>
    </font>
    <font>
      <b/>
      <sz val="11"/>
      <name val="Calibri"/>
      <family val="2"/>
      <scheme val="minor"/>
    </font>
    <font>
      <sz val="11"/>
      <name val="Calibri"/>
      <family val="2"/>
      <scheme val="minor"/>
    </font>
    <font>
      <u/>
      <sz val="11"/>
      <name val="Calibri"/>
      <family val="2"/>
      <scheme val="minor"/>
    </font>
    <font>
      <u/>
      <sz val="11"/>
      <color theme="10"/>
      <name val="Calibri"/>
      <family val="2"/>
      <scheme val="minor"/>
    </font>
    <font>
      <sz val="12"/>
      <name val="Calibri"/>
      <family val="2"/>
      <scheme val="minor"/>
    </font>
    <font>
      <b/>
      <sz val="12"/>
      <name val="Calibri"/>
      <family val="2"/>
      <scheme val="minor"/>
    </font>
    <font>
      <u/>
      <sz val="12"/>
      <color theme="10"/>
      <name val="Calibri"/>
      <family val="2"/>
      <scheme val="minor"/>
    </font>
    <font>
      <b/>
      <sz val="11"/>
      <color theme="1"/>
      <name val="Calibri"/>
      <family val="2"/>
      <scheme val="minor"/>
    </font>
    <font>
      <b/>
      <sz val="11"/>
      <color rgb="FF4F7729"/>
      <name val="Calibri"/>
      <family val="2"/>
      <scheme val="minor"/>
    </font>
    <font>
      <sz val="11"/>
      <color theme="1"/>
      <name val="Calibri"/>
      <family val="2"/>
    </font>
    <font>
      <sz val="11"/>
      <color rgb="FFFF0000"/>
      <name val="Calibri"/>
      <family val="2"/>
      <scheme val="minor"/>
    </font>
    <font>
      <b/>
      <sz val="11"/>
      <color theme="1"/>
      <name val="Arial"/>
      <family val="2"/>
    </font>
  </fonts>
  <fills count="9">
    <fill>
      <patternFill patternType="none"/>
    </fill>
    <fill>
      <patternFill patternType="gray125"/>
    </fill>
    <fill>
      <patternFill patternType="solid">
        <fgColor indexed="22"/>
        <bgColor indexed="64"/>
      </patternFill>
    </fill>
    <fill>
      <patternFill patternType="solid">
        <fgColor indexed="43"/>
      </patternFill>
    </fill>
    <fill>
      <patternFill patternType="solid">
        <fgColor theme="0"/>
        <bgColor indexed="64"/>
      </patternFill>
    </fill>
    <fill>
      <patternFill patternType="solid">
        <fgColor theme="8" tint="0.59999389629810485"/>
        <bgColor indexed="64"/>
      </patternFill>
    </fill>
    <fill>
      <patternFill patternType="solid">
        <fgColor theme="0" tint="-0.249977111117893"/>
        <bgColor indexed="64"/>
      </patternFill>
    </fill>
    <fill>
      <patternFill patternType="solid">
        <fgColor theme="9" tint="0.59999389629810485"/>
        <bgColor indexed="64"/>
      </patternFill>
    </fill>
    <fill>
      <patternFill patternType="solid">
        <fgColor rgb="FF548235"/>
        <bgColor indexed="64"/>
      </patternFill>
    </fill>
  </fills>
  <borders count="12">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23"/>
      </left>
      <right style="thin">
        <color indexed="23"/>
      </right>
      <top style="thin">
        <color indexed="23"/>
      </top>
      <bottom style="thin">
        <color indexed="23"/>
      </bottom>
      <diagonal/>
    </border>
    <border>
      <left/>
      <right/>
      <top/>
      <bottom style="thin">
        <color indexed="8"/>
      </bottom>
      <diagonal/>
    </border>
    <border>
      <left/>
      <right style="medium">
        <color auto="1"/>
      </right>
      <top/>
      <bottom/>
      <diagonal/>
    </border>
  </borders>
  <cellStyleXfs count="101">
    <xf numFmtId="0" fontId="0" fillId="0" borderId="0"/>
    <xf numFmtId="0" fontId="10" fillId="0" borderId="0"/>
    <xf numFmtId="0" fontId="12" fillId="0" borderId="0" applyNumberFormat="0" applyFill="0" applyBorder="0" applyAlignment="0" applyProtection="0">
      <alignment vertical="top"/>
      <protection locked="0"/>
    </xf>
    <xf numFmtId="14" fontId="14" fillId="0" borderId="0" applyProtection="0">
      <alignment vertical="center"/>
    </xf>
    <xf numFmtId="6" fontId="15" fillId="0" borderId="0" applyFont="0" applyFill="0" applyBorder="0" applyAlignment="0" applyProtection="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6"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6"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7" fillId="0" borderId="0"/>
    <xf numFmtId="39" fontId="14" fillId="0" borderId="0"/>
    <xf numFmtId="164" fontId="18" fillId="0" borderId="10">
      <alignment horizontal="centerContinuous"/>
    </xf>
    <xf numFmtId="165" fontId="19" fillId="0" borderId="10"/>
    <xf numFmtId="0" fontId="20" fillId="3" borderId="9" applyNumberFormat="0" applyAlignment="0" applyProtection="0"/>
    <xf numFmtId="0" fontId="8" fillId="0" borderId="0"/>
    <xf numFmtId="0" fontId="10" fillId="0" borderId="0"/>
    <xf numFmtId="0" fontId="7" fillId="0" borderId="0"/>
    <xf numFmtId="0" fontId="23" fillId="0" borderId="0" applyNumberFormat="0" applyFill="0" applyBorder="0" applyAlignment="0" applyProtection="0"/>
    <xf numFmtId="0" fontId="6" fillId="0" borderId="0"/>
    <xf numFmtId="0" fontId="24" fillId="0" borderId="0"/>
    <xf numFmtId="0" fontId="24" fillId="0" borderId="0"/>
    <xf numFmtId="0" fontId="9" fillId="0" borderId="0"/>
    <xf numFmtId="0" fontId="5" fillId="0" borderId="0"/>
    <xf numFmtId="0" fontId="4" fillId="0" borderId="0"/>
    <xf numFmtId="0" fontId="3" fillId="0" borderId="0"/>
    <xf numFmtId="0" fontId="25" fillId="0" borderId="0"/>
    <xf numFmtId="0" fontId="10" fillId="0" borderId="0"/>
    <xf numFmtId="0" fontId="22" fillId="0" borderId="0"/>
    <xf numFmtId="0" fontId="10" fillId="0" borderId="0"/>
    <xf numFmtId="9" fontId="3" fillId="0" borderId="0" applyFont="0" applyFill="0" applyBorder="0" applyAlignment="0" applyProtection="0"/>
    <xf numFmtId="0" fontId="36" fillId="0" borderId="0"/>
  </cellStyleXfs>
  <cellXfs count="121">
    <xf numFmtId="0" fontId="0" fillId="0" borderId="0" xfId="0"/>
    <xf numFmtId="0" fontId="11" fillId="2" borderId="0" xfId="1" applyFont="1" applyFill="1"/>
    <xf numFmtId="0" fontId="11" fillId="2" borderId="0" xfId="1" applyFont="1" applyFill="1" applyAlignment="1">
      <alignment vertical="top"/>
    </xf>
    <xf numFmtId="0" fontId="0" fillId="0" borderId="0" xfId="0"/>
    <xf numFmtId="0" fontId="0" fillId="4" borderId="0" xfId="0" applyFill="1"/>
    <xf numFmtId="0" fontId="11" fillId="6" borderId="0" xfId="1" applyFont="1" applyFill="1"/>
    <xf numFmtId="0" fontId="26" fillId="6" borderId="0" xfId="0" applyFont="1" applyFill="1"/>
    <xf numFmtId="0" fontId="31" fillId="5" borderId="1" xfId="1" applyFont="1" applyFill="1" applyBorder="1" applyAlignment="1">
      <alignment vertical="top"/>
    </xf>
    <xf numFmtId="0" fontId="31" fillId="5" borderId="2" xfId="1" applyFont="1" applyFill="1" applyBorder="1" applyAlignment="1">
      <alignment vertical="top"/>
    </xf>
    <xf numFmtId="0" fontId="31" fillId="5" borderId="3" xfId="1" applyFont="1" applyFill="1" applyBorder="1" applyAlignment="1">
      <alignment vertical="top"/>
    </xf>
    <xf numFmtId="0" fontId="31" fillId="5" borderId="4" xfId="1" applyFont="1" applyFill="1" applyBorder="1" applyAlignment="1">
      <alignment vertical="top"/>
    </xf>
    <xf numFmtId="0" fontId="31" fillId="5" borderId="0" xfId="1" applyFont="1" applyFill="1" applyBorder="1" applyAlignment="1">
      <alignment vertical="top"/>
    </xf>
    <xf numFmtId="0" fontId="31" fillId="5" borderId="11" xfId="1" applyFont="1" applyFill="1" applyBorder="1" applyAlignment="1">
      <alignment vertical="top"/>
    </xf>
    <xf numFmtId="0" fontId="31" fillId="5" borderId="4" xfId="1" applyFont="1" applyFill="1" applyBorder="1" applyAlignment="1">
      <alignment horizontal="centerContinuous" vertical="top"/>
    </xf>
    <xf numFmtId="0" fontId="31" fillId="5" borderId="0" xfId="1" applyFont="1" applyFill="1" applyBorder="1" applyAlignment="1">
      <alignment horizontal="centerContinuous" vertical="top"/>
    </xf>
    <xf numFmtId="0" fontId="31" fillId="5" borderId="11" xfId="1" applyFont="1" applyFill="1" applyBorder="1" applyAlignment="1">
      <alignment horizontal="centerContinuous" vertical="top"/>
    </xf>
    <xf numFmtId="0" fontId="32" fillId="5" borderId="4" xfId="1" applyFont="1" applyFill="1" applyBorder="1" applyAlignment="1">
      <alignment vertical="top"/>
    </xf>
    <xf numFmtId="0" fontId="32" fillId="5" borderId="0" xfId="1" applyFont="1" applyFill="1" applyBorder="1" applyAlignment="1">
      <alignment vertical="top"/>
    </xf>
    <xf numFmtId="0" fontId="32" fillId="5" borderId="11" xfId="1" applyFont="1" applyFill="1" applyBorder="1" applyAlignment="1">
      <alignment vertical="top"/>
    </xf>
    <xf numFmtId="0" fontId="33" fillId="5" borderId="4" xfId="2" applyFont="1" applyFill="1" applyBorder="1" applyAlignment="1" applyProtection="1">
      <alignment vertical="top"/>
    </xf>
    <xf numFmtId="0" fontId="25" fillId="5" borderId="0" xfId="0" applyFont="1" applyFill="1" applyBorder="1" applyAlignment="1"/>
    <xf numFmtId="0" fontId="25" fillId="5" borderId="11" xfId="0" applyFont="1" applyFill="1" applyBorder="1" applyAlignment="1"/>
    <xf numFmtId="0" fontId="34" fillId="4" borderId="0" xfId="0" applyFont="1" applyFill="1"/>
    <xf numFmtId="166" fontId="28" fillId="7" borderId="1" xfId="1" applyNumberFormat="1" applyFont="1" applyFill="1" applyBorder="1" applyAlignment="1"/>
    <xf numFmtId="166" fontId="28" fillId="7" borderId="2" xfId="1" applyNumberFormat="1" applyFont="1" applyFill="1" applyBorder="1" applyAlignment="1"/>
    <xf numFmtId="0" fontId="11" fillId="7" borderId="2" xfId="1" applyFont="1" applyFill="1" applyBorder="1"/>
    <xf numFmtId="0" fontId="11" fillId="7" borderId="4" xfId="1" applyFont="1" applyFill="1" applyBorder="1"/>
    <xf numFmtId="0" fontId="11" fillId="7" borderId="0" xfId="1" applyFont="1" applyFill="1" applyBorder="1"/>
    <xf numFmtId="0" fontId="11" fillId="7" borderId="5" xfId="1" applyFont="1" applyFill="1" applyBorder="1"/>
    <xf numFmtId="0" fontId="11" fillId="7" borderId="4" xfId="1" applyFont="1" applyFill="1" applyBorder="1" applyAlignment="1">
      <alignment horizontal="centerContinuous"/>
    </xf>
    <xf numFmtId="0" fontId="11" fillId="7" borderId="0" xfId="1" applyFont="1" applyFill="1" applyBorder="1" applyAlignment="1">
      <alignment horizontal="centerContinuous"/>
    </xf>
    <xf numFmtId="0" fontId="11" fillId="7" borderId="0" xfId="1" applyFont="1" applyFill="1"/>
    <xf numFmtId="0" fontId="28" fillId="7" borderId="4" xfId="1" applyFont="1" applyFill="1" applyBorder="1" applyAlignment="1">
      <alignment horizontal="centerContinuous"/>
    </xf>
    <xf numFmtId="0" fontId="28" fillId="7" borderId="0" xfId="1" applyFont="1" applyFill="1" applyBorder="1" applyAlignment="1">
      <alignment horizontal="centerContinuous"/>
    </xf>
    <xf numFmtId="0" fontId="28" fillId="7" borderId="5" xfId="1" applyFont="1" applyFill="1" applyBorder="1"/>
    <xf numFmtId="0" fontId="28" fillId="7" borderId="4" xfId="1" applyNumberFormat="1" applyFont="1" applyFill="1" applyBorder="1" applyAlignment="1">
      <alignment horizontal="left" vertical="top" wrapText="1"/>
    </xf>
    <xf numFmtId="0" fontId="28" fillId="7" borderId="0" xfId="1" applyNumberFormat="1" applyFont="1" applyFill="1" applyBorder="1" applyAlignment="1">
      <alignment horizontal="left" vertical="top" wrapText="1"/>
    </xf>
    <xf numFmtId="0" fontId="28" fillId="7" borderId="5" xfId="1" applyNumberFormat="1" applyFont="1" applyFill="1" applyBorder="1" applyAlignment="1">
      <alignment horizontal="left" vertical="top" wrapText="1"/>
    </xf>
    <xf numFmtId="0" fontId="28" fillId="7" borderId="4" xfId="1" applyFont="1" applyFill="1" applyBorder="1" applyAlignment="1">
      <alignment horizontal="left"/>
    </xf>
    <xf numFmtId="0" fontId="28" fillId="7" borderId="0" xfId="1" applyFont="1" applyFill="1" applyBorder="1" applyAlignment="1">
      <alignment horizontal="left"/>
    </xf>
    <xf numFmtId="0" fontId="28" fillId="7" borderId="0" xfId="1" applyFont="1" applyFill="1" applyBorder="1"/>
    <xf numFmtId="0" fontId="21" fillId="7" borderId="4" xfId="2" applyFont="1" applyFill="1" applyBorder="1" applyAlignment="1" applyProtection="1"/>
    <xf numFmtId="0" fontId="23" fillId="7" borderId="0" xfId="87" applyFill="1" applyBorder="1" applyAlignment="1" applyProtection="1"/>
    <xf numFmtId="0" fontId="30" fillId="7" borderId="0" xfId="2" applyFont="1" applyFill="1" applyBorder="1" applyAlignment="1" applyProtection="1"/>
    <xf numFmtId="0" fontId="30" fillId="7" borderId="5" xfId="2" applyFont="1" applyFill="1" applyBorder="1" applyAlignment="1" applyProtection="1"/>
    <xf numFmtId="0" fontId="13" fillId="7" borderId="4" xfId="2" applyFont="1" applyFill="1" applyBorder="1" applyAlignment="1" applyProtection="1">
      <alignment horizontal="left"/>
    </xf>
    <xf numFmtId="0" fontId="13" fillId="7" borderId="0" xfId="2" applyFont="1" applyFill="1" applyBorder="1" applyAlignment="1" applyProtection="1">
      <alignment horizontal="left"/>
    </xf>
    <xf numFmtId="0" fontId="13" fillId="7" borderId="5" xfId="2" applyFont="1" applyFill="1" applyBorder="1" applyAlignment="1" applyProtection="1">
      <alignment horizontal="left"/>
    </xf>
    <xf numFmtId="0" fontId="11" fillId="7" borderId="6" xfId="1" applyFont="1" applyFill="1" applyBorder="1"/>
    <xf numFmtId="0" fontId="11" fillId="7" borderId="7" xfId="1" applyFont="1" applyFill="1" applyBorder="1"/>
    <xf numFmtId="0" fontId="11" fillId="7" borderId="8" xfId="1" applyFont="1" applyFill="1" applyBorder="1"/>
    <xf numFmtId="0" fontId="28" fillId="2" borderId="0" xfId="1" applyFont="1" applyFill="1" applyAlignment="1">
      <alignment vertical="top"/>
    </xf>
    <xf numFmtId="0" fontId="27" fillId="5" borderId="4" xfId="1" applyFont="1" applyFill="1" applyBorder="1" applyAlignment="1">
      <alignment vertical="top"/>
    </xf>
    <xf numFmtId="0" fontId="27" fillId="5" borderId="0" xfId="1" applyFont="1" applyFill="1" applyBorder="1" applyAlignment="1">
      <alignment vertical="top"/>
    </xf>
    <xf numFmtId="0" fontId="27" fillId="5" borderId="11" xfId="1" applyFont="1" applyFill="1" applyBorder="1" applyAlignment="1">
      <alignment vertical="top"/>
    </xf>
    <xf numFmtId="168" fontId="1" fillId="4" borderId="0" xfId="0" applyNumberFormat="1" applyFont="1" applyFill="1"/>
    <xf numFmtId="0" fontId="0" fillId="8" borderId="0" xfId="0" applyFill="1"/>
    <xf numFmtId="0" fontId="35" fillId="4" borderId="0" xfId="0" applyFont="1" applyFill="1"/>
    <xf numFmtId="0" fontId="0" fillId="8" borderId="0" xfId="0" applyFill="1" applyAlignment="1">
      <alignment horizontal="center" vertical="center" wrapText="1"/>
    </xf>
    <xf numFmtId="0" fontId="0" fillId="4" borderId="0" xfId="0" applyFill="1" applyAlignment="1">
      <alignment horizontal="center" vertical="center" wrapText="1"/>
    </xf>
    <xf numFmtId="1" fontId="1" fillId="4" borderId="0" xfId="0" applyNumberFormat="1" applyFont="1" applyFill="1" applyAlignment="1">
      <alignment horizontal="center" vertical="center" wrapText="1"/>
    </xf>
    <xf numFmtId="167" fontId="1" fillId="4" borderId="0" xfId="0" applyNumberFormat="1" applyFont="1" applyFill="1" applyAlignment="1">
      <alignment horizontal="center" vertical="center" wrapText="1"/>
    </xf>
    <xf numFmtId="1" fontId="1" fillId="4" borderId="0" xfId="0" applyNumberFormat="1" applyFont="1" applyFill="1"/>
    <xf numFmtId="167" fontId="1" fillId="4" borderId="0" xfId="0" applyNumberFormat="1" applyFont="1" applyFill="1"/>
    <xf numFmtId="1" fontId="1" fillId="4" borderId="0" xfId="0" applyNumberFormat="1" applyFont="1" applyFill="1" applyAlignment="1">
      <alignment horizontal="left" vertical="center" wrapText="1"/>
    </xf>
    <xf numFmtId="167" fontId="1" fillId="4" borderId="0" xfId="0" applyNumberFormat="1" applyFont="1" applyFill="1" applyAlignment="1">
      <alignment horizontal="right" vertical="center" wrapText="1"/>
    </xf>
    <xf numFmtId="14" fontId="0" fillId="0" borderId="0" xfId="0" applyNumberFormat="1"/>
    <xf numFmtId="0" fontId="35" fillId="4" borderId="0" xfId="0" applyFont="1" applyFill="1" applyBorder="1"/>
    <xf numFmtId="0" fontId="0" fillId="4" borderId="0" xfId="0" applyFill="1" applyBorder="1"/>
    <xf numFmtId="0" fontId="34" fillId="4" borderId="0" xfId="0" applyFont="1" applyFill="1" applyBorder="1"/>
    <xf numFmtId="0" fontId="0" fillId="0" borderId="0" xfId="0" applyBorder="1"/>
    <xf numFmtId="14" fontId="0" fillId="0" borderId="0" xfId="0" applyNumberFormat="1" applyBorder="1"/>
    <xf numFmtId="1" fontId="1" fillId="4" borderId="0" xfId="0" applyNumberFormat="1" applyFont="1" applyFill="1" applyBorder="1" applyAlignment="1">
      <alignment horizontal="center" vertical="center" wrapText="1"/>
    </xf>
    <xf numFmtId="167" fontId="1" fillId="4" borderId="0" xfId="0" applyNumberFormat="1" applyFont="1" applyFill="1" applyBorder="1" applyAlignment="1">
      <alignment horizontal="center" vertical="center" wrapText="1"/>
    </xf>
    <xf numFmtId="0" fontId="9" fillId="0" borderId="0" xfId="0" applyFont="1"/>
    <xf numFmtId="0" fontId="36" fillId="0" borderId="0" xfId="100" applyFont="1"/>
    <xf numFmtId="167" fontId="1" fillId="4" borderId="0" xfId="0" applyNumberFormat="1" applyFont="1" applyFill="1" applyAlignment="1">
      <alignment vertical="center" wrapText="1"/>
    </xf>
    <xf numFmtId="170" fontId="0" fillId="0" borderId="0" xfId="0" applyNumberFormat="1"/>
    <xf numFmtId="0" fontId="22" fillId="0" borderId="0" xfId="0" applyFont="1"/>
    <xf numFmtId="2" fontId="0" fillId="4" borderId="0" xfId="0" applyNumberFormat="1" applyFill="1"/>
    <xf numFmtId="167" fontId="1" fillId="4" borderId="0" xfId="0" applyNumberFormat="1" applyFont="1" applyFill="1" applyAlignment="1">
      <alignment horizontal="center" vertical="center"/>
    </xf>
    <xf numFmtId="167" fontId="1" fillId="4" borderId="0" xfId="0" applyNumberFormat="1" applyFont="1" applyFill="1" applyAlignment="1">
      <alignment horizontal="center"/>
    </xf>
    <xf numFmtId="1" fontId="34" fillId="4" borderId="0" xfId="0" applyNumberFormat="1" applyFont="1" applyFill="1" applyAlignment="1">
      <alignment horizontal="left" vertical="center"/>
    </xf>
    <xf numFmtId="167" fontId="1" fillId="4" borderId="0" xfId="0" applyNumberFormat="1" applyFont="1" applyFill="1" applyAlignment="1">
      <alignment horizontal="center" wrapText="1"/>
    </xf>
    <xf numFmtId="1" fontId="1" fillId="4" borderId="0" xfId="0" applyNumberFormat="1" applyFont="1" applyFill="1" applyAlignment="1">
      <alignment wrapText="1"/>
    </xf>
    <xf numFmtId="1" fontId="1" fillId="4" borderId="0" xfId="0" applyNumberFormat="1" applyFont="1" applyFill="1" applyAlignment="1">
      <alignment horizontal="left" wrapText="1"/>
    </xf>
    <xf numFmtId="1" fontId="1" fillId="4" borderId="0" xfId="0" applyNumberFormat="1" applyFont="1" applyFill="1" applyAlignment="1">
      <alignment vertical="center" wrapText="1"/>
    </xf>
    <xf numFmtId="168" fontId="1" fillId="4" borderId="0" xfId="0" applyNumberFormat="1" applyFont="1" applyFill="1" applyAlignment="1">
      <alignment horizontal="center"/>
    </xf>
    <xf numFmtId="167" fontId="0" fillId="4" borderId="0" xfId="0" applyNumberFormat="1" applyFill="1"/>
    <xf numFmtId="168" fontId="1" fillId="4" borderId="0" xfId="0" applyNumberFormat="1" applyFont="1" applyFill="1" applyAlignment="1">
      <alignment horizontal="right" vertical="center" wrapText="1"/>
    </xf>
    <xf numFmtId="14" fontId="1" fillId="4" borderId="0" xfId="0" applyNumberFormat="1" applyFont="1" applyFill="1" applyAlignment="1">
      <alignment horizontal="left" vertical="center" wrapText="1"/>
    </xf>
    <xf numFmtId="169" fontId="37" fillId="7" borderId="2" xfId="1" applyNumberFormat="1" applyFont="1" applyFill="1" applyBorder="1" applyAlignment="1">
      <alignment horizontal="right"/>
    </xf>
    <xf numFmtId="169" fontId="37" fillId="7" borderId="3" xfId="1" applyNumberFormat="1" applyFont="1" applyFill="1" applyBorder="1" applyAlignment="1">
      <alignment horizontal="right"/>
    </xf>
    <xf numFmtId="0" fontId="23" fillId="7" borderId="4" xfId="87" applyFill="1" applyBorder="1" applyAlignment="1">
      <alignment horizontal="center"/>
    </xf>
    <xf numFmtId="0" fontId="23" fillId="7" borderId="0" xfId="87" applyFill="1" applyBorder="1" applyAlignment="1">
      <alignment horizontal="center"/>
    </xf>
    <xf numFmtId="0" fontId="23" fillId="7" borderId="11" xfId="87" applyFill="1" applyBorder="1" applyAlignment="1">
      <alignment horizontal="center"/>
    </xf>
    <xf numFmtId="0" fontId="2" fillId="7" borderId="0" xfId="2" applyFont="1" applyFill="1" applyBorder="1" applyAlignment="1" applyProtection="1">
      <alignment horizontal="right"/>
    </xf>
    <xf numFmtId="0" fontId="28" fillId="7" borderId="4" xfId="1" applyNumberFormat="1" applyFont="1" applyFill="1" applyBorder="1" applyAlignment="1">
      <alignment horizontal="center" vertical="top" wrapText="1"/>
    </xf>
    <xf numFmtId="0" fontId="28" fillId="7" borderId="0" xfId="1" applyNumberFormat="1" applyFont="1" applyFill="1" applyBorder="1" applyAlignment="1">
      <alignment horizontal="center" vertical="top" wrapText="1"/>
    </xf>
    <xf numFmtId="0" fontId="28" fillId="7" borderId="5" xfId="1" applyNumberFormat="1" applyFont="1" applyFill="1" applyBorder="1" applyAlignment="1">
      <alignment horizontal="center" vertical="top" wrapText="1"/>
    </xf>
    <xf numFmtId="0" fontId="27" fillId="7" borderId="4" xfId="1" applyFont="1" applyFill="1" applyBorder="1" applyAlignment="1">
      <alignment horizontal="center"/>
    </xf>
    <xf numFmtId="0" fontId="27" fillId="7" borderId="0" xfId="1" applyFont="1" applyFill="1" applyBorder="1" applyAlignment="1">
      <alignment horizontal="center"/>
    </xf>
    <xf numFmtId="0" fontId="27" fillId="7" borderId="5" xfId="1" applyFont="1" applyFill="1" applyBorder="1" applyAlignment="1">
      <alignment horizontal="center"/>
    </xf>
    <xf numFmtId="17" fontId="27" fillId="7" borderId="4" xfId="1" quotePrefix="1" applyNumberFormat="1" applyFont="1" applyFill="1" applyBorder="1" applyAlignment="1">
      <alignment horizontal="center"/>
    </xf>
    <xf numFmtId="0" fontId="27" fillId="7" borderId="4" xfId="1" applyFont="1" applyFill="1" applyBorder="1" applyAlignment="1">
      <alignment horizontal="center" wrapText="1"/>
    </xf>
    <xf numFmtId="0" fontId="27" fillId="7" borderId="0" xfId="1" applyFont="1" applyFill="1" applyBorder="1" applyAlignment="1">
      <alignment horizontal="center" wrapText="1"/>
    </xf>
    <xf numFmtId="0" fontId="27" fillId="7" borderId="5" xfId="1" applyFont="1" applyFill="1" applyBorder="1" applyAlignment="1">
      <alignment horizontal="center" wrapText="1"/>
    </xf>
    <xf numFmtId="0" fontId="23" fillId="5" borderId="4" xfId="87" applyFill="1" applyBorder="1" applyAlignment="1" applyProtection="1">
      <alignment horizontal="left" vertical="top" wrapText="1"/>
    </xf>
    <xf numFmtId="0" fontId="23" fillId="5" borderId="0" xfId="87" applyFill="1" applyBorder="1"/>
    <xf numFmtId="0" fontId="23" fillId="5" borderId="11" xfId="87" applyFill="1" applyBorder="1"/>
    <xf numFmtId="0" fontId="23" fillId="5" borderId="6" xfId="87" applyFill="1" applyBorder="1" applyAlignment="1" applyProtection="1">
      <alignment horizontal="left" vertical="top" wrapText="1"/>
    </xf>
    <xf numFmtId="0" fontId="23" fillId="5" borderId="7" xfId="87" applyFill="1" applyBorder="1"/>
    <xf numFmtId="0" fontId="23" fillId="5" borderId="8" xfId="87" applyFill="1" applyBorder="1"/>
    <xf numFmtId="0" fontId="32" fillId="5" borderId="4" xfId="1" applyFont="1" applyFill="1" applyBorder="1" applyAlignment="1">
      <alignment horizontal="center" vertical="top"/>
    </xf>
    <xf numFmtId="0" fontId="32" fillId="5" borderId="0" xfId="1" applyFont="1" applyFill="1" applyBorder="1" applyAlignment="1">
      <alignment horizontal="center" vertical="top"/>
    </xf>
    <xf numFmtId="0" fontId="32" fillId="5" borderId="11" xfId="1" applyFont="1" applyFill="1" applyBorder="1" applyAlignment="1">
      <alignment horizontal="center" vertical="top"/>
    </xf>
    <xf numFmtId="0" fontId="32" fillId="5" borderId="4" xfId="1" applyFont="1" applyFill="1" applyBorder="1" applyAlignment="1">
      <alignment horizontal="center" vertical="top" wrapText="1"/>
    </xf>
    <xf numFmtId="0" fontId="25" fillId="5" borderId="0" xfId="0" applyFont="1" applyFill="1" applyBorder="1" applyAlignment="1">
      <alignment vertical="top" wrapText="1"/>
    </xf>
    <xf numFmtId="0" fontId="25" fillId="5" borderId="11" xfId="0" applyFont="1" applyFill="1" applyBorder="1" applyAlignment="1">
      <alignment vertical="top" wrapText="1"/>
    </xf>
    <xf numFmtId="167" fontId="1" fillId="4" borderId="0" xfId="0" applyNumberFormat="1" applyFont="1" applyFill="1" applyAlignment="1">
      <alignment horizontal="center" vertical="center"/>
    </xf>
    <xf numFmtId="1" fontId="1" fillId="4" borderId="0" xfId="0" applyNumberFormat="1" applyFont="1" applyFill="1" applyAlignment="1">
      <alignment horizontal="center" vertical="center" wrapText="1"/>
    </xf>
  </cellXfs>
  <cellStyles count="101">
    <cellStyle name=" 1" xfId="3" xr:uid="{00000000-0005-0000-0000-000000000000}"/>
    <cellStyle name=" Verticals" xfId="4" xr:uid="{00000000-0005-0000-0000-000001000000}"/>
    <cellStyle name=" Writer Import]_x000d__x000a_Display Dialog=No_x000d__x000a__x000d__x000a_[Horizontal Arrange]_x000d__x000a_Dimensions Interlocking=Yes_x000d__x000a_Sum Hierarchy=Yes_x000d__x000a_Generate" xfId="5" xr:uid="{00000000-0005-0000-0000-000002000000}"/>
    <cellStyle name=" Writer Import]_x000d__x000a_Display Dialog=No_x000d__x000a__x000d__x000a_[Horizontal Arrange]_x000d__x000a_Dimensions Interlocking=Yes_x000d__x000a_Sum Hierarchy=Yes_x000d__x000a_Generate 10" xfId="6" xr:uid="{00000000-0005-0000-0000-000003000000}"/>
    <cellStyle name=" Writer Import]_x000d__x000a_Display Dialog=No_x000d__x000a__x000d__x000a_[Horizontal Arrange]_x000d__x000a_Dimensions Interlocking=Yes_x000d__x000a_Sum Hierarchy=Yes_x000d__x000a_Generate 11" xfId="7" xr:uid="{00000000-0005-0000-0000-000004000000}"/>
    <cellStyle name=" Writer Import]_x000d__x000a_Display Dialog=No_x000d__x000a__x000d__x000a_[Horizontal Arrange]_x000d__x000a_Dimensions Interlocking=Yes_x000d__x000a_Sum Hierarchy=Yes_x000d__x000a_Generate 12" xfId="8" xr:uid="{00000000-0005-0000-0000-000005000000}"/>
    <cellStyle name=" Writer Import]_x000d__x000a_Display Dialog=No_x000d__x000a__x000d__x000a_[Horizontal Arrange]_x000d__x000a_Dimensions Interlocking=Yes_x000d__x000a_Sum Hierarchy=Yes_x000d__x000a_Generate 13" xfId="9" xr:uid="{00000000-0005-0000-0000-000006000000}"/>
    <cellStyle name=" Writer Import]_x000d__x000a_Display Dialog=No_x000d__x000a__x000d__x000a_[Horizontal Arrange]_x000d__x000a_Dimensions Interlocking=Yes_x000d__x000a_Sum Hierarchy=Yes_x000d__x000a_Generate 14" xfId="10" xr:uid="{00000000-0005-0000-0000-000007000000}"/>
    <cellStyle name=" Writer Import]_x000d__x000a_Display Dialog=No_x000d__x000a__x000d__x000a_[Horizontal Arrange]_x000d__x000a_Dimensions Interlocking=Yes_x000d__x000a_Sum Hierarchy=Yes_x000d__x000a_Generate 15" xfId="11" xr:uid="{00000000-0005-0000-0000-000008000000}"/>
    <cellStyle name=" Writer Import]_x000d__x000a_Display Dialog=No_x000d__x000a__x000d__x000a_[Horizontal Arrange]_x000d__x000a_Dimensions Interlocking=Yes_x000d__x000a_Sum Hierarchy=Yes_x000d__x000a_Generate 16" xfId="12" xr:uid="{00000000-0005-0000-0000-000009000000}"/>
    <cellStyle name=" Writer Import]_x000d__x000a_Display Dialog=No_x000d__x000a__x000d__x000a_[Horizontal Arrange]_x000d__x000a_Dimensions Interlocking=Yes_x000d__x000a_Sum Hierarchy=Yes_x000d__x000a_Generate 17" xfId="13" xr:uid="{00000000-0005-0000-0000-00000A000000}"/>
    <cellStyle name=" Writer Import]_x000d__x000a_Display Dialog=No_x000d__x000a__x000d__x000a_[Horizontal Arrange]_x000d__x000a_Dimensions Interlocking=Yes_x000d__x000a_Sum Hierarchy=Yes_x000d__x000a_Generate 18" xfId="14" xr:uid="{00000000-0005-0000-0000-00000B000000}"/>
    <cellStyle name=" Writer Import]_x000d__x000a_Display Dialog=No_x000d__x000a__x000d__x000a_[Horizontal Arrange]_x000d__x000a_Dimensions Interlocking=Yes_x000d__x000a_Sum Hierarchy=Yes_x000d__x000a_Generate 19" xfId="15" xr:uid="{00000000-0005-0000-0000-00000C000000}"/>
    <cellStyle name=" Writer Import]_x000d__x000a_Display Dialog=No_x000d__x000a__x000d__x000a_[Horizontal Arrange]_x000d__x000a_Dimensions Interlocking=Yes_x000d__x000a_Sum Hierarchy=Yes_x000d__x000a_Generate 2" xfId="16" xr:uid="{00000000-0005-0000-0000-00000D000000}"/>
    <cellStyle name=" Writer Import]_x000d__x000a_Display Dialog=No_x000d__x000a__x000d__x000a_[Horizontal Arrange]_x000d__x000a_Dimensions Interlocking=Yes_x000d__x000a_Sum Hierarchy=Yes_x000d__x000a_Generate 2 2" xfId="17" xr:uid="{00000000-0005-0000-0000-00000E000000}"/>
    <cellStyle name=" Writer Import]_x000d__x000a_Display Dialog=No_x000d__x000a__x000d__x000a_[Horizontal Arrange]_x000d__x000a_Dimensions Interlocking=Yes_x000d__x000a_Sum Hierarchy=Yes_x000d__x000a_Generate 2 2 2" xfId="18" xr:uid="{00000000-0005-0000-0000-00000F000000}"/>
    <cellStyle name=" Writer Import]_x000d__x000a_Display Dialog=No_x000d__x000a__x000d__x000a_[Horizontal Arrange]_x000d__x000a_Dimensions Interlocking=Yes_x000d__x000a_Sum Hierarchy=Yes_x000d__x000a_Generate 2 2 2 2" xfId="19" xr:uid="{00000000-0005-0000-0000-000010000000}"/>
    <cellStyle name=" Writer Import]_x000d__x000a_Display Dialog=No_x000d__x000a__x000d__x000a_[Horizontal Arrange]_x000d__x000a_Dimensions Interlocking=Yes_x000d__x000a_Sum Hierarchy=Yes_x000d__x000a_Generate 2 2 3" xfId="20" xr:uid="{00000000-0005-0000-0000-000011000000}"/>
    <cellStyle name=" Writer Import]_x000d__x000a_Display Dialog=No_x000d__x000a__x000d__x000a_[Horizontal Arrange]_x000d__x000a_Dimensions Interlocking=Yes_x000d__x000a_Sum Hierarchy=Yes_x000d__x000a_Generate 2 3" xfId="21" xr:uid="{00000000-0005-0000-0000-000012000000}"/>
    <cellStyle name=" Writer Import]_x000d__x000a_Display Dialog=No_x000d__x000a__x000d__x000a_[Horizontal Arrange]_x000d__x000a_Dimensions Interlocking=Yes_x000d__x000a_Sum Hierarchy=Yes_x000d__x000a_Generate 2 4" xfId="22" xr:uid="{00000000-0005-0000-0000-000013000000}"/>
    <cellStyle name=" Writer Import]_x000d__x000a_Display Dialog=No_x000d__x000a__x000d__x000a_[Horizontal Arrange]_x000d__x000a_Dimensions Interlocking=Yes_x000d__x000a_Sum Hierarchy=Yes_x000d__x000a_Generate 2 4 2" xfId="23" xr:uid="{00000000-0005-0000-0000-000014000000}"/>
    <cellStyle name=" Writer Import]_x000d__x000a_Display Dialog=No_x000d__x000a__x000d__x000a_[Horizontal Arrange]_x000d__x000a_Dimensions Interlocking=Yes_x000d__x000a_Sum Hierarchy=Yes_x000d__x000a_Generate 2 5" xfId="24" xr:uid="{00000000-0005-0000-0000-000015000000}"/>
    <cellStyle name=" Writer Import]_x000d__x000a_Display Dialog=No_x000d__x000a__x000d__x000a_[Horizontal Arrange]_x000d__x000a_Dimensions Interlocking=Yes_x000d__x000a_Sum Hierarchy=Yes_x000d__x000a_Generate 2 6" xfId="25" xr:uid="{00000000-0005-0000-0000-000016000000}"/>
    <cellStyle name=" Writer Import]_x000d__x000a_Display Dialog=No_x000d__x000a__x000d__x000a_[Horizontal Arrange]_x000d__x000a_Dimensions Interlocking=Yes_x000d__x000a_Sum Hierarchy=Yes_x000d__x000a_Generate 2 7" xfId="26" xr:uid="{00000000-0005-0000-0000-000017000000}"/>
    <cellStyle name=" Writer Import]_x000d__x000a_Display Dialog=No_x000d__x000a__x000d__x000a_[Horizontal Arrange]_x000d__x000a_Dimensions Interlocking=Yes_x000d__x000a_Sum Hierarchy=Yes_x000d__x000a_Generate 20" xfId="27" xr:uid="{00000000-0005-0000-0000-000018000000}"/>
    <cellStyle name=" Writer Import]_x000d__x000a_Display Dialog=No_x000d__x000a__x000d__x000a_[Horizontal Arrange]_x000d__x000a_Dimensions Interlocking=Yes_x000d__x000a_Sum Hierarchy=Yes_x000d__x000a_Generate 21" xfId="28" xr:uid="{00000000-0005-0000-0000-000019000000}"/>
    <cellStyle name=" Writer Import]_x000d__x000a_Display Dialog=No_x000d__x000a__x000d__x000a_[Horizontal Arrange]_x000d__x000a_Dimensions Interlocking=Yes_x000d__x000a_Sum Hierarchy=Yes_x000d__x000a_Generate 22" xfId="29" xr:uid="{00000000-0005-0000-0000-00001A000000}"/>
    <cellStyle name=" Writer Import]_x000d__x000a_Display Dialog=No_x000d__x000a__x000d__x000a_[Horizontal Arrange]_x000d__x000a_Dimensions Interlocking=Yes_x000d__x000a_Sum Hierarchy=Yes_x000d__x000a_Generate 23" xfId="30" xr:uid="{00000000-0005-0000-0000-00001B000000}"/>
    <cellStyle name=" Writer Import]_x000d__x000a_Display Dialog=No_x000d__x000a__x000d__x000a_[Horizontal Arrange]_x000d__x000a_Dimensions Interlocking=Yes_x000d__x000a_Sum Hierarchy=Yes_x000d__x000a_Generate 24" xfId="31" xr:uid="{00000000-0005-0000-0000-00001C000000}"/>
    <cellStyle name=" Writer Import]_x000d__x000a_Display Dialog=No_x000d__x000a__x000d__x000a_[Horizontal Arrange]_x000d__x000a_Dimensions Interlocking=Yes_x000d__x000a_Sum Hierarchy=Yes_x000d__x000a_Generate 25" xfId="32" xr:uid="{00000000-0005-0000-0000-00001D000000}"/>
    <cellStyle name=" Writer Import]_x000d__x000a_Display Dialog=No_x000d__x000a__x000d__x000a_[Horizontal Arrange]_x000d__x000a_Dimensions Interlocking=Yes_x000d__x000a_Sum Hierarchy=Yes_x000d__x000a_Generate 26" xfId="33" xr:uid="{00000000-0005-0000-0000-00001E000000}"/>
    <cellStyle name=" Writer Import]_x000d__x000a_Display Dialog=No_x000d__x000a__x000d__x000a_[Horizontal Arrange]_x000d__x000a_Dimensions Interlocking=Yes_x000d__x000a_Sum Hierarchy=Yes_x000d__x000a_Generate 27" xfId="34" xr:uid="{00000000-0005-0000-0000-00001F000000}"/>
    <cellStyle name=" Writer Import]_x000d__x000a_Display Dialog=No_x000d__x000a__x000d__x000a_[Horizontal Arrange]_x000d__x000a_Dimensions Interlocking=Yes_x000d__x000a_Sum Hierarchy=Yes_x000d__x000a_Generate 28" xfId="35" xr:uid="{00000000-0005-0000-0000-000020000000}"/>
    <cellStyle name=" Writer Import]_x000d__x000a_Display Dialog=No_x000d__x000a__x000d__x000a_[Horizontal Arrange]_x000d__x000a_Dimensions Interlocking=Yes_x000d__x000a_Sum Hierarchy=Yes_x000d__x000a_Generate 29" xfId="36" xr:uid="{00000000-0005-0000-0000-000021000000}"/>
    <cellStyle name=" Writer Import]_x000d__x000a_Display Dialog=No_x000d__x000a__x000d__x000a_[Horizontal Arrange]_x000d__x000a_Dimensions Interlocking=Yes_x000d__x000a_Sum Hierarchy=Yes_x000d__x000a_Generate 3" xfId="37" xr:uid="{00000000-0005-0000-0000-000022000000}"/>
    <cellStyle name=" Writer Import]_x000d__x000a_Display Dialog=No_x000d__x000a__x000d__x000a_[Horizontal Arrange]_x000d__x000a_Dimensions Interlocking=Yes_x000d__x000a_Sum Hierarchy=Yes_x000d__x000a_Generate 3 2" xfId="38" xr:uid="{00000000-0005-0000-0000-000023000000}"/>
    <cellStyle name=" Writer Import]_x000d__x000a_Display Dialog=No_x000d__x000a__x000d__x000a_[Horizontal Arrange]_x000d__x000a_Dimensions Interlocking=Yes_x000d__x000a_Sum Hierarchy=Yes_x000d__x000a_Generate 3 2 2" xfId="39" xr:uid="{00000000-0005-0000-0000-000024000000}"/>
    <cellStyle name=" Writer Import]_x000d__x000a_Display Dialog=No_x000d__x000a__x000d__x000a_[Horizontal Arrange]_x000d__x000a_Dimensions Interlocking=Yes_x000d__x000a_Sum Hierarchy=Yes_x000d__x000a_Generate 3 3" xfId="40" xr:uid="{00000000-0005-0000-0000-000025000000}"/>
    <cellStyle name=" Writer Import]_x000d__x000a_Display Dialog=No_x000d__x000a__x000d__x000a_[Horizontal Arrange]_x000d__x000a_Dimensions Interlocking=Yes_x000d__x000a_Sum Hierarchy=Yes_x000d__x000a_Generate 3 4" xfId="41" xr:uid="{00000000-0005-0000-0000-000026000000}"/>
    <cellStyle name=" Writer Import]_x000d__x000a_Display Dialog=No_x000d__x000a__x000d__x000a_[Horizontal Arrange]_x000d__x000a_Dimensions Interlocking=Yes_x000d__x000a_Sum Hierarchy=Yes_x000d__x000a_Generate 3 4 2" xfId="42" xr:uid="{00000000-0005-0000-0000-000027000000}"/>
    <cellStyle name=" Writer Import]_x000d__x000a_Display Dialog=No_x000d__x000a__x000d__x000a_[Horizontal Arrange]_x000d__x000a_Dimensions Interlocking=Yes_x000d__x000a_Sum Hierarchy=Yes_x000d__x000a_Generate 3 5" xfId="43" xr:uid="{00000000-0005-0000-0000-000028000000}"/>
    <cellStyle name=" Writer Import]_x000d__x000a_Display Dialog=No_x000d__x000a__x000d__x000a_[Horizontal Arrange]_x000d__x000a_Dimensions Interlocking=Yes_x000d__x000a_Sum Hierarchy=Yes_x000d__x000a_Generate 3 6" xfId="44" xr:uid="{00000000-0005-0000-0000-000029000000}"/>
    <cellStyle name=" Writer Import]_x000d__x000a_Display Dialog=No_x000d__x000a__x000d__x000a_[Horizontal Arrange]_x000d__x000a_Dimensions Interlocking=Yes_x000d__x000a_Sum Hierarchy=Yes_x000d__x000a_Generate 3 7" xfId="45" xr:uid="{00000000-0005-0000-0000-00002A000000}"/>
    <cellStyle name=" Writer Import]_x000d__x000a_Display Dialog=No_x000d__x000a__x000d__x000a_[Horizontal Arrange]_x000d__x000a_Dimensions Interlocking=Yes_x000d__x000a_Sum Hierarchy=Yes_x000d__x000a_Generate 30" xfId="46" xr:uid="{00000000-0005-0000-0000-00002B000000}"/>
    <cellStyle name=" Writer Import]_x000d__x000a_Display Dialog=No_x000d__x000a__x000d__x000a_[Horizontal Arrange]_x000d__x000a_Dimensions Interlocking=Yes_x000d__x000a_Sum Hierarchy=Yes_x000d__x000a_Generate 31" xfId="47" xr:uid="{00000000-0005-0000-0000-00002C000000}"/>
    <cellStyle name=" Writer Import]_x000d__x000a_Display Dialog=No_x000d__x000a__x000d__x000a_[Horizontal Arrange]_x000d__x000a_Dimensions Interlocking=Yes_x000d__x000a_Sum Hierarchy=Yes_x000d__x000a_Generate 32" xfId="48" xr:uid="{00000000-0005-0000-0000-00002D000000}"/>
    <cellStyle name=" Writer Import]_x000d__x000a_Display Dialog=No_x000d__x000a__x000d__x000a_[Horizontal Arrange]_x000d__x000a_Dimensions Interlocking=Yes_x000d__x000a_Sum Hierarchy=Yes_x000d__x000a_Generate 33" xfId="49" xr:uid="{00000000-0005-0000-0000-00002E000000}"/>
    <cellStyle name=" Writer Import]_x000d__x000a_Display Dialog=No_x000d__x000a__x000d__x000a_[Horizontal Arrange]_x000d__x000a_Dimensions Interlocking=Yes_x000d__x000a_Sum Hierarchy=Yes_x000d__x000a_Generate 34" xfId="50" xr:uid="{00000000-0005-0000-0000-00002F000000}"/>
    <cellStyle name=" Writer Import]_x000d__x000a_Display Dialog=No_x000d__x000a__x000d__x000a_[Horizontal Arrange]_x000d__x000a_Dimensions Interlocking=Yes_x000d__x000a_Sum Hierarchy=Yes_x000d__x000a_Generate 4" xfId="51" xr:uid="{00000000-0005-0000-0000-000030000000}"/>
    <cellStyle name=" Writer Import]_x000d__x000a_Display Dialog=No_x000d__x000a__x000d__x000a_[Horizontal Arrange]_x000d__x000a_Dimensions Interlocking=Yes_x000d__x000a_Sum Hierarchy=Yes_x000d__x000a_Generate 4 2" xfId="52" xr:uid="{00000000-0005-0000-0000-000031000000}"/>
    <cellStyle name=" Writer Import]_x000d__x000a_Display Dialog=No_x000d__x000a__x000d__x000a_[Horizontal Arrange]_x000d__x000a_Dimensions Interlocking=Yes_x000d__x000a_Sum Hierarchy=Yes_x000d__x000a_Generate 4 3" xfId="53" xr:uid="{00000000-0005-0000-0000-000032000000}"/>
    <cellStyle name=" Writer Import]_x000d__x000a_Display Dialog=No_x000d__x000a__x000d__x000a_[Horizontal Arrange]_x000d__x000a_Dimensions Interlocking=Yes_x000d__x000a_Sum Hierarchy=Yes_x000d__x000a_Generate 5" xfId="54" xr:uid="{00000000-0005-0000-0000-000033000000}"/>
    <cellStyle name=" Writer Import]_x000d__x000a_Display Dialog=No_x000d__x000a__x000d__x000a_[Horizontal Arrange]_x000d__x000a_Dimensions Interlocking=Yes_x000d__x000a_Sum Hierarchy=Yes_x000d__x000a_Generate 5 2" xfId="55" xr:uid="{00000000-0005-0000-0000-000034000000}"/>
    <cellStyle name=" Writer Import]_x000d__x000a_Display Dialog=No_x000d__x000a__x000d__x000a_[Horizontal Arrange]_x000d__x000a_Dimensions Interlocking=Yes_x000d__x000a_Sum Hierarchy=Yes_x000d__x000a_Generate 5 3" xfId="56" xr:uid="{00000000-0005-0000-0000-000035000000}"/>
    <cellStyle name=" Writer Import]_x000d__x000a_Display Dialog=No_x000d__x000a__x000d__x000a_[Horizontal Arrange]_x000d__x000a_Dimensions Interlocking=Yes_x000d__x000a_Sum Hierarchy=Yes_x000d__x000a_Generate 6" xfId="57" xr:uid="{00000000-0005-0000-0000-000036000000}"/>
    <cellStyle name=" Writer Import]_x000d__x000a_Display Dialog=No_x000d__x000a__x000d__x000a_[Horizontal Arrange]_x000d__x000a_Dimensions Interlocking=Yes_x000d__x000a_Sum Hierarchy=Yes_x000d__x000a_Generate 6 2" xfId="58" xr:uid="{00000000-0005-0000-0000-000037000000}"/>
    <cellStyle name=" Writer Import]_x000d__x000a_Display Dialog=No_x000d__x000a__x000d__x000a_[Horizontal Arrange]_x000d__x000a_Dimensions Interlocking=Yes_x000d__x000a_Sum Hierarchy=Yes_x000d__x000a_Generate 7" xfId="59" xr:uid="{00000000-0005-0000-0000-000038000000}"/>
    <cellStyle name=" Writer Import]_x000d__x000a_Display Dialog=No_x000d__x000a__x000d__x000a_[Horizontal Arrange]_x000d__x000a_Dimensions Interlocking=Yes_x000d__x000a_Sum Hierarchy=Yes_x000d__x000a_Generate 7 2" xfId="60" xr:uid="{00000000-0005-0000-0000-000039000000}"/>
    <cellStyle name=" Writer Import]_x000d__x000a_Display Dialog=No_x000d__x000a__x000d__x000a_[Horizontal Arrange]_x000d__x000a_Dimensions Interlocking=Yes_x000d__x000a_Sum Hierarchy=Yes_x000d__x000a_Generate 8" xfId="61" xr:uid="{00000000-0005-0000-0000-00003A000000}"/>
    <cellStyle name=" Writer Import]_x000d__x000a_Display Dialog=No_x000d__x000a__x000d__x000a_[Horizontal Arrange]_x000d__x000a_Dimensions Interlocking=Yes_x000d__x000a_Sum Hierarchy=Yes_x000d__x000a_Generate 9" xfId="62" xr:uid="{00000000-0005-0000-0000-00003B000000}"/>
    <cellStyle name=" Writer Import]_x000d__x000a_Display Dialog=No_x000d__x000a__x000d__x000a_[Horizontal Arrange]_x000d__x000a_Dimensions Interlocking=Yes_x000d__x000a_Sum Hierarchy=Yes_x000d__x000a_Generate_X" xfId="63" xr:uid="{00000000-0005-0000-0000-00003C000000}"/>
    <cellStyle name="_BSD 3-April-10 " xfId="64" xr:uid="{00000000-0005-0000-0000-00003D000000}"/>
    <cellStyle name="_BSD 3-August 09 " xfId="65" xr:uid="{00000000-0005-0000-0000-00003E000000}"/>
    <cellStyle name="_BSD 3-August-10 " xfId="66" xr:uid="{00000000-0005-0000-0000-00003F000000}"/>
    <cellStyle name="_BSD 3-December 09 " xfId="67" xr:uid="{00000000-0005-0000-0000-000040000000}"/>
    <cellStyle name="_BSD 3-February-10 " xfId="68" xr:uid="{00000000-0005-0000-0000-000041000000}"/>
    <cellStyle name="_BSD 3-January-10 " xfId="69" xr:uid="{00000000-0005-0000-0000-000042000000}"/>
    <cellStyle name="_BSD 3-JuLY 09 " xfId="70" xr:uid="{00000000-0005-0000-0000-000043000000}"/>
    <cellStyle name="_BSD 3-July-10 " xfId="71" xr:uid="{00000000-0005-0000-0000-000044000000}"/>
    <cellStyle name="_BSD 3-June-10 " xfId="72" xr:uid="{00000000-0005-0000-0000-000045000000}"/>
    <cellStyle name="_BSD 3-March-10 " xfId="73" xr:uid="{00000000-0005-0000-0000-000046000000}"/>
    <cellStyle name="_BSD 3-May-10 " xfId="74" xr:uid="{00000000-0005-0000-0000-000047000000}"/>
    <cellStyle name="_BSD 3-November 09 " xfId="75" xr:uid="{00000000-0005-0000-0000-000048000000}"/>
    <cellStyle name="_BSD 3-October 09 " xfId="76" xr:uid="{00000000-0005-0000-0000-000049000000}"/>
    <cellStyle name="_BSD 3-September 09 " xfId="77" xr:uid="{00000000-0005-0000-0000-00004A000000}"/>
    <cellStyle name="_BSD 3-September-10 " xfId="78" xr:uid="{00000000-0005-0000-0000-00004B000000}"/>
    <cellStyle name="Hyperlink" xfId="87" builtinId="8"/>
    <cellStyle name="Hyperlink 4" xfId="2" xr:uid="{00000000-0005-0000-0000-00004D000000}"/>
    <cellStyle name="Îáû÷íûé_23_1 " xfId="79" xr:uid="{00000000-0005-0000-0000-00004E000000}"/>
    <cellStyle name="N " xfId="80" xr:uid="{00000000-0005-0000-0000-00004F000000}"/>
    <cellStyle name="Normal" xfId="0" builtinId="0"/>
    <cellStyle name="Normal 1085" xfId="91" xr:uid="{00000000-0005-0000-0000-000051000000}"/>
    <cellStyle name="Normal 1119 2" xfId="85" xr:uid="{00000000-0005-0000-0000-000052000000}"/>
    <cellStyle name="Normal 2" xfId="1" xr:uid="{00000000-0005-0000-0000-000053000000}"/>
    <cellStyle name="Normal 2 2 2" xfId="86" xr:uid="{00000000-0005-0000-0000-000054000000}"/>
    <cellStyle name="Normal 2 3" xfId="96" xr:uid="{00000000-0005-0000-0000-000055000000}"/>
    <cellStyle name="Normal 2 7" xfId="90" xr:uid="{00000000-0005-0000-0000-000056000000}"/>
    <cellStyle name="Normal 3" xfId="88" xr:uid="{00000000-0005-0000-0000-000057000000}"/>
    <cellStyle name="Normal 3 3" xfId="95" xr:uid="{00000000-0005-0000-0000-000058000000}"/>
    <cellStyle name="Normal 4" xfId="100" xr:uid="{430EC370-FC6A-4366-82A7-1531CFEAD1BE}"/>
    <cellStyle name="Normal 4 2" xfId="97" xr:uid="{00000000-0005-0000-0000-000059000000}"/>
    <cellStyle name="Normal 5" xfId="92" xr:uid="{00000000-0005-0000-0000-00005A000000}"/>
    <cellStyle name="Normal 5 2" xfId="98" xr:uid="{00000000-0005-0000-0000-00005B000000}"/>
    <cellStyle name="Normal 6" xfId="84" xr:uid="{00000000-0005-0000-0000-00005C000000}"/>
    <cellStyle name="Normal 7 5" xfId="89" xr:uid="{00000000-0005-0000-0000-00005D000000}"/>
    <cellStyle name="Normal 8" xfId="93" xr:uid="{00000000-0005-0000-0000-00005E000000}"/>
    <cellStyle name="Normal 9" xfId="94" xr:uid="{00000000-0005-0000-0000-00005F000000}"/>
    <cellStyle name="Percent 2" xfId="99" xr:uid="{00000000-0005-0000-0000-000060000000}"/>
    <cellStyle name="s_Valuation " xfId="81" xr:uid="{00000000-0005-0000-0000-000061000000}"/>
    <cellStyle name="ssp " xfId="82" xr:uid="{00000000-0005-0000-0000-000062000000}"/>
    <cellStyle name="Ввод " xfId="83" xr:uid="{00000000-0005-0000-0000-00006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7.xml"/><Relationship Id="rId39" Type="http://schemas.openxmlformats.org/officeDocument/2006/relationships/externalLink" Target="externalLinks/externalLink20.xml"/><Relationship Id="rId21" Type="http://schemas.openxmlformats.org/officeDocument/2006/relationships/externalLink" Target="externalLinks/externalLink2.xml"/><Relationship Id="rId34" Type="http://schemas.openxmlformats.org/officeDocument/2006/relationships/externalLink" Target="externalLinks/externalLink15.xml"/><Relationship Id="rId42" Type="http://schemas.openxmlformats.org/officeDocument/2006/relationships/externalLink" Target="externalLinks/externalLink23.xml"/><Relationship Id="rId47" Type="http://schemas.openxmlformats.org/officeDocument/2006/relationships/externalLink" Target="externalLinks/externalLink28.xml"/><Relationship Id="rId50" Type="http://schemas.openxmlformats.org/officeDocument/2006/relationships/externalLink" Target="externalLinks/externalLink31.xml"/><Relationship Id="rId55"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externalLink" Target="externalLinks/externalLink10.xml"/><Relationship Id="rId11" Type="http://schemas.openxmlformats.org/officeDocument/2006/relationships/worksheet" Target="worksheets/sheet11.xml"/><Relationship Id="rId24" Type="http://schemas.openxmlformats.org/officeDocument/2006/relationships/externalLink" Target="externalLinks/externalLink5.xml"/><Relationship Id="rId32" Type="http://schemas.openxmlformats.org/officeDocument/2006/relationships/externalLink" Target="externalLinks/externalLink13.xml"/><Relationship Id="rId37" Type="http://schemas.openxmlformats.org/officeDocument/2006/relationships/externalLink" Target="externalLinks/externalLink18.xml"/><Relationship Id="rId40" Type="http://schemas.openxmlformats.org/officeDocument/2006/relationships/externalLink" Target="externalLinks/externalLink21.xml"/><Relationship Id="rId45" Type="http://schemas.openxmlformats.org/officeDocument/2006/relationships/externalLink" Target="externalLinks/externalLink26.xml"/><Relationship Id="rId53"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12.xml"/><Relationship Id="rId44" Type="http://schemas.openxmlformats.org/officeDocument/2006/relationships/externalLink" Target="externalLinks/externalLink25.xml"/><Relationship Id="rId52"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3.xml"/><Relationship Id="rId27" Type="http://schemas.openxmlformats.org/officeDocument/2006/relationships/externalLink" Target="externalLinks/externalLink8.xml"/><Relationship Id="rId30" Type="http://schemas.openxmlformats.org/officeDocument/2006/relationships/externalLink" Target="externalLinks/externalLink11.xml"/><Relationship Id="rId35" Type="http://schemas.openxmlformats.org/officeDocument/2006/relationships/externalLink" Target="externalLinks/externalLink16.xml"/><Relationship Id="rId43" Type="http://schemas.openxmlformats.org/officeDocument/2006/relationships/externalLink" Target="externalLinks/externalLink24.xml"/><Relationship Id="rId48" Type="http://schemas.openxmlformats.org/officeDocument/2006/relationships/externalLink" Target="externalLinks/externalLink29.xml"/><Relationship Id="rId8" Type="http://schemas.openxmlformats.org/officeDocument/2006/relationships/worksheet" Target="worksheets/sheet8.xml"/><Relationship Id="rId51" Type="http://schemas.openxmlformats.org/officeDocument/2006/relationships/externalLink" Target="externalLinks/externalLink32.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6.xml"/><Relationship Id="rId33" Type="http://schemas.openxmlformats.org/officeDocument/2006/relationships/externalLink" Target="externalLinks/externalLink14.xml"/><Relationship Id="rId38" Type="http://schemas.openxmlformats.org/officeDocument/2006/relationships/externalLink" Target="externalLinks/externalLink19.xml"/><Relationship Id="rId46" Type="http://schemas.openxmlformats.org/officeDocument/2006/relationships/externalLink" Target="externalLinks/externalLink27.xml"/><Relationship Id="rId20" Type="http://schemas.openxmlformats.org/officeDocument/2006/relationships/externalLink" Target="externalLinks/externalLink1.xml"/><Relationship Id="rId41" Type="http://schemas.openxmlformats.org/officeDocument/2006/relationships/externalLink" Target="externalLinks/externalLink22.xml"/><Relationship Id="rId54"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externalLink" Target="externalLinks/externalLink4.xml"/><Relationship Id="rId28" Type="http://schemas.openxmlformats.org/officeDocument/2006/relationships/externalLink" Target="externalLinks/externalLink9.xml"/><Relationship Id="rId36" Type="http://schemas.openxmlformats.org/officeDocument/2006/relationships/externalLink" Target="externalLinks/externalLink17.xml"/><Relationship Id="rId49" Type="http://schemas.openxmlformats.org/officeDocument/2006/relationships/externalLink" Target="externalLinks/externalLink30.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3.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5.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6.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7.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8.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image" Target="../media/image8.png"/></Relationships>
</file>

<file path=xl/drawings/_rels/drawing9.xml.rels><?xml version="1.0" encoding="UTF-8" standalone="yes"?>
<Relationships xmlns="http://schemas.openxmlformats.org/package/2006/relationships"><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4</xdr:col>
      <xdr:colOff>9525</xdr:colOff>
      <xdr:row>6</xdr:row>
      <xdr:rowOff>19050</xdr:rowOff>
    </xdr:from>
    <xdr:to>
      <xdr:col>7</xdr:col>
      <xdr:colOff>285750</xdr:colOff>
      <xdr:row>19</xdr:row>
      <xdr:rowOff>161925</xdr:rowOff>
    </xdr:to>
    <xdr:pic>
      <xdr:nvPicPr>
        <xdr:cNvPr id="4" name="Picture 3">
          <a:extLst>
            <a:ext uri="{FF2B5EF4-FFF2-40B4-BE49-F238E27FC236}">
              <a16:creationId xmlns:a16="http://schemas.microsoft.com/office/drawing/2014/main" id="{72BFC47E-AE52-4CEE-A3AA-8AA42A972582}"/>
            </a:ext>
          </a:extLst>
        </xdr:cNvPr>
        <xdr:cNvPicPr/>
      </xdr:nvPicPr>
      <xdr:blipFill>
        <a:blip xmlns:r="http://schemas.openxmlformats.org/officeDocument/2006/relationships" r:embed="rId1"/>
        <a:stretch>
          <a:fillRect/>
        </a:stretch>
      </xdr:blipFill>
      <xdr:spPr>
        <a:xfrm>
          <a:off x="2447925" y="1171575"/>
          <a:ext cx="2105025" cy="262890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826535</xdr:colOff>
      <xdr:row>22</xdr:row>
      <xdr:rowOff>184773</xdr:rowOff>
    </xdr:to>
    <xdr:pic>
      <xdr:nvPicPr>
        <xdr:cNvPr id="2" name="Picture 1">
          <a:extLst>
            <a:ext uri="{FF2B5EF4-FFF2-40B4-BE49-F238E27FC236}">
              <a16:creationId xmlns:a16="http://schemas.microsoft.com/office/drawing/2014/main" id="{24FEB286-6EC1-4FBF-9FDF-C10171C87BF1}"/>
            </a:ext>
          </a:extLst>
        </xdr:cNvPr>
        <xdr:cNvPicPr>
          <a:picLocks noChangeAspect="1"/>
        </xdr:cNvPicPr>
      </xdr:nvPicPr>
      <xdr:blipFill>
        <a:blip xmlns:r="http://schemas.openxmlformats.org/officeDocument/2006/relationships" r:embed="rId1"/>
        <a:stretch>
          <a:fillRect/>
        </a:stretch>
      </xdr:blipFill>
      <xdr:spPr>
        <a:xfrm>
          <a:off x="0" y="0"/>
          <a:ext cx="6084335" cy="4261473"/>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826535</xdr:colOff>
      <xdr:row>23</xdr:row>
      <xdr:rowOff>104011</xdr:rowOff>
    </xdr:to>
    <xdr:pic>
      <xdr:nvPicPr>
        <xdr:cNvPr id="2" name="Picture 1">
          <a:extLst>
            <a:ext uri="{FF2B5EF4-FFF2-40B4-BE49-F238E27FC236}">
              <a16:creationId xmlns:a16="http://schemas.microsoft.com/office/drawing/2014/main" id="{0E56E18C-55F6-4613-B972-CBA602ECCAF8}"/>
            </a:ext>
          </a:extLst>
        </xdr:cNvPr>
        <xdr:cNvPicPr>
          <a:picLocks noChangeAspect="1"/>
        </xdr:cNvPicPr>
      </xdr:nvPicPr>
      <xdr:blipFill>
        <a:blip xmlns:r="http://schemas.openxmlformats.org/officeDocument/2006/relationships" r:embed="rId1"/>
        <a:stretch>
          <a:fillRect/>
        </a:stretch>
      </xdr:blipFill>
      <xdr:spPr>
        <a:xfrm>
          <a:off x="0" y="0"/>
          <a:ext cx="6084335" cy="4371211"/>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869211</xdr:colOff>
      <xdr:row>24</xdr:row>
      <xdr:rowOff>96407</xdr:rowOff>
    </xdr:to>
    <xdr:pic>
      <xdr:nvPicPr>
        <xdr:cNvPr id="2" name="Picture 1">
          <a:extLst>
            <a:ext uri="{FF2B5EF4-FFF2-40B4-BE49-F238E27FC236}">
              <a16:creationId xmlns:a16="http://schemas.microsoft.com/office/drawing/2014/main" id="{4A6EA1C2-52A1-4B72-BEB7-0554BA9B2925}"/>
            </a:ext>
          </a:extLst>
        </xdr:cNvPr>
        <xdr:cNvPicPr>
          <a:picLocks noChangeAspect="1"/>
        </xdr:cNvPicPr>
      </xdr:nvPicPr>
      <xdr:blipFill>
        <a:blip xmlns:r="http://schemas.openxmlformats.org/officeDocument/2006/relationships" r:embed="rId1"/>
        <a:stretch>
          <a:fillRect/>
        </a:stretch>
      </xdr:blipFill>
      <xdr:spPr>
        <a:xfrm>
          <a:off x="0" y="0"/>
          <a:ext cx="6127011" cy="4554107"/>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2369</xdr:colOff>
      <xdr:row>34</xdr:row>
      <xdr:rowOff>171450</xdr:rowOff>
    </xdr:to>
    <xdr:pic>
      <xdr:nvPicPr>
        <xdr:cNvPr id="4" name="Picture 3">
          <a:extLst>
            <a:ext uri="{FF2B5EF4-FFF2-40B4-BE49-F238E27FC236}">
              <a16:creationId xmlns:a16="http://schemas.microsoft.com/office/drawing/2014/main" id="{71D1D8AA-280E-4839-B222-B5FC073F3D3D}"/>
            </a:ext>
          </a:extLst>
        </xdr:cNvPr>
        <xdr:cNvPicPr>
          <a:picLocks noChangeAspect="1"/>
        </xdr:cNvPicPr>
      </xdr:nvPicPr>
      <xdr:blipFill>
        <a:blip xmlns:r="http://schemas.openxmlformats.org/officeDocument/2006/relationships" r:embed="rId1"/>
        <a:stretch>
          <a:fillRect/>
        </a:stretch>
      </xdr:blipFill>
      <xdr:spPr>
        <a:xfrm>
          <a:off x="0" y="0"/>
          <a:ext cx="6136469" cy="691515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873998</xdr:colOff>
      <xdr:row>26</xdr:row>
      <xdr:rowOff>101600</xdr:rowOff>
    </xdr:to>
    <xdr:pic>
      <xdr:nvPicPr>
        <xdr:cNvPr id="2" name="Picture 1">
          <a:extLst>
            <a:ext uri="{FF2B5EF4-FFF2-40B4-BE49-F238E27FC236}">
              <a16:creationId xmlns:a16="http://schemas.microsoft.com/office/drawing/2014/main" id="{36D3AB47-F990-4A25-BAAD-3F7E92A3E2ED}"/>
            </a:ext>
          </a:extLst>
        </xdr:cNvPr>
        <xdr:cNvPicPr>
          <a:picLocks noChangeAspect="1"/>
        </xdr:cNvPicPr>
      </xdr:nvPicPr>
      <xdr:blipFill>
        <a:blip xmlns:r="http://schemas.openxmlformats.org/officeDocument/2006/relationships" r:embed="rId1"/>
        <a:stretch>
          <a:fillRect/>
        </a:stretch>
      </xdr:blipFill>
      <xdr:spPr>
        <a:xfrm>
          <a:off x="0" y="0"/>
          <a:ext cx="6131798" cy="551180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1725</xdr:colOff>
      <xdr:row>24</xdr:row>
      <xdr:rowOff>171450</xdr:rowOff>
    </xdr:to>
    <xdr:pic>
      <xdr:nvPicPr>
        <xdr:cNvPr id="2" name="Picture 1">
          <a:extLst>
            <a:ext uri="{FF2B5EF4-FFF2-40B4-BE49-F238E27FC236}">
              <a16:creationId xmlns:a16="http://schemas.microsoft.com/office/drawing/2014/main" id="{6034C049-1109-45BC-8333-9A7D89A45493}"/>
            </a:ext>
          </a:extLst>
        </xdr:cNvPr>
        <xdr:cNvPicPr>
          <a:picLocks noChangeAspect="1"/>
        </xdr:cNvPicPr>
      </xdr:nvPicPr>
      <xdr:blipFill>
        <a:blip xmlns:r="http://schemas.openxmlformats.org/officeDocument/2006/relationships" r:embed="rId1"/>
        <a:stretch>
          <a:fillRect/>
        </a:stretch>
      </xdr:blipFill>
      <xdr:spPr>
        <a:xfrm>
          <a:off x="0" y="0"/>
          <a:ext cx="3506925" cy="4714875"/>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6</xdr:col>
      <xdr:colOff>875479</xdr:colOff>
      <xdr:row>25</xdr:row>
      <xdr:rowOff>95250</xdr:rowOff>
    </xdr:to>
    <xdr:pic>
      <xdr:nvPicPr>
        <xdr:cNvPr id="4" name="Picture 3">
          <a:extLst>
            <a:ext uri="{FF2B5EF4-FFF2-40B4-BE49-F238E27FC236}">
              <a16:creationId xmlns:a16="http://schemas.microsoft.com/office/drawing/2014/main" id="{2119B3D0-6E8E-4ACE-A13B-382F16D8E319}"/>
            </a:ext>
          </a:extLst>
        </xdr:cNvPr>
        <xdr:cNvPicPr>
          <a:picLocks noChangeAspect="1"/>
        </xdr:cNvPicPr>
      </xdr:nvPicPr>
      <xdr:blipFill>
        <a:blip xmlns:r="http://schemas.openxmlformats.org/officeDocument/2006/relationships" r:embed="rId1"/>
        <a:stretch>
          <a:fillRect/>
        </a:stretch>
      </xdr:blipFill>
      <xdr:spPr>
        <a:xfrm>
          <a:off x="1" y="0"/>
          <a:ext cx="6133278" cy="5057775"/>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2629</xdr:colOff>
      <xdr:row>22</xdr:row>
      <xdr:rowOff>19050</xdr:rowOff>
    </xdr:to>
    <xdr:pic>
      <xdr:nvPicPr>
        <xdr:cNvPr id="3" name="Picture 2">
          <a:extLst>
            <a:ext uri="{FF2B5EF4-FFF2-40B4-BE49-F238E27FC236}">
              <a16:creationId xmlns:a16="http://schemas.microsoft.com/office/drawing/2014/main" id="{DDD5F5A2-9260-4959-92D2-B860408D665C}"/>
            </a:ext>
          </a:extLst>
        </xdr:cNvPr>
        <xdr:cNvPicPr>
          <a:picLocks noChangeAspect="1"/>
        </xdr:cNvPicPr>
      </xdr:nvPicPr>
      <xdr:blipFill>
        <a:blip xmlns:r="http://schemas.openxmlformats.org/officeDocument/2006/relationships" r:embed="rId1"/>
        <a:stretch>
          <a:fillRect/>
        </a:stretch>
      </xdr:blipFill>
      <xdr:spPr>
        <a:xfrm>
          <a:off x="0" y="0"/>
          <a:ext cx="6136729" cy="4010025"/>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6</xdr:col>
      <xdr:colOff>857250</xdr:colOff>
      <xdr:row>29</xdr:row>
      <xdr:rowOff>63501</xdr:rowOff>
    </xdr:to>
    <xdr:pic>
      <xdr:nvPicPr>
        <xdr:cNvPr id="2" name="Picture 1">
          <a:extLst>
            <a:ext uri="{FF2B5EF4-FFF2-40B4-BE49-F238E27FC236}">
              <a16:creationId xmlns:a16="http://schemas.microsoft.com/office/drawing/2014/main" id="{A4C337AE-CABB-4A52-A217-654CEFDD747D}"/>
            </a:ext>
          </a:extLst>
        </xdr:cNvPr>
        <xdr:cNvPicPr>
          <a:picLocks noChangeAspect="1"/>
        </xdr:cNvPicPr>
      </xdr:nvPicPr>
      <xdr:blipFill rotWithShape="1">
        <a:blip xmlns:r="http://schemas.openxmlformats.org/officeDocument/2006/relationships" r:embed="rId1"/>
        <a:srcRect r="594" b="744"/>
        <a:stretch/>
      </xdr:blipFill>
      <xdr:spPr>
        <a:xfrm>
          <a:off x="0" y="1"/>
          <a:ext cx="6115050" cy="57880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781050</xdr:colOff>
      <xdr:row>20</xdr:row>
      <xdr:rowOff>161925</xdr:rowOff>
    </xdr:to>
    <xdr:pic>
      <xdr:nvPicPr>
        <xdr:cNvPr id="8" name="Picture 7">
          <a:extLst>
            <a:ext uri="{FF2B5EF4-FFF2-40B4-BE49-F238E27FC236}">
              <a16:creationId xmlns:a16="http://schemas.microsoft.com/office/drawing/2014/main" id="{71CE328A-6418-4EC3-80CF-A2F44DF33082}"/>
            </a:ext>
          </a:extLst>
        </xdr:cNvPr>
        <xdr:cNvPicPr>
          <a:picLocks noChangeAspect="1"/>
        </xdr:cNvPicPr>
      </xdr:nvPicPr>
      <xdr:blipFill rotWithShape="1">
        <a:blip xmlns:r="http://schemas.openxmlformats.org/officeDocument/2006/relationships" r:embed="rId1"/>
        <a:srcRect t="1" r="622" b="-506"/>
        <a:stretch/>
      </xdr:blipFill>
      <xdr:spPr>
        <a:xfrm>
          <a:off x="0" y="0"/>
          <a:ext cx="5810250" cy="41052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7</xdr:col>
      <xdr:colOff>1</xdr:colOff>
      <xdr:row>20</xdr:row>
      <xdr:rowOff>21685</xdr:rowOff>
    </xdr:to>
    <xdr:pic>
      <xdr:nvPicPr>
        <xdr:cNvPr id="2" name="Picture 1">
          <a:extLst>
            <a:ext uri="{FF2B5EF4-FFF2-40B4-BE49-F238E27FC236}">
              <a16:creationId xmlns:a16="http://schemas.microsoft.com/office/drawing/2014/main" id="{315BE313-DB8C-40C0-93F6-201C28E1D160}"/>
            </a:ext>
          </a:extLst>
        </xdr:cNvPr>
        <xdr:cNvPicPr>
          <a:picLocks noChangeAspect="1"/>
        </xdr:cNvPicPr>
      </xdr:nvPicPr>
      <xdr:blipFill>
        <a:blip xmlns:r="http://schemas.openxmlformats.org/officeDocument/2006/relationships" r:embed="rId1"/>
        <a:stretch>
          <a:fillRect/>
        </a:stretch>
      </xdr:blipFill>
      <xdr:spPr>
        <a:xfrm>
          <a:off x="1" y="0"/>
          <a:ext cx="6134100" cy="390788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771525</xdr:colOff>
      <xdr:row>19</xdr:row>
      <xdr:rowOff>180975</xdr:rowOff>
    </xdr:to>
    <xdr:pic>
      <xdr:nvPicPr>
        <xdr:cNvPr id="2" name="Picture 1">
          <a:extLst>
            <a:ext uri="{FF2B5EF4-FFF2-40B4-BE49-F238E27FC236}">
              <a16:creationId xmlns:a16="http://schemas.microsoft.com/office/drawing/2014/main" id="{B017E8C0-7DA9-475D-9D9D-4C76F22A1D79}"/>
            </a:ext>
          </a:extLst>
        </xdr:cNvPr>
        <xdr:cNvPicPr>
          <a:picLocks noChangeAspect="1"/>
        </xdr:cNvPicPr>
      </xdr:nvPicPr>
      <xdr:blipFill rotWithShape="1">
        <a:blip xmlns:r="http://schemas.openxmlformats.org/officeDocument/2006/relationships" r:embed="rId1"/>
        <a:srcRect l="1" r="809" b="1186"/>
        <a:stretch/>
      </xdr:blipFill>
      <xdr:spPr>
        <a:xfrm>
          <a:off x="0" y="0"/>
          <a:ext cx="5895975" cy="393382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732819</xdr:colOff>
      <xdr:row>19</xdr:row>
      <xdr:rowOff>136735</xdr:rowOff>
    </xdr:to>
    <xdr:pic>
      <xdr:nvPicPr>
        <xdr:cNvPr id="4" name="Picture 3">
          <a:extLst>
            <a:ext uri="{FF2B5EF4-FFF2-40B4-BE49-F238E27FC236}">
              <a16:creationId xmlns:a16="http://schemas.microsoft.com/office/drawing/2014/main" id="{5CFB11DF-F312-46FC-BB4A-4EBE87BD6A7E}"/>
            </a:ext>
          </a:extLst>
        </xdr:cNvPr>
        <xdr:cNvPicPr>
          <a:picLocks noChangeAspect="1"/>
        </xdr:cNvPicPr>
      </xdr:nvPicPr>
      <xdr:blipFill>
        <a:blip xmlns:r="http://schemas.openxmlformats.org/officeDocument/2006/relationships" r:embed="rId1"/>
        <a:stretch>
          <a:fillRect/>
        </a:stretch>
      </xdr:blipFill>
      <xdr:spPr>
        <a:xfrm>
          <a:off x="0" y="0"/>
          <a:ext cx="6200169" cy="388958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775495</xdr:colOff>
      <xdr:row>17</xdr:row>
      <xdr:rowOff>97075</xdr:rowOff>
    </xdr:to>
    <xdr:pic>
      <xdr:nvPicPr>
        <xdr:cNvPr id="2" name="Picture 1">
          <a:extLst>
            <a:ext uri="{FF2B5EF4-FFF2-40B4-BE49-F238E27FC236}">
              <a16:creationId xmlns:a16="http://schemas.microsoft.com/office/drawing/2014/main" id="{1EA45AC1-8770-4EEA-923F-FC9C96AF67C5}"/>
            </a:ext>
          </a:extLst>
        </xdr:cNvPr>
        <xdr:cNvPicPr>
          <a:picLocks noChangeAspect="1"/>
        </xdr:cNvPicPr>
      </xdr:nvPicPr>
      <xdr:blipFill>
        <a:blip xmlns:r="http://schemas.openxmlformats.org/officeDocument/2006/relationships" r:embed="rId1"/>
        <a:stretch>
          <a:fillRect/>
        </a:stretch>
      </xdr:blipFill>
      <xdr:spPr>
        <a:xfrm>
          <a:off x="0" y="0"/>
          <a:ext cx="6242845" cy="346892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875308</xdr:colOff>
      <xdr:row>21</xdr:row>
      <xdr:rowOff>61335</xdr:rowOff>
    </xdr:to>
    <xdr:pic>
      <xdr:nvPicPr>
        <xdr:cNvPr id="3" name="Picture 2">
          <a:extLst>
            <a:ext uri="{FF2B5EF4-FFF2-40B4-BE49-F238E27FC236}">
              <a16:creationId xmlns:a16="http://schemas.microsoft.com/office/drawing/2014/main" id="{3146463F-2E54-440A-8AB9-E6E0FD4328EF}"/>
            </a:ext>
          </a:extLst>
        </xdr:cNvPr>
        <xdr:cNvPicPr>
          <a:picLocks noChangeAspect="1"/>
        </xdr:cNvPicPr>
      </xdr:nvPicPr>
      <xdr:blipFill>
        <a:blip xmlns:r="http://schemas.openxmlformats.org/officeDocument/2006/relationships" r:embed="rId1"/>
        <a:stretch>
          <a:fillRect/>
        </a:stretch>
      </xdr:blipFill>
      <xdr:spPr>
        <a:xfrm>
          <a:off x="0" y="0"/>
          <a:ext cx="6133108" cy="432853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875308</xdr:colOff>
      <xdr:row>23</xdr:row>
      <xdr:rowOff>76609</xdr:rowOff>
    </xdr:to>
    <xdr:pic>
      <xdr:nvPicPr>
        <xdr:cNvPr id="3" name="Picture 2">
          <a:extLst>
            <a:ext uri="{FF2B5EF4-FFF2-40B4-BE49-F238E27FC236}">
              <a16:creationId xmlns:a16="http://schemas.microsoft.com/office/drawing/2014/main" id="{34DE340B-2A69-44F5-BAF8-B603D57539A5}"/>
            </a:ext>
          </a:extLst>
        </xdr:cNvPr>
        <xdr:cNvPicPr>
          <a:picLocks noChangeAspect="1"/>
        </xdr:cNvPicPr>
      </xdr:nvPicPr>
      <xdr:blipFill>
        <a:blip xmlns:r="http://schemas.openxmlformats.org/officeDocument/2006/relationships" r:embed="rId1"/>
        <a:stretch>
          <a:fillRect/>
        </a:stretch>
      </xdr:blipFill>
      <xdr:spPr>
        <a:xfrm>
          <a:off x="0" y="0"/>
          <a:ext cx="6133108" cy="4724809"/>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829829</xdr:colOff>
      <xdr:row>22</xdr:row>
      <xdr:rowOff>0</xdr:rowOff>
    </xdr:to>
    <xdr:pic>
      <xdr:nvPicPr>
        <xdr:cNvPr id="4" name="Picture 3">
          <a:extLst>
            <a:ext uri="{FF2B5EF4-FFF2-40B4-BE49-F238E27FC236}">
              <a16:creationId xmlns:a16="http://schemas.microsoft.com/office/drawing/2014/main" id="{A219FA92-64F1-48A4-8283-33864E94F660}"/>
            </a:ext>
          </a:extLst>
        </xdr:cNvPr>
        <xdr:cNvPicPr>
          <a:picLocks noChangeAspect="1"/>
        </xdr:cNvPicPr>
      </xdr:nvPicPr>
      <xdr:blipFill rotWithShape="1">
        <a:blip xmlns:r="http://schemas.openxmlformats.org/officeDocument/2006/relationships" r:embed="rId1"/>
        <a:srcRect l="52870" t="39819" r="29783" b="18879"/>
        <a:stretch/>
      </xdr:blipFill>
      <xdr:spPr>
        <a:xfrm>
          <a:off x="0" y="0"/>
          <a:ext cx="6087629" cy="40767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ata1\mcd\MSOFFICE\EXCEL\ARM\MONREV98.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G:\NGA%20local\scenario%20III\STA-ins\NGCPI.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Data1\weo\Mission\Uganda\Previous%20files\Data%20from%20the%20Authorities\Diskette%209\INTRT.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DATA1\MCD\WINDOWS\TEMP\GeoBop0900_BseLine.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Server_cuentas\ipc\indicado\varias\ITCER2001.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I:\GFS\GFS-83\GFS\GFS79\GFS21.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Fpsfwn03p\ins\DATA\Rwanda\Bref1098\RWBOP998.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http://www-intranet.imf.org/WIN/TEMP/BOP9703_stress.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F:\afr\WIN\TEMP\BOP9703_stress.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DATA1\FAD\TEMP\BOP9703_stress.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FPSGWN03P\WHD\DNCFP\Recursos\Proyrena\Anual\2002\Alt4_Proy200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afr\NGA%20local\scenario%20III\STA-ins\NGCPI.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Data1\pdr\DRAFTS\ST\RK\Requests\Christoph\debt%20restructuring%20comparison%20countries%2014.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Data2\apd\Data\Regional\K%20flows\capflowdataJan05.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DATA1\MCD\DRAFTS\MT\COMM\OIL\OILS.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FPSGWN03P\WHD\DRAFTS\ST\RK\Requests\Christoph\debt%20restructuring%20comparison%20countries%2014.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DATA1\PDR\pre-mission\Real\ZMBREAL%20inactive%20sheets%20removed%20Jul%202003.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data1\mcd\afr\WIN\TEMP\BOP9703_stress.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data1\mcd\afr\NGA%20local\scenario%20III\STA-ins\NGCPI.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FPSGWN03P\EUR\WIN\Temporary%20Internet%20Files\OLK92A2\REAL\REER\KgReer_new.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FPSGWN03P\AFR\DATA\COD\Main\CDCAD.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FPSFWN03P\MCD\DATA\QAT\Qafisc.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DATA\UB\LVA\REP\SR99JUN\LVchart699a.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FPSGWN03P\AFR\DATA\NAM\Work-in-progress%20Art.%20IV%202003-04\old\WIN\Temporary%20Internet%20Files\OLK4395\NAFISC.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FPSGWN03P\AFR\Users\AManoel\My%20Documents\Mozambique%20AFR\Missions\2004%20Feb%20mission%20New%20Prog\Brief\moz%20macroframework%20Brief%20Feb2004.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F:\afr\WIN\TEMP\Mozambique%20Enhanced.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X:\GFS\GFS-83\GFS\GFS79\GFS2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psfwn03p\ins\WINDOWS\TEMP\GeoBop0900_BseLine.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data1\mcd\DATA\O1\BGR\REAL\DATA\O1\BGR\MON\PROJ\MONwork.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DATA1\MCD\DATA\UT\UZB\BOP\Uzex698.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DPT5S\TRE1\LIQUID\1998\Review\SCEN-97B.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FPSGWN03P\AFR\DATA\AFR\CFA\WAEMU\WAEMU_2002\WAEMU_Questionnaire_OCT200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oadmap"/>
      <sheetName val="Montabs"/>
      <sheetName val="SUMTAB"/>
      <sheetName val="SUMTAB (2)"/>
      <sheetName val="indic"/>
      <sheetName val="Multiplier"/>
      <sheetName val="realint"/>
      <sheetName val="fiscout"/>
      <sheetName val="interv"/>
      <sheetName val="monimp"/>
      <sheetName val="seignior"/>
      <sheetName val="real"/>
      <sheetName val="profit"/>
      <sheetName val="junk"/>
      <sheetName val="corresp"/>
      <sheetName val="macros"/>
      <sheetName val="Border tax revenue 6.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26">
          <cell r="C26" t="str">
            <v>94Q4</v>
          </cell>
        </row>
        <row r="34">
          <cell r="C34">
            <v>3332.041999999999</v>
          </cell>
          <cell r="D34">
            <v>9651.8269375000018</v>
          </cell>
          <cell r="E34">
            <v>18830.668999999998</v>
          </cell>
          <cell r="F34">
            <v>13414.539876811081</v>
          </cell>
          <cell r="G34">
            <v>14638.539034773106</v>
          </cell>
          <cell r="H34">
            <v>15110.400000000001</v>
          </cell>
          <cell r="I34">
            <v>12830</v>
          </cell>
          <cell r="J34">
            <v>5130</v>
          </cell>
          <cell r="K34">
            <v>21948</v>
          </cell>
        </row>
        <row r="37">
          <cell r="C37">
            <v>6901</v>
          </cell>
          <cell r="D37">
            <v>6238</v>
          </cell>
          <cell r="E37">
            <v>-1183</v>
          </cell>
          <cell r="F37">
            <v>4296</v>
          </cell>
          <cell r="G37">
            <v>8819</v>
          </cell>
          <cell r="H37">
            <v>5874</v>
          </cell>
          <cell r="I37">
            <v>11616</v>
          </cell>
          <cell r="J37">
            <v>29536</v>
          </cell>
          <cell r="K37">
            <v>23354</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PIINDEX"/>
      <sheetName val="CPICOMP"/>
      <sheetName val="INSINDEX"/>
      <sheetName val="INSPERCHG"/>
      <sheetName val="TOC"/>
      <sheetName val="Receitas por entidade"/>
      <sheetName val="NGCPI"/>
      <sheetName val="Realism 2 - Fiscal multiplier"/>
      <sheetName val="2"/>
      <sheetName val="Nominal"/>
      <sheetName val="EERProfile"/>
      <sheetName val="A"/>
    </sheetNames>
    <sheetDataSet>
      <sheetData sheetId="0" refreshError="1">
        <row r="203">
          <cell r="B203">
            <v>1987</v>
          </cell>
          <cell r="K203">
            <v>0.55710306406684396</v>
          </cell>
          <cell r="O203">
            <v>15.680410168767377</v>
          </cell>
        </row>
        <row r="204">
          <cell r="K204">
            <v>-0.14773776546630479</v>
          </cell>
          <cell r="O204">
            <v>13.069845253032231</v>
          </cell>
        </row>
        <row r="205">
          <cell r="K205">
            <v>0.25892361753281357</v>
          </cell>
          <cell r="O205">
            <v>14.560439560439576</v>
          </cell>
        </row>
        <row r="206">
          <cell r="K206">
            <v>0.14757424829365817</v>
          </cell>
          <cell r="O206">
            <v>14.006719865602669</v>
          </cell>
        </row>
        <row r="207">
          <cell r="K207">
            <v>1.1235955056179803</v>
          </cell>
          <cell r="O207">
            <v>10.307414104882451</v>
          </cell>
        </row>
        <row r="208">
          <cell r="K208">
            <v>0.60109289617484851</v>
          </cell>
          <cell r="O208">
            <v>9.0209238057638697</v>
          </cell>
        </row>
        <row r="209">
          <cell r="K209">
            <v>1.9373528879232493</v>
          </cell>
          <cell r="O209">
            <v>7.5248281130633643</v>
          </cell>
        </row>
        <row r="210">
          <cell r="K210">
            <v>0.74600355239786698</v>
          </cell>
          <cell r="O210">
            <v>5.1538746755653841</v>
          </cell>
        </row>
        <row r="211">
          <cell r="K211">
            <v>1.6748942172073233</v>
          </cell>
          <cell r="O211">
            <v>6.4022140221401402</v>
          </cell>
        </row>
        <row r="212">
          <cell r="K212">
            <v>1.0750823651811903</v>
          </cell>
          <cell r="O212">
            <v>8.9940164547493531</v>
          </cell>
        </row>
        <row r="213">
          <cell r="K213">
            <v>1.2523588951792952</v>
          </cell>
          <cell r="O213">
            <v>9.84552391587561</v>
          </cell>
        </row>
        <row r="214">
          <cell r="K214">
            <v>0.10166045408335211</v>
          </cell>
          <cell r="O214">
            <v>9.7121634168986901</v>
          </cell>
        </row>
        <row r="215">
          <cell r="B215">
            <v>1988</v>
          </cell>
          <cell r="K215">
            <v>3.4867975626269532</v>
          </cell>
          <cell r="O215">
            <v>12.908587257617654</v>
          </cell>
        </row>
        <row r="216">
          <cell r="K216">
            <v>6.2031356509884228</v>
          </cell>
          <cell r="O216">
            <v>20.089878189410548</v>
          </cell>
        </row>
        <row r="217">
          <cell r="K217">
            <v>2.9525032092426073</v>
          </cell>
          <cell r="O217">
            <v>23.316240825178426</v>
          </cell>
        </row>
        <row r="218">
          <cell r="K218">
            <v>7.2942643391521234</v>
          </cell>
          <cell r="O218">
            <v>32.116283791393684</v>
          </cell>
        </row>
        <row r="219">
          <cell r="K219">
            <v>4.9970947123765264</v>
          </cell>
          <cell r="O219">
            <v>37.176945627111515</v>
          </cell>
        </row>
        <row r="220">
          <cell r="K220">
            <v>2.6009961261759917</v>
          </cell>
          <cell r="O220">
            <v>39.903959904426436</v>
          </cell>
        </row>
        <row r="221">
          <cell r="K221">
            <v>4.6925566343041902</v>
          </cell>
          <cell r="O221">
            <v>43.685340365482858</v>
          </cell>
        </row>
        <row r="222">
          <cell r="K222">
            <v>1.2879958784131951</v>
          </cell>
          <cell r="O222">
            <v>44.458337299286676</v>
          </cell>
        </row>
        <row r="223">
          <cell r="K223">
            <v>0.55951169888097674</v>
          </cell>
          <cell r="O223">
            <v>42.87361665324498</v>
          </cell>
        </row>
        <row r="224">
          <cell r="K224">
            <v>-2.9337379868487501</v>
          </cell>
          <cell r="O224">
            <v>37.206990925072844</v>
          </cell>
        </row>
        <row r="225">
          <cell r="K225">
            <v>2.3970818134444905</v>
          </cell>
          <cell r="O225">
            <v>38.758204040223454</v>
          </cell>
        </row>
        <row r="226">
          <cell r="K226">
            <v>0.25445292620864812</v>
          </cell>
          <cell r="O226">
            <v>38.970000816888287</v>
          </cell>
        </row>
        <row r="227">
          <cell r="B227">
            <v>1989</v>
          </cell>
          <cell r="K227">
            <v>11.827411167512691</v>
          </cell>
          <cell r="O227">
            <v>50.170415814587614</v>
          </cell>
        </row>
        <row r="228">
          <cell r="K228">
            <v>5.7648660916931327</v>
          </cell>
          <cell r="O228">
            <v>49.550706033376102</v>
          </cell>
        </row>
        <row r="229">
          <cell r="K229">
            <v>7.8969957081545195</v>
          </cell>
          <cell r="O229">
            <v>56.733167082294258</v>
          </cell>
        </row>
        <row r="230">
          <cell r="K230">
            <v>7.6372315035799554</v>
          </cell>
          <cell r="O230">
            <v>57.234166182452071</v>
          </cell>
        </row>
        <row r="231">
          <cell r="K231">
            <v>3.9911308203991025</v>
          </cell>
          <cell r="O231">
            <v>55.727725511898171</v>
          </cell>
        </row>
        <row r="232">
          <cell r="K232">
            <v>5.6503198294243218</v>
          </cell>
          <cell r="O232">
            <v>60.355987055016193</v>
          </cell>
        </row>
        <row r="233">
          <cell r="K233">
            <v>-2.4217961654893982</v>
          </cell>
          <cell r="O233">
            <v>49.459041731066478</v>
          </cell>
        </row>
        <row r="234">
          <cell r="K234">
            <v>-0.79283005860049105</v>
          </cell>
          <cell r="O234">
            <v>46.388606307222787</v>
          </cell>
        </row>
        <row r="235">
          <cell r="K235">
            <v>-0.41695621959694229</v>
          </cell>
          <cell r="O235">
            <v>44.967121901871529</v>
          </cell>
        </row>
        <row r="236">
          <cell r="K236">
            <v>-0.5233775296580645</v>
          </cell>
          <cell r="O236">
            <v>48.56696195935384</v>
          </cell>
        </row>
        <row r="237">
          <cell r="K237">
            <v>-0.42090494563312708</v>
          </cell>
          <cell r="O237">
            <v>44.47837150127225</v>
          </cell>
        </row>
        <row r="238">
          <cell r="K238">
            <v>0.3874603733709181</v>
          </cell>
          <cell r="O238">
            <v>44.670050761421322</v>
          </cell>
        </row>
        <row r="239">
          <cell r="B239" t="str">
            <v>1990</v>
          </cell>
          <cell r="K239">
            <v>-1.0175438596491171</v>
          </cell>
          <cell r="O239">
            <v>28.052655469813903</v>
          </cell>
        </row>
        <row r="240">
          <cell r="K240">
            <v>1.0280042538106882</v>
          </cell>
          <cell r="O240">
            <v>22.317596566523612</v>
          </cell>
        </row>
        <row r="241">
          <cell r="K241">
            <v>0.59649122807017285</v>
          </cell>
          <cell r="O241">
            <v>14.041368337311045</v>
          </cell>
        </row>
        <row r="242">
          <cell r="K242">
            <v>1.6393442622950838</v>
          </cell>
          <cell r="O242">
            <v>7.6866223207686435</v>
          </cell>
        </row>
        <row r="243">
          <cell r="K243">
            <v>1.7158544955387711</v>
          </cell>
          <cell r="O243">
            <v>5.3304904051172608</v>
          </cell>
        </row>
        <row r="244">
          <cell r="B244" t="str">
            <v xml:space="preserve"> </v>
          </cell>
          <cell r="K244">
            <v>0.57354925775980892</v>
          </cell>
          <cell r="O244">
            <v>0.26908846283215659</v>
          </cell>
        </row>
        <row r="245">
          <cell r="K245">
            <v>0.63737001006372029</v>
          </cell>
          <cell r="O245">
            <v>3.4126163391933639</v>
          </cell>
        </row>
        <row r="246">
          <cell r="K246">
            <v>0.10000000000001119</v>
          </cell>
          <cell r="O246">
            <v>4.3432939541348192</v>
          </cell>
        </row>
        <row r="247">
          <cell r="K247">
            <v>-2.0313020313020402</v>
          </cell>
          <cell r="O247">
            <v>2.6517794836008246</v>
          </cell>
        </row>
        <row r="248">
          <cell r="K248">
            <v>-0.67980965329708098</v>
          </cell>
          <cell r="O248">
            <v>2.4903542616625529</v>
          </cell>
        </row>
        <row r="249">
          <cell r="K249">
            <v>-6.8446269678301697E-2</v>
          </cell>
          <cell r="O249">
            <v>2.8531172948221384</v>
          </cell>
        </row>
        <row r="250">
          <cell r="K250">
            <v>1.0616438356164437</v>
          </cell>
          <cell r="O250">
            <v>3.5438596491228047</v>
          </cell>
        </row>
        <row r="251">
          <cell r="B251" t="str">
            <v>1991</v>
          </cell>
          <cell r="K251">
            <v>-0.57607590647239526</v>
          </cell>
          <cell r="O251">
            <v>4.0056717476072201</v>
          </cell>
        </row>
        <row r="252">
          <cell r="K252">
            <v>4.1581458759373024</v>
          </cell>
          <cell r="O252">
            <v>7.2280701754386056</v>
          </cell>
        </row>
        <row r="253">
          <cell r="K253">
            <v>0.45811518324605505</v>
          </cell>
          <cell r="O253">
            <v>7.0805720265085581</v>
          </cell>
        </row>
        <row r="254">
          <cell r="K254">
            <v>3.1596091205211785</v>
          </cell>
          <cell r="O254">
            <v>8.6822237474262209</v>
          </cell>
        </row>
        <row r="255">
          <cell r="K255">
            <v>4.0101041995579401</v>
          </cell>
          <cell r="O255">
            <v>11.133603238866407</v>
          </cell>
        </row>
        <row r="256">
          <cell r="B256" t="str">
            <v xml:space="preserve"> </v>
          </cell>
          <cell r="K256">
            <v>2.0947176684881663</v>
          </cell>
          <cell r="O256">
            <v>12.814491781281445</v>
          </cell>
        </row>
        <row r="257">
          <cell r="K257">
            <v>0.71364852809989721</v>
          </cell>
          <cell r="O257">
            <v>12.9</v>
          </cell>
        </row>
        <row r="258">
          <cell r="K258">
            <v>2.0076764098021949</v>
          </cell>
          <cell r="O258">
            <v>15.051615051615052</v>
          </cell>
        </row>
        <row r="259">
          <cell r="K259">
            <v>-1.157742402315487</v>
          </cell>
          <cell r="O259">
            <v>16.077498300475867</v>
          </cell>
        </row>
        <row r="260">
          <cell r="K260">
            <v>1.0541727672035206</v>
          </cell>
          <cell r="O260">
            <v>18.104038329911031</v>
          </cell>
        </row>
        <row r="261">
          <cell r="K261">
            <v>0.89829035062298779</v>
          </cell>
          <cell r="O261">
            <v>19.246575342465743</v>
          </cell>
        </row>
        <row r="262">
          <cell r="K262">
            <v>4.2791499138426392</v>
          </cell>
          <cell r="O262">
            <v>23.043036258895278</v>
          </cell>
        </row>
        <row r="263">
          <cell r="B263" t="str">
            <v>1/92</v>
          </cell>
          <cell r="K263">
            <v>4.0484714954557965</v>
          </cell>
          <cell r="O263">
            <v>28.766189502385831</v>
          </cell>
          <cell r="S263">
            <v>15.039151157512487</v>
          </cell>
        </row>
        <row r="264">
          <cell r="K264">
            <v>2.1439915299100054</v>
          </cell>
          <cell r="O264">
            <v>26.276178010471195</v>
          </cell>
          <cell r="S264">
            <v>16.635640548316122</v>
          </cell>
        </row>
        <row r="265">
          <cell r="K265">
            <v>5.4159108577351844</v>
          </cell>
          <cell r="O265">
            <v>32.508143322475583</v>
          </cell>
          <cell r="S265">
            <v>18.770507894663059</v>
          </cell>
        </row>
        <row r="266">
          <cell r="K266">
            <v>7.4237954768928249</v>
          </cell>
          <cell r="O266">
            <v>37.985475213135466</v>
          </cell>
          <cell r="S266">
            <v>21.283764967975529</v>
          </cell>
        </row>
        <row r="267">
          <cell r="K267">
            <v>4.6681922196796233</v>
          </cell>
          <cell r="O267">
            <v>38.858530661809354</v>
          </cell>
          <cell r="S267">
            <v>23.711368653421651</v>
          </cell>
        </row>
        <row r="268">
          <cell r="B268" t="str">
            <v xml:space="preserve"> </v>
          </cell>
          <cell r="K268">
            <v>9.1604722343681786</v>
          </cell>
          <cell r="O268">
            <v>48.46862920011894</v>
          </cell>
          <cell r="S268">
            <v>26.871825678553908</v>
          </cell>
        </row>
        <row r="269">
          <cell r="B269" t="str">
            <v>7/92</v>
          </cell>
          <cell r="K269">
            <v>3.8654115762067009</v>
          </cell>
          <cell r="O269">
            <v>53.114850900501942</v>
          </cell>
          <cell r="S269">
            <v>30.406117430895186</v>
          </cell>
        </row>
        <row r="270">
          <cell r="K270">
            <v>2.4874662553027393</v>
          </cell>
          <cell r="O270">
            <v>53.835021707670052</v>
          </cell>
          <cell r="S270">
            <v>33.797816395718236</v>
          </cell>
        </row>
        <row r="271">
          <cell r="K271">
            <v>-0.48918156161806836</v>
          </cell>
          <cell r="O271">
            <v>54.875549048316245</v>
          </cell>
          <cell r="S271">
            <v>37.069647282121586</v>
          </cell>
        </row>
        <row r="272">
          <cell r="K272">
            <v>-0.43486481376441288</v>
          </cell>
          <cell r="O272">
            <v>52.59345117357288</v>
          </cell>
          <cell r="S272">
            <v>39.903283675220358</v>
          </cell>
        </row>
        <row r="273">
          <cell r="K273">
            <v>0.79756931257120023</v>
          </cell>
          <cell r="O273">
            <v>52.441125789775981</v>
          </cell>
          <cell r="S273">
            <v>42.567584881486241</v>
          </cell>
        </row>
        <row r="274">
          <cell r="K274">
            <v>1.7897513187641323</v>
          </cell>
          <cell r="O274">
            <v>48.801982924814084</v>
          </cell>
          <cell r="S274">
            <v>44.588842715023326</v>
          </cell>
        </row>
        <row r="275">
          <cell r="B275" t="str">
            <v>1993</v>
          </cell>
          <cell r="K275">
            <v>4.7936331667592258</v>
          </cell>
          <cell r="O275">
            <v>49.867654843832732</v>
          </cell>
          <cell r="S275">
            <v>46.225554267676159</v>
          </cell>
        </row>
        <row r="276">
          <cell r="K276">
            <v>5.2808194984104606</v>
          </cell>
          <cell r="O276">
            <v>54.470069966312536</v>
          </cell>
          <cell r="S276">
            <v>48.46923969820083</v>
          </cell>
        </row>
        <row r="277">
          <cell r="K277">
            <v>6.3579936252306624</v>
          </cell>
          <cell r="O277">
            <v>55.850540806293012</v>
          </cell>
          <cell r="S277">
            <v>50.335301062573798</v>
          </cell>
        </row>
        <row r="278">
          <cell r="K278">
            <v>6.7823343848580464</v>
          </cell>
          <cell r="O278">
            <v>54.919908466819223</v>
          </cell>
          <cell r="S278">
            <v>51.693339150001158</v>
          </cell>
        </row>
        <row r="279">
          <cell r="K279">
            <v>9.1875923190546605</v>
          </cell>
          <cell r="O279">
            <v>61.609094884127693</v>
          </cell>
          <cell r="S279">
            <v>53.647982512881121</v>
          </cell>
        </row>
        <row r="280">
          <cell r="B280" t="str">
            <v xml:space="preserve"> </v>
          </cell>
          <cell r="K280">
            <v>5.6006493506493449</v>
          </cell>
          <cell r="O280">
            <v>56.338874424193875</v>
          </cell>
          <cell r="S280">
            <v>54.312033230742699</v>
          </cell>
        </row>
        <row r="281">
          <cell r="B281" t="str">
            <v>7/93</v>
          </cell>
          <cell r="K281">
            <v>3.561363054060962</v>
          </cell>
          <cell r="O281">
            <v>55.881218665638244</v>
          </cell>
          <cell r="S281">
            <v>54.564667854626812</v>
          </cell>
        </row>
        <row r="282">
          <cell r="K282">
            <v>1.9544779811974333</v>
          </cell>
          <cell r="O282">
            <v>55.070555032925682</v>
          </cell>
          <cell r="S282">
            <v>54.668608595028111</v>
          </cell>
        </row>
        <row r="283">
          <cell r="K283">
            <v>1.6136859985440344</v>
          </cell>
          <cell r="O283">
            <v>58.347513707695221</v>
          </cell>
          <cell r="S283">
            <v>55.029233017924462</v>
          </cell>
        </row>
        <row r="284">
          <cell r="K284">
            <v>-0.16716417910447312</v>
          </cell>
          <cell r="O284">
            <v>58.773262438283311</v>
          </cell>
          <cell r="S284">
            <v>55.55183884335915</v>
          </cell>
        </row>
        <row r="285">
          <cell r="K285">
            <v>1.8538452338237033</v>
          </cell>
          <cell r="O285">
            <v>60.437076111529777</v>
          </cell>
          <cell r="S285">
            <v>56.21259233963012</v>
          </cell>
        </row>
        <row r="286">
          <cell r="K286">
            <v>2.3132926256458353</v>
          </cell>
          <cell r="O286">
            <v>61.262261706459384</v>
          </cell>
          <cell r="S286">
            <v>57.156543399118597</v>
          </cell>
        </row>
        <row r="287">
          <cell r="B287" t="str">
            <v>1994</v>
          </cell>
          <cell r="K287">
            <v>2.5134855962355207</v>
          </cell>
          <cell r="O287">
            <v>57.753444012716358</v>
          </cell>
          <cell r="S287">
            <v>57.677972104632921</v>
          </cell>
        </row>
        <row r="288">
          <cell r="K288">
            <v>5.6202418271383614</v>
          </cell>
          <cell r="O288">
            <v>58.262036571045115</v>
          </cell>
          <cell r="S288">
            <v>57.936314032087296</v>
          </cell>
        </row>
        <row r="289">
          <cell r="K289">
            <v>1.2825948696205236</v>
          </cell>
          <cell r="O289">
            <v>50.709779179810724</v>
          </cell>
          <cell r="S289">
            <v>57.349961518526094</v>
          </cell>
        </row>
        <row r="290">
          <cell r="K290">
            <v>6.7817896389325005</v>
          </cell>
          <cell r="O290">
            <v>50.709010339734121</v>
          </cell>
          <cell r="S290">
            <v>56.83018753689435</v>
          </cell>
        </row>
        <row r="291">
          <cell r="K291">
            <v>3.9890228364206637</v>
          </cell>
          <cell r="O291">
            <v>43.533549783549773</v>
          </cell>
          <cell r="S291">
            <v>55.086012920084194</v>
          </cell>
        </row>
        <row r="292">
          <cell r="B292" t="str">
            <v xml:space="preserve"> </v>
          </cell>
          <cell r="K292">
            <v>4.1564561734212857</v>
          </cell>
          <cell r="O292">
            <v>41.570586728157807</v>
          </cell>
          <cell r="S292">
            <v>53.527295043097432</v>
          </cell>
        </row>
        <row r="293">
          <cell r="B293" t="str">
            <v>7/94</v>
          </cell>
          <cell r="K293">
            <v>7.2663107411094163</v>
          </cell>
          <cell r="O293">
            <v>46.635329045027227</v>
          </cell>
          <cell r="S293">
            <v>52.616762292884324</v>
          </cell>
        </row>
        <row r="294">
          <cell r="K294">
            <v>8.6553062257465729</v>
          </cell>
          <cell r="O294">
            <v>56.272749332686224</v>
          </cell>
          <cell r="S294">
            <v>52.837222501709171</v>
          </cell>
        </row>
        <row r="295">
          <cell r="K295">
            <v>4.1537267080745233</v>
          </cell>
          <cell r="O295">
            <v>60.179104477611943</v>
          </cell>
          <cell r="S295">
            <v>53.238472130903467</v>
          </cell>
        </row>
        <row r="296">
          <cell r="K296">
            <v>2.50465896384644</v>
          </cell>
          <cell r="O296">
            <v>64.465972969740434</v>
          </cell>
          <cell r="S296">
            <v>54.01175571059926</v>
          </cell>
        </row>
        <row r="297">
          <cell r="K297">
            <v>6.1668242309650401</v>
          </cell>
          <cell r="O297">
            <v>71.430248943165807</v>
          </cell>
          <cell r="S297">
            <v>55.326076951399081</v>
          </cell>
        </row>
        <row r="298">
          <cell r="K298">
            <v>5.493526953900929</v>
          </cell>
          <cell r="O298">
            <v>76.758866062205897</v>
          </cell>
          <cell r="S298">
            <v>57.040411429584779</v>
          </cell>
        </row>
        <row r="299">
          <cell r="B299" t="str">
            <v>1995</v>
          </cell>
          <cell r="K299">
            <v>3.8374131549899548</v>
          </cell>
          <cell r="O299">
            <v>79.04164800716525</v>
          </cell>
          <cell r="S299">
            <v>59.099174260899325</v>
          </cell>
        </row>
        <row r="300">
          <cell r="K300">
            <v>4.5897948974487068</v>
          </cell>
          <cell r="O300">
            <v>77.29489082043672</v>
          </cell>
          <cell r="S300">
            <v>60.920950858557219</v>
          </cell>
        </row>
        <row r="301">
          <cell r="K301">
            <v>3.5692933157957629</v>
          </cell>
          <cell r="O301">
            <v>81.297749869178432</v>
          </cell>
          <cell r="S301">
            <v>63.510680774605689</v>
          </cell>
        </row>
        <row r="302">
          <cell r="K302">
            <v>8.9822778964382621</v>
          </cell>
          <cell r="O302">
            <v>85.033813584239937</v>
          </cell>
          <cell r="S302">
            <v>66.466563076061917</v>
          </cell>
        </row>
        <row r="303">
          <cell r="K303">
            <v>6.1602839133428677</v>
          </cell>
          <cell r="O303">
            <v>88.897266729500473</v>
          </cell>
          <cell r="S303">
            <v>70.281098183111652</v>
          </cell>
        </row>
        <row r="304">
          <cell r="B304" t="str">
            <v xml:space="preserve"> </v>
          </cell>
          <cell r="K304">
            <v>4.5254964574393819</v>
          </cell>
          <cell r="O304">
            <v>89.566555062890259</v>
          </cell>
          <cell r="S304">
            <v>74.253243213779569</v>
          </cell>
        </row>
        <row r="305">
          <cell r="B305" t="str">
            <v>7/95</v>
          </cell>
          <cell r="O305">
            <v>82.579719925763456</v>
          </cell>
          <cell r="S305">
            <v>77.081320380162694</v>
          </cell>
        </row>
        <row r="306">
          <cell r="O306">
            <v>73.959627329192543</v>
          </cell>
          <cell r="S306">
            <v>78.189460180277479</v>
          </cell>
        </row>
        <row r="307">
          <cell r="O307">
            <v>69.877003354453976</v>
          </cell>
          <cell r="S307">
            <v>78.507820342605498</v>
          </cell>
        </row>
        <row r="308">
          <cell r="O308">
            <v>61.631881317722346</v>
          </cell>
          <cell r="S308">
            <v>77.618412274849916</v>
          </cell>
        </row>
        <row r="309">
          <cell r="O309">
            <v>54.305089389684213</v>
          </cell>
          <cell r="S309">
            <v>75.487603428224332</v>
          </cell>
        </row>
        <row r="310">
          <cell r="O310">
            <v>51.587559249399398</v>
          </cell>
          <cell r="S310">
            <v>72.811518509369378</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s>
    <sheetDataSet>
      <sheetData sheetId="0">
        <row r="5">
          <cell r="C5" t="str">
            <v>Jan95</v>
          </cell>
          <cell r="D5" t="str">
            <v>Feb95</v>
          </cell>
          <cell r="E5" t="str">
            <v>Mar95</v>
          </cell>
          <cell r="F5" t="str">
            <v>Apr95</v>
          </cell>
          <cell r="G5" t="str">
            <v>May95</v>
          </cell>
          <cell r="H5" t="str">
            <v>Jun95</v>
          </cell>
          <cell r="I5" t="str">
            <v>Jul95</v>
          </cell>
          <cell r="J5" t="str">
            <v>Aug95</v>
          </cell>
          <cell r="K5" t="str">
            <v>Sep95</v>
          </cell>
          <cell r="L5" t="str">
            <v>Oct95</v>
          </cell>
          <cell r="M5" t="str">
            <v>Nov95</v>
          </cell>
          <cell r="N5" t="str">
            <v>Dec95</v>
          </cell>
          <cell r="O5" t="str">
            <v>Jan96</v>
          </cell>
          <cell r="P5" t="str">
            <v>Feb96</v>
          </cell>
          <cell r="Q5" t="str">
            <v>Mar96</v>
          </cell>
          <cell r="R5" t="str">
            <v>Apr96</v>
          </cell>
          <cell r="S5" t="str">
            <v>May96</v>
          </cell>
          <cell r="T5" t="str">
            <v>Jun96</v>
          </cell>
          <cell r="U5" t="str">
            <v>Jul96</v>
          </cell>
          <cell r="V5" t="str">
            <v>Aug96</v>
          </cell>
          <cell r="W5" t="str">
            <v>Sep96</v>
          </cell>
          <cell r="X5" t="str">
            <v>Oct96</v>
          </cell>
          <cell r="Y5" t="str">
            <v>Nov96</v>
          </cell>
          <cell r="Z5" t="str">
            <v>Dec96</v>
          </cell>
          <cell r="AA5" t="str">
            <v>Jan97</v>
          </cell>
          <cell r="AB5" t="str">
            <v>Feb97</v>
          </cell>
          <cell r="AC5" t="str">
            <v>Mar97</v>
          </cell>
          <cell r="AD5" t="str">
            <v>Apr97</v>
          </cell>
          <cell r="AE5" t="str">
            <v>May97</v>
          </cell>
          <cell r="AF5" t="str">
            <v>Jun97</v>
          </cell>
          <cell r="AG5" t="str">
            <v>Jul97</v>
          </cell>
          <cell r="AH5" t="str">
            <v>Aug97</v>
          </cell>
          <cell r="AI5" t="str">
            <v>Sep97</v>
          </cell>
          <cell r="AJ5" t="str">
            <v>Oct97</v>
          </cell>
        </row>
        <row r="24">
          <cell r="C24">
            <v>2.76</v>
          </cell>
          <cell r="D24">
            <v>2.68</v>
          </cell>
          <cell r="E24">
            <v>2.78</v>
          </cell>
          <cell r="F24">
            <v>2.77</v>
          </cell>
          <cell r="G24">
            <v>2.81</v>
          </cell>
          <cell r="H24">
            <v>2.73</v>
          </cell>
          <cell r="I24">
            <v>2.77</v>
          </cell>
          <cell r="J24">
            <v>2.8</v>
          </cell>
          <cell r="K24">
            <v>2.77</v>
          </cell>
          <cell r="L24">
            <v>2.76</v>
          </cell>
          <cell r="M24">
            <v>2.79</v>
          </cell>
          <cell r="N24">
            <v>2.85</v>
          </cell>
          <cell r="O24">
            <v>2.8591423281021102</v>
          </cell>
          <cell r="P24">
            <v>2.8591423281021102</v>
          </cell>
          <cell r="Q24">
            <v>2.9235356921452</v>
          </cell>
          <cell r="R24">
            <v>3.09235160587059</v>
          </cell>
          <cell r="S24">
            <v>3.1377599982747699</v>
          </cell>
          <cell r="T24">
            <v>3.1567017543859599</v>
          </cell>
          <cell r="U24">
            <v>3.3376506478666799</v>
          </cell>
          <cell r="V24">
            <v>3.29361004444061</v>
          </cell>
          <cell r="W24">
            <v>3.2793591807192501</v>
          </cell>
          <cell r="X24">
            <v>3.3820933905286301</v>
          </cell>
          <cell r="Y24">
            <v>3.3850789203524698</v>
          </cell>
          <cell r="Z24">
            <v>3.39725552799618</v>
          </cell>
          <cell r="AA24">
            <v>3.3820425469399602</v>
          </cell>
          <cell r="AB24">
            <v>3.3970902439019799</v>
          </cell>
          <cell r="AC24">
            <v>3.3945742944401101</v>
          </cell>
          <cell r="AD24">
            <v>3.3544290588954699</v>
          </cell>
          <cell r="AE24">
            <v>3.31400147151964</v>
          </cell>
          <cell r="AF24">
            <v>3.3275012603147598</v>
          </cell>
          <cell r="AG24">
            <v>4.1649827420294097</v>
          </cell>
          <cell r="AH24">
            <v>4.1684582930998504</v>
          </cell>
          <cell r="AI24">
            <v>4.1843460145256701</v>
          </cell>
          <cell r="AJ24">
            <v>4.1883350978107696</v>
          </cell>
        </row>
        <row r="28">
          <cell r="C28">
            <v>7.09</v>
          </cell>
          <cell r="D28">
            <v>6.89</v>
          </cell>
          <cell r="E28">
            <v>7.07</v>
          </cell>
          <cell r="F28">
            <v>7.21</v>
          </cell>
          <cell r="G28">
            <v>7.37</v>
          </cell>
          <cell r="H28">
            <v>7.96</v>
          </cell>
          <cell r="I28">
            <v>7.22</v>
          </cell>
          <cell r="J28">
            <v>7.99</v>
          </cell>
          <cell r="K28">
            <v>8.23</v>
          </cell>
          <cell r="L28">
            <v>8.0399999999999991</v>
          </cell>
          <cell r="M28">
            <v>7.98</v>
          </cell>
          <cell r="N28">
            <v>8.31</v>
          </cell>
          <cell r="O28">
            <v>8.6909337903440793</v>
          </cell>
          <cell r="P28">
            <v>9.1322621608738608</v>
          </cell>
          <cell r="Q28">
            <v>9.7493803418803395</v>
          </cell>
          <cell r="R28">
            <v>9.9560049500706196</v>
          </cell>
          <cell r="S28">
            <v>10.9298507857317</v>
          </cell>
          <cell r="T28">
            <v>10.808979513739599</v>
          </cell>
          <cell r="U28">
            <v>11.4947199533256</v>
          </cell>
          <cell r="V28">
            <v>11.369484393232201</v>
          </cell>
          <cell r="W28">
            <v>11.401698221673501</v>
          </cell>
          <cell r="X28">
            <v>11.4076403553484</v>
          </cell>
          <cell r="Y28">
            <v>11.231871137000301</v>
          </cell>
          <cell r="Z28">
            <v>11.2526278422272</v>
          </cell>
          <cell r="AA28">
            <v>11.184496734085</v>
          </cell>
          <cell r="AB28">
            <v>11.118308133379401</v>
          </cell>
          <cell r="AC28">
            <v>11.0588477657833</v>
          </cell>
          <cell r="AD28">
            <v>11.303862550782799</v>
          </cell>
          <cell r="AE28">
            <v>11.771151578906</v>
          </cell>
          <cell r="AF28">
            <v>11.9154805849318</v>
          </cell>
          <cell r="AG28">
            <v>12.1723360959221</v>
          </cell>
          <cell r="AH28">
            <v>12.320111356728701</v>
          </cell>
          <cell r="AI28">
            <v>12.238305163620099</v>
          </cell>
          <cell r="AJ28">
            <v>12.028883257383001</v>
          </cell>
        </row>
        <row r="31">
          <cell r="C31">
            <v>22.01</v>
          </cell>
          <cell r="D31">
            <v>21.78</v>
          </cell>
          <cell r="E31">
            <v>21.71</v>
          </cell>
          <cell r="F31">
            <v>21.7</v>
          </cell>
          <cell r="G31">
            <v>20.07</v>
          </cell>
          <cell r="H31">
            <v>19.53</v>
          </cell>
          <cell r="I31">
            <v>19.54</v>
          </cell>
          <cell r="J31">
            <v>19.25</v>
          </cell>
          <cell r="K31">
            <v>19.32</v>
          </cell>
          <cell r="L31">
            <v>19.12</v>
          </cell>
          <cell r="M31">
            <v>19.02</v>
          </cell>
          <cell r="N31">
            <v>18.899999999999999</v>
          </cell>
          <cell r="O31">
            <v>19.3623397709793</v>
          </cell>
          <cell r="P31">
            <v>19.431367564335499</v>
          </cell>
          <cell r="Q31">
            <v>19.277274488906102</v>
          </cell>
          <cell r="R31">
            <v>19.9419677024338</v>
          </cell>
          <cell r="S31">
            <v>20.2628862237741</v>
          </cell>
          <cell r="T31">
            <v>20.774264198520999</v>
          </cell>
          <cell r="U31">
            <v>20.463835184731899</v>
          </cell>
          <cell r="V31">
            <v>20.807119765235601</v>
          </cell>
          <cell r="W31">
            <v>20.628356312554398</v>
          </cell>
          <cell r="X31">
            <v>20.771135826261901</v>
          </cell>
          <cell r="Y31">
            <v>20.701627499210598</v>
          </cell>
          <cell r="Z31">
            <v>21.1690111519816</v>
          </cell>
          <cell r="AA31">
            <v>21.1570962018343</v>
          </cell>
          <cell r="AB31">
            <v>21.2825480465597</v>
          </cell>
          <cell r="AC31">
            <v>21.338161921063801</v>
          </cell>
          <cell r="AD31">
            <v>21.4268082057798</v>
          </cell>
          <cell r="AE31">
            <v>21.441750145799698</v>
          </cell>
          <cell r="AF31">
            <v>21.703939616709</v>
          </cell>
          <cell r="AG31">
            <v>21.969554090806099</v>
          </cell>
          <cell r="AH31">
            <v>21.964134693972099</v>
          </cell>
          <cell r="AI31">
            <v>21.076268986959199</v>
          </cell>
          <cell r="AJ31">
            <v>20.976568505585199</v>
          </cell>
        </row>
        <row r="36">
          <cell r="C36">
            <v>2.4389642737124002</v>
          </cell>
          <cell r="D36">
            <v>2.27890666667333</v>
          </cell>
          <cell r="E36">
            <v>2.3434877592782</v>
          </cell>
          <cell r="F36">
            <v>2.04311395453343</v>
          </cell>
          <cell r="G36">
            <v>2.0230128788331299</v>
          </cell>
          <cell r="H36">
            <v>2.0483568267241199</v>
          </cell>
          <cell r="I36">
            <v>2.2255707534829998</v>
          </cell>
          <cell r="J36">
            <v>2.1116877841376902</v>
          </cell>
          <cell r="K36">
            <v>2.1765219655800099</v>
          </cell>
          <cell r="L36">
            <v>2.1322867567730701</v>
          </cell>
          <cell r="M36">
            <v>2.0472252509522999</v>
          </cell>
          <cell r="N36">
            <v>2.1955317001441701</v>
          </cell>
          <cell r="O36">
            <v>2.32925514924161</v>
          </cell>
          <cell r="P36">
            <v>2.6748968049274602</v>
          </cell>
          <cell r="Q36">
            <v>2.77491916793638</v>
          </cell>
          <cell r="R36">
            <v>3.1634066096180899</v>
          </cell>
          <cell r="S36">
            <v>3.6404916397259099</v>
          </cell>
          <cell r="T36">
            <v>3.6689872966945698</v>
          </cell>
          <cell r="U36">
            <v>3.9521705618521601</v>
          </cell>
          <cell r="V36">
            <v>3.9186163103922702</v>
          </cell>
          <cell r="W36">
            <v>4.0759093307606404</v>
          </cell>
          <cell r="X36">
            <v>4.18648566628256</v>
          </cell>
          <cell r="Y36">
            <v>4.1909546884391498</v>
          </cell>
          <cell r="Z36">
            <v>4.1346147459824802</v>
          </cell>
          <cell r="AA36">
            <v>4.0815222007616301</v>
          </cell>
          <cell r="AB36">
            <v>4.1726319411750996</v>
          </cell>
          <cell r="AC36">
            <v>4.1882461788305303</v>
          </cell>
          <cell r="AD36">
            <v>4.0243654750049496</v>
          </cell>
          <cell r="AE36">
            <v>4.4935629494848497</v>
          </cell>
          <cell r="AF36">
            <v>4.5294156237997498</v>
          </cell>
          <cell r="AG36">
            <v>4.8200579734128004</v>
          </cell>
          <cell r="AH36">
            <v>4.8133609487810096</v>
          </cell>
          <cell r="AI36">
            <v>4.95599744864698</v>
          </cell>
          <cell r="AJ36">
            <v>5.2100693457513403</v>
          </cell>
        </row>
        <row r="38">
          <cell r="C38">
            <v>19.571035726287601</v>
          </cell>
          <cell r="D38">
            <v>19.501093333326672</v>
          </cell>
          <cell r="E38">
            <v>19.3665122407218</v>
          </cell>
          <cell r="F38">
            <v>19.656886045466571</v>
          </cell>
          <cell r="G38">
            <v>18.046987121166872</v>
          </cell>
          <cell r="H38">
            <v>17.481643173275881</v>
          </cell>
          <cell r="I38">
            <v>17.314429246517001</v>
          </cell>
          <cell r="J38">
            <v>17.13831221586231</v>
          </cell>
          <cell r="K38">
            <v>17.143478034419992</v>
          </cell>
          <cell r="L38">
            <v>16.987713243226931</v>
          </cell>
          <cell r="M38">
            <v>16.972774749047701</v>
          </cell>
          <cell r="N38">
            <v>16.704468299855829</v>
          </cell>
          <cell r="O38">
            <v>17.033084621737689</v>
          </cell>
          <cell r="P38">
            <v>16.756470759408039</v>
          </cell>
          <cell r="Q38">
            <v>16.50235532096972</v>
          </cell>
          <cell r="R38">
            <v>16.778561092815711</v>
          </cell>
          <cell r="S38">
            <v>16.622394584048191</v>
          </cell>
          <cell r="T38">
            <v>17.105276901826429</v>
          </cell>
          <cell r="U38">
            <v>16.511664622879739</v>
          </cell>
          <cell r="V38">
            <v>16.888503454843331</v>
          </cell>
          <cell r="W38">
            <v>16.552446981793757</v>
          </cell>
          <cell r="X38">
            <v>16.58465015997934</v>
          </cell>
          <cell r="Y38">
            <v>16.51067281077145</v>
          </cell>
          <cell r="Z38">
            <v>17.034396405999118</v>
          </cell>
          <cell r="AA38">
            <v>17.07557400107267</v>
          </cell>
          <cell r="AB38">
            <v>17.109916105384599</v>
          </cell>
          <cell r="AC38">
            <v>17.149915742233269</v>
          </cell>
          <cell r="AD38">
            <v>17.402442730774851</v>
          </cell>
          <cell r="AE38">
            <v>16.948187196314848</v>
          </cell>
          <cell r="AF38">
            <v>17.174523992909251</v>
          </cell>
          <cell r="AG38">
            <v>17.149496117393298</v>
          </cell>
          <cell r="AH38">
            <v>17.150773745191088</v>
          </cell>
          <cell r="AI38">
            <v>16.12027153831222</v>
          </cell>
          <cell r="AJ38">
            <v>15.76649915983386</v>
          </cell>
        </row>
        <row r="39">
          <cell r="C39" t="str">
            <v>J95</v>
          </cell>
          <cell r="D39" t="str">
            <v>F95</v>
          </cell>
          <cell r="E39" t="str">
            <v>M95</v>
          </cell>
          <cell r="F39" t="str">
            <v>A95</v>
          </cell>
          <cell r="G39" t="str">
            <v>M95</v>
          </cell>
          <cell r="H39" t="str">
            <v>J95</v>
          </cell>
          <cell r="I39" t="str">
            <v>J95</v>
          </cell>
          <cell r="J39" t="str">
            <v>A95</v>
          </cell>
          <cell r="K39" t="str">
            <v>S95</v>
          </cell>
          <cell r="L39" t="str">
            <v>O95</v>
          </cell>
          <cell r="M39" t="str">
            <v>N95</v>
          </cell>
          <cell r="N39" t="str">
            <v>D95</v>
          </cell>
          <cell r="O39" t="str">
            <v>J96</v>
          </cell>
          <cell r="P39" t="str">
            <v>F96</v>
          </cell>
          <cell r="Q39" t="str">
            <v>M96</v>
          </cell>
          <cell r="R39" t="str">
            <v>A96</v>
          </cell>
          <cell r="S39" t="str">
            <v>M96</v>
          </cell>
          <cell r="T39" t="str">
            <v>J96</v>
          </cell>
          <cell r="U39" t="str">
            <v>J96</v>
          </cell>
          <cell r="V39" t="str">
            <v>A96</v>
          </cell>
          <cell r="W39" t="str">
            <v>S96</v>
          </cell>
          <cell r="X39" t="str">
            <v>O96</v>
          </cell>
          <cell r="Y39" t="str">
            <v>N96</v>
          </cell>
          <cell r="Z39" t="str">
            <v>D96</v>
          </cell>
          <cell r="AA39" t="str">
            <v>J97</v>
          </cell>
          <cell r="AB39" t="str">
            <v>F97</v>
          </cell>
          <cell r="AC39" t="str">
            <v>M97</v>
          </cell>
          <cell r="AD39" t="str">
            <v>A97</v>
          </cell>
          <cell r="AE39" t="str">
            <v>M97</v>
          </cell>
          <cell r="AF39" t="str">
            <v>J97</v>
          </cell>
          <cell r="AG39" t="str">
            <v>J97</v>
          </cell>
          <cell r="AH39" t="str">
            <v>A97</v>
          </cell>
          <cell r="AI39" t="str">
            <v>S97</v>
          </cell>
          <cell r="AJ39" t="str">
            <v>O97</v>
          </cell>
        </row>
      </sheetData>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t.debt"/>
      <sheetName val="DOC"/>
      <sheetName val="Input"/>
      <sheetName val="BoP"/>
      <sheetName val="Gas"/>
      <sheetName val="ER"/>
      <sheetName val="Prog"/>
      <sheetName val="UFC_TBL"/>
      <sheetName val="IMF"/>
      <sheetName val="WB"/>
      <sheetName val="EBRD"/>
      <sheetName val="End-94"/>
      <sheetName val="Debt"/>
      <sheetName val="CPFs"/>
      <sheetName val="ControlSheet"/>
      <sheetName val="DSA_macroassump"/>
      <sheetName val="DSA-2000"/>
      <sheetName val="DSA"/>
      <sheetName val="PFP"/>
      <sheetName val="RED"/>
      <sheetName val="DSA-Tkmn"/>
      <sheetName val="Cht_NPV"/>
      <sheetName val="Cht_DS"/>
    </sheetNames>
    <sheetDataSet>
      <sheetData sheetId="0" refreshError="1"/>
      <sheetData sheetId="1" refreshError="1"/>
      <sheetData sheetId="2"/>
      <sheetData sheetId="3" refreshError="1"/>
      <sheetData sheetId="4" refreshError="1"/>
      <sheetData sheetId="5"/>
      <sheetData sheetId="6" refreshError="1"/>
      <sheetData sheetId="7" refreshError="1"/>
      <sheetData sheetId="8"/>
      <sheetData sheetId="9" refreshError="1">
        <row r="9">
          <cell r="Q9">
            <v>1996</v>
          </cell>
        </row>
        <row r="62">
          <cell r="Q62">
            <v>76.78</v>
          </cell>
          <cell r="R62">
            <v>4.33</v>
          </cell>
          <cell r="S62">
            <v>2.61</v>
          </cell>
          <cell r="T62">
            <v>12.760000000000002</v>
          </cell>
          <cell r="U62">
            <v>44.510000000000005</v>
          </cell>
          <cell r="V62">
            <v>64.210000000000008</v>
          </cell>
          <cell r="W62">
            <v>8.19</v>
          </cell>
          <cell r="X62">
            <v>9.7799999999999994</v>
          </cell>
          <cell r="Y62">
            <v>9.4499999999999993</v>
          </cell>
          <cell r="Z62">
            <v>46.13</v>
          </cell>
          <cell r="AA62">
            <v>73.55</v>
          </cell>
          <cell r="AB62">
            <v>7.9799999999999995</v>
          </cell>
          <cell r="AC62">
            <v>6.1160000000000005</v>
          </cell>
          <cell r="AD62">
            <v>38.659999999999997</v>
          </cell>
          <cell r="AE62">
            <v>5.56</v>
          </cell>
          <cell r="AF62">
            <v>58.316000000000003</v>
          </cell>
          <cell r="AG62">
            <v>74.066000000000003</v>
          </cell>
          <cell r="AH62">
            <v>98.094999999999999</v>
          </cell>
          <cell r="AI62">
            <v>84.61</v>
          </cell>
          <cell r="AJ62">
            <v>61.33</v>
          </cell>
          <cell r="AK62">
            <v>55.18</v>
          </cell>
        </row>
        <row r="255">
          <cell r="Q255">
            <v>62.06</v>
          </cell>
          <cell r="R255">
            <v>0</v>
          </cell>
          <cell r="S255">
            <v>0</v>
          </cell>
          <cell r="T255">
            <v>0</v>
          </cell>
          <cell r="U255">
            <v>41.45</v>
          </cell>
          <cell r="V255">
            <v>41.45</v>
          </cell>
          <cell r="W255">
            <v>0</v>
          </cell>
          <cell r="X255">
            <v>0.4</v>
          </cell>
          <cell r="Y255">
            <v>0.94</v>
          </cell>
          <cell r="Z255">
            <v>21.05</v>
          </cell>
          <cell r="AA255">
            <v>22.39</v>
          </cell>
          <cell r="AB255">
            <v>0.66</v>
          </cell>
          <cell r="AC255">
            <v>1.37</v>
          </cell>
          <cell r="AD255">
            <v>34.9</v>
          </cell>
          <cell r="AE255">
            <v>2.41</v>
          </cell>
          <cell r="AF255">
            <v>39.339999999999996</v>
          </cell>
          <cell r="AG255">
            <v>55.938000000000002</v>
          </cell>
          <cell r="AH255">
            <v>83.715000000000003</v>
          </cell>
          <cell r="AI255">
            <v>64.623000000000005</v>
          </cell>
          <cell r="AJ255">
            <v>36.6</v>
          </cell>
          <cell r="AK255">
            <v>30.68</v>
          </cell>
        </row>
        <row r="257">
          <cell r="Q257">
            <v>14.719999999999999</v>
          </cell>
          <cell r="R257">
            <v>4.33</v>
          </cell>
          <cell r="S257">
            <v>2.61</v>
          </cell>
          <cell r="T257">
            <v>12.760000000000002</v>
          </cell>
          <cell r="U257">
            <v>3.0600000000000023</v>
          </cell>
          <cell r="V257">
            <v>22.760000000000005</v>
          </cell>
          <cell r="W257">
            <v>8.19</v>
          </cell>
          <cell r="X257">
            <v>9.379999999999999</v>
          </cell>
          <cell r="Y257">
            <v>8.51</v>
          </cell>
          <cell r="Z257">
            <v>25.080000000000002</v>
          </cell>
          <cell r="AA257">
            <v>51.16</v>
          </cell>
          <cell r="AB257">
            <v>7.3199999999999994</v>
          </cell>
          <cell r="AC257">
            <v>4.7460000000000004</v>
          </cell>
          <cell r="AD257">
            <v>3.759999999999998</v>
          </cell>
          <cell r="AE257">
            <v>3.1499999999999995</v>
          </cell>
          <cell r="AF257">
            <v>18.975999999999996</v>
          </cell>
          <cell r="AG257">
            <v>18.128</v>
          </cell>
          <cell r="AH257">
            <v>14.379999999999995</v>
          </cell>
          <cell r="AI257">
            <v>19.986999999999995</v>
          </cell>
          <cell r="AJ257">
            <v>24.729999999999997</v>
          </cell>
          <cell r="AK257">
            <v>24.5</v>
          </cell>
        </row>
      </sheetData>
      <sheetData sheetId="10"/>
      <sheetData sheetId="11"/>
      <sheetData sheetId="12"/>
      <sheetData sheetId="13"/>
      <sheetData sheetId="14" refreshError="1"/>
      <sheetData sheetId="15" refreshError="1"/>
      <sheetData sheetId="16" refreshError="1"/>
      <sheetData sheetId="17"/>
      <sheetData sheetId="18"/>
      <sheetData sheetId="19"/>
      <sheetData sheetId="20" refreshError="1"/>
      <sheetData sheetId="21" refreshError="1"/>
      <sheetData sheetId="22"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ITCN"/>
      <sheetName val="IPC1988"/>
      <sheetName val="ITCERGLOBAL"/>
      <sheetName val="ipcexterna"/>
      <sheetName val="tcexterno"/>
      <sheetName val="Hoja1"/>
      <sheetName val="CUADRO1"/>
      <sheetName val="CUADRO2"/>
      <sheetName val="GRAPUB3"/>
      <sheetName val="DATOSGRAFICA"/>
      <sheetName val="Gráfico1"/>
      <sheetName val="Gráfico2"/>
      <sheetName val="SERIE"/>
      <sheetName val="1990-2000"/>
      <sheetName val="Gráfico3"/>
      <sheetName val="Gráfico4"/>
      <sheetName val="DIC"/>
    </sheetNames>
    <sheetDataSet>
      <sheetData sheetId="0" refreshError="1"/>
      <sheetData sheetId="1" refreshError="1"/>
      <sheetData sheetId="2" refreshError="1">
        <row r="177">
          <cell r="B177" t="str">
            <v>IPC</v>
          </cell>
          <cell r="D177" t="str">
            <v>TCN</v>
          </cell>
        </row>
        <row r="178">
          <cell r="B178" t="str">
            <v>T11 ENE01</v>
          </cell>
          <cell r="C178" t="str">
            <v>ENE01-DIC00</v>
          </cell>
          <cell r="D178" t="str">
            <v>T11 ENE01</v>
          </cell>
          <cell r="E178" t="str">
            <v>ENE01-DIC00</v>
          </cell>
        </row>
        <row r="179">
          <cell r="A179" t="str">
            <v>HON</v>
          </cell>
          <cell r="B179">
            <v>0.9</v>
          </cell>
          <cell r="C179">
            <v>0.9</v>
          </cell>
          <cell r="D179">
            <v>0.1</v>
          </cell>
          <cell r="E179">
            <v>4.2</v>
          </cell>
        </row>
        <row r="180">
          <cell r="A180" t="str">
            <v>GUA</v>
          </cell>
          <cell r="B180">
            <v>1.4</v>
          </cell>
          <cell r="C180">
            <v>1.4</v>
          </cell>
          <cell r="D180">
            <v>0.8</v>
          </cell>
          <cell r="E180">
            <v>-1</v>
          </cell>
        </row>
        <row r="181">
          <cell r="A181" t="str">
            <v>C.R.</v>
          </cell>
          <cell r="B181">
            <v>1.4</v>
          </cell>
          <cell r="C181">
            <v>1.4</v>
          </cell>
          <cell r="D181">
            <v>0.5</v>
          </cell>
          <cell r="E181">
            <v>6.7</v>
          </cell>
        </row>
        <row r="182">
          <cell r="A182" t="str">
            <v>E.S.</v>
          </cell>
          <cell r="B182">
            <v>0</v>
          </cell>
          <cell r="C182">
            <v>0</v>
          </cell>
          <cell r="D182">
            <v>0.3</v>
          </cell>
          <cell r="E182">
            <v>0.3</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pense-graph"/>
      <sheetName val="ependiture-landscape"/>
      <sheetName val="GFS"/>
      <sheetName val="expenditure"/>
      <sheetName val="Expend. share"/>
      <sheetName val="Revenue share"/>
      <sheetName val="revenu-graph"/>
      <sheetName val="Sheet1"/>
      <sheetName val="TAX"/>
      <sheetName val="OTHER"/>
      <sheetName val="gfs graph"/>
      <sheetName val="tax graph"/>
      <sheetName val="pred report"/>
    </sheetNames>
    <sheetDataSet>
      <sheetData sheetId="0"/>
      <sheetData sheetId="1"/>
      <sheetData sheetId="2">
        <row r="6">
          <cell r="T6">
            <v>1376</v>
          </cell>
          <cell r="U6">
            <v>1377</v>
          </cell>
          <cell r="V6">
            <v>1378</v>
          </cell>
        </row>
        <row r="15">
          <cell r="T15">
            <v>0</v>
          </cell>
          <cell r="U15">
            <v>0.43760000000000004</v>
          </cell>
          <cell r="V15">
            <v>0.73050000000000004</v>
          </cell>
        </row>
        <row r="16">
          <cell r="T16" t="e">
            <v>#REF!</v>
          </cell>
          <cell r="U16" t="e">
            <v>#REF!</v>
          </cell>
          <cell r="V16" t="e">
            <v>#REF!</v>
          </cell>
        </row>
      </sheetData>
      <sheetData sheetId="3"/>
      <sheetData sheetId="4"/>
      <sheetData sheetId="5"/>
      <sheetData sheetId="6"/>
      <sheetData sheetId="7"/>
      <sheetData sheetId="8">
        <row r="21">
          <cell r="V21">
            <v>1.2234</v>
          </cell>
        </row>
        <row r="22">
          <cell r="V22">
            <v>0.64870000000000005</v>
          </cell>
          <cell r="W22">
            <v>0.83210000000000006</v>
          </cell>
          <cell r="X22">
            <v>1.1896999999999998</v>
          </cell>
        </row>
        <row r="23">
          <cell r="V23">
            <v>9.9500000000000005E-2</v>
          </cell>
          <cell r="W23">
            <v>0.15310000000000001</v>
          </cell>
          <cell r="X23">
            <v>0.20830000000000001</v>
          </cell>
        </row>
        <row r="24">
          <cell r="V24">
            <v>0.67400000000000004</v>
          </cell>
          <cell r="W24">
            <v>0.5888000000000001</v>
          </cell>
          <cell r="X24">
            <v>1.204</v>
          </cell>
        </row>
        <row r="26">
          <cell r="V26">
            <v>0.1787</v>
          </cell>
          <cell r="W26">
            <v>0.40520000000000006</v>
          </cell>
          <cell r="X26">
            <v>0.46679999999999999</v>
          </cell>
        </row>
      </sheetData>
      <sheetData sheetId="9"/>
      <sheetData sheetId="10"/>
      <sheetData sheetId="11"/>
      <sheetData sheetId="12"/>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B"/>
      <sheetName val="C"/>
      <sheetName val="H"/>
      <sheetName val="I"/>
      <sheetName val="G"/>
      <sheetName val="J"/>
      <sheetName val="K"/>
      <sheetName val="M"/>
      <sheetName val="O"/>
      <sheetName val="Q1"/>
      <sheetName val="Q2"/>
      <sheetName val="Q3"/>
      <sheetName val="Q4"/>
      <sheetName val="Q5"/>
      <sheetName val="Q6"/>
      <sheetName val="DSA1"/>
      <sheetName val="PFP"/>
      <sheetName val="Quart"/>
      <sheetName val="D"/>
      <sheetName val="P"/>
      <sheetName val="Q"/>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C"/>
      <sheetName val="BoP OUT Medium"/>
      <sheetName val="BoP OUT Long"/>
      <sheetName val="DebtServiceOutLong"/>
      <sheetName val="IMF Assistance"/>
      <sheetName val="large projects"/>
      <sheetName val="OUTPUT"/>
      <sheetName val="DebtService to budget"/>
      <sheetName val="Terms of Trade"/>
      <sheetName val="Exports"/>
      <sheetName val="Services"/>
      <sheetName val="B"/>
      <sheetName val="D"/>
      <sheetName val="E"/>
      <sheetName val="F"/>
      <sheetName val="Workspace contents"/>
      <sheetName val="Contents"/>
    </sheetNames>
    <sheetDataSet>
      <sheetData sheetId="0" refreshError="1"/>
      <sheetData sheetId="1" refreshError="1">
        <row r="428">
          <cell r="P428">
            <v>1998</v>
          </cell>
          <cell r="Q428">
            <v>1999</v>
          </cell>
          <cell r="R428">
            <v>1999</v>
          </cell>
          <cell r="S428">
            <v>2000</v>
          </cell>
          <cell r="T428">
            <v>2001</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C"/>
      <sheetName val="BoP OUT Medium"/>
      <sheetName val="BoP OUT Long"/>
      <sheetName val="DebtServiceOutLong"/>
      <sheetName val="IMF Assistance"/>
      <sheetName val="large projects"/>
      <sheetName val="OUTPUT"/>
      <sheetName val="DebtService to budget"/>
      <sheetName val="Terms of Trade"/>
      <sheetName val="Exports"/>
      <sheetName val="Services"/>
      <sheetName val="B"/>
      <sheetName val="D"/>
      <sheetName val="E"/>
      <sheetName val="F"/>
      <sheetName val="Workspace contents"/>
      <sheetName val="Contents"/>
    </sheetNames>
    <sheetDataSet>
      <sheetData sheetId="0" refreshError="1"/>
      <sheetData sheetId="1" refreshError="1">
        <row r="1">
          <cell r="O1" t="str">
            <v>Lyon</v>
          </cell>
        </row>
        <row r="428">
          <cell r="P428">
            <v>1998</v>
          </cell>
          <cell r="Q428">
            <v>1999</v>
          </cell>
          <cell r="R428">
            <v>1999</v>
          </cell>
          <cell r="S428">
            <v>2000</v>
          </cell>
          <cell r="T428">
            <v>2001</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C"/>
      <sheetName val="Stress 0322"/>
      <sheetName val="Stress analysis"/>
      <sheetName val="BoP OUT Medium"/>
      <sheetName val="BoP OUT Long"/>
      <sheetName val="IMF Assistance"/>
      <sheetName val="IMF Assistance Old"/>
      <sheetName val="large projects"/>
      <sheetName val="Terms of Trade"/>
      <sheetName val="Exports"/>
      <sheetName val="Services"/>
      <sheetName val="Key Ratios"/>
      <sheetName val="Debt Service  Long"/>
      <sheetName val="DebtService to budget"/>
      <sheetName val="B"/>
      <sheetName val="D"/>
      <sheetName val="E"/>
      <sheetName val="F"/>
      <sheetName val="Workspace contents"/>
      <sheetName val="OUTPUT"/>
      <sheetName val="Contents"/>
      <sheetName val="DebtServiceOutLong"/>
    </sheetNames>
    <sheetDataSet>
      <sheetData sheetId="0" refreshError="1"/>
      <sheetData sheetId="1" refreshError="1">
        <row r="10">
          <cell r="AK10">
            <v>322.09735269263342</v>
          </cell>
          <cell r="AL10">
            <v>-34.388800908462372</v>
          </cell>
          <cell r="AM10">
            <v>-90.697099692633401</v>
          </cell>
          <cell r="AQ10">
            <v>310.10000000000002</v>
          </cell>
        </row>
        <row r="11">
          <cell r="AK11">
            <v>0</v>
          </cell>
          <cell r="AL11">
            <v>0</v>
          </cell>
          <cell r="AM11">
            <v>0</v>
          </cell>
          <cell r="AQ11">
            <v>0</v>
          </cell>
        </row>
        <row r="18">
          <cell r="AK18">
            <v>-1117.27</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to. a partir del impuesto"/>
      <sheetName val="Datos"/>
      <sheetName val="COP FED"/>
      <sheetName val="B"/>
      <sheetName val="K"/>
      <sheetName val="X"/>
      <sheetName val="W"/>
      <sheetName val="H"/>
      <sheetName val="U"/>
      <sheetName val="E"/>
      <sheetName val="P"/>
      <sheetName val="Y"/>
      <sheetName val="L"/>
      <sheetName val="F"/>
      <sheetName val="M"/>
      <sheetName val="N"/>
      <sheetName val="Q"/>
      <sheetName val="R"/>
      <sheetName val="A"/>
      <sheetName val="J"/>
      <sheetName val="D"/>
      <sheetName val="Z"/>
      <sheetName val="S"/>
      <sheetName val="G"/>
      <sheetName val="T"/>
      <sheetName val="22 PCIAS"/>
      <sheetName val="V"/>
      <sheetName val="23PCIAS"/>
      <sheetName val="C"/>
      <sheetName val="24PCIAS"/>
      <sheetName val="PCIA_REG"/>
      <sheetName val="CONTROL"/>
      <sheetName val="DIFERENCIAS"/>
      <sheetName val="Tesoro Nacional"/>
      <sheetName val="SIJP"/>
      <sheetName val="Fondo ATN"/>
      <sheetName val="Coop. Eléct."/>
      <sheetName val="C.F.E.E."/>
      <sheetName val="Total"/>
      <sheetName val="DIF_COMPROMISO_PROY_REG_MES"/>
      <sheetName val="DIF_COMPROMISO_PROY_PCIA_REG"/>
      <sheetName val="COMP_AGREG_COMPROMISO_DIST"/>
      <sheetName val="Dif_R_PrEjec"/>
      <sheetName val="Alt4_Proy2002"/>
      <sheetName val="Q6"/>
      <sheetName val="Access Sum"/>
      <sheetName val="data"/>
      <sheetName val="Table 2b"/>
      <sheetName val="23-Table b"/>
      <sheetName val="RGDP_SA"/>
      <sheetName val="SummaryCG"/>
      <sheetName val="CGRev"/>
      <sheetName val="CGExp"/>
      <sheetName val="CGExternal"/>
      <sheetName val="CGAuthMeth"/>
      <sheetName val="CGFin_Monthly"/>
      <sheetName val="Prj_Food"/>
      <sheetName val="Prj_Fuel"/>
      <sheetName val="Pr_Electr"/>
      <sheetName val="JunPrg_9899&amp;beyond"/>
      <sheetName val="TaxRev"/>
    </sheetNames>
    <sheetDataSet>
      <sheetData sheetId="0" refreshError="1"/>
      <sheetData sheetId="1"/>
      <sheetData sheetId="2" refreshError="1">
        <row r="1">
          <cell r="A1" t="str">
            <v>DIRECCION NACIONAL DE</v>
          </cell>
        </row>
        <row r="2">
          <cell r="A2" t="str">
            <v>COORDINACION FISCAL</v>
          </cell>
        </row>
        <row r="3">
          <cell r="A3" t="str">
            <v>CON LAS PROVINCIAS</v>
          </cell>
        </row>
        <row r="5">
          <cell r="A5" t="str">
            <v xml:space="preserve">DISTRIBUCION DE RECURSOS COPARTICIPADOS </v>
          </cell>
        </row>
        <row r="6">
          <cell r="A6" t="str">
            <v>Excluye la vigencia del financiamiento del SIJP por $ 2154 millones (Ley 25082 Art. 3°)</v>
          </cell>
        </row>
        <row r="8">
          <cell r="A8" t="str">
            <v>AÑO 2002 (*)</v>
          </cell>
        </row>
        <row r="10">
          <cell r="A10" t="str">
            <v>- En miles de Pesos -</v>
          </cell>
        </row>
        <row r="15">
          <cell r="A15" t="str">
            <v>PROVINCIA</v>
          </cell>
          <cell r="B15" t="str">
            <v>ENERO</v>
          </cell>
          <cell r="C15" t="str">
            <v>FEBRERO</v>
          </cell>
          <cell r="D15" t="str">
            <v>MARZO</v>
          </cell>
          <cell r="E15" t="str">
            <v>ABRIL</v>
          </cell>
          <cell r="F15" t="str">
            <v>MAYO</v>
          </cell>
          <cell r="G15" t="str">
            <v>JUNIO</v>
          </cell>
          <cell r="H15" t="str">
            <v>JULIO</v>
          </cell>
          <cell r="I15" t="str">
            <v>AGOSTO</v>
          </cell>
          <cell r="J15" t="str">
            <v>SETIEMBRE</v>
          </cell>
          <cell r="K15" t="str">
            <v>OCTUBRE</v>
          </cell>
          <cell r="L15" t="str">
            <v>NOVIEMBRE</v>
          </cell>
          <cell r="M15" t="str">
            <v>DICIEMBRE</v>
          </cell>
          <cell r="N15" t="str">
            <v>TOTAL</v>
          </cell>
        </row>
        <row r="19">
          <cell r="A19" t="str">
            <v>BUENOS AIRES</v>
          </cell>
          <cell r="B19">
            <v>199118.5</v>
          </cell>
          <cell r="C19">
            <v>176756.6</v>
          </cell>
          <cell r="D19">
            <v>172078.8</v>
          </cell>
          <cell r="E19">
            <v>163054.20000000001</v>
          </cell>
          <cell r="F19">
            <v>186409.3</v>
          </cell>
          <cell r="G19">
            <v>210500.1</v>
          </cell>
          <cell r="H19">
            <v>177983.8</v>
          </cell>
          <cell r="I19">
            <v>184743.7</v>
          </cell>
          <cell r="J19">
            <v>181129.1</v>
          </cell>
          <cell r="K19">
            <v>192775.4</v>
          </cell>
          <cell r="L19">
            <v>198727.7</v>
          </cell>
          <cell r="M19">
            <v>198239.7</v>
          </cell>
          <cell r="N19">
            <v>2241516.9</v>
          </cell>
        </row>
        <row r="20">
          <cell r="A20" t="str">
            <v>CATAMARCA</v>
          </cell>
          <cell r="B20">
            <v>24974.400000000001</v>
          </cell>
          <cell r="C20">
            <v>22169.7</v>
          </cell>
          <cell r="D20">
            <v>21583</v>
          </cell>
          <cell r="E20">
            <v>20451.099999999999</v>
          </cell>
          <cell r="F20">
            <v>23380.400000000001</v>
          </cell>
          <cell r="G20">
            <v>26402</v>
          </cell>
          <cell r="H20">
            <v>22323.599999999999</v>
          </cell>
          <cell r="I20">
            <v>23171.5</v>
          </cell>
          <cell r="J20">
            <v>22718.1</v>
          </cell>
          <cell r="K20">
            <v>24178.799999999999</v>
          </cell>
          <cell r="L20">
            <v>24925.4</v>
          </cell>
          <cell r="M20">
            <v>24864.2</v>
          </cell>
          <cell r="N20">
            <v>281142.2</v>
          </cell>
        </row>
        <row r="21">
          <cell r="A21" t="str">
            <v>CORDOBA</v>
          </cell>
          <cell r="B21">
            <v>80512</v>
          </cell>
          <cell r="C21">
            <v>71470.100000000006</v>
          </cell>
          <cell r="D21">
            <v>69578.7</v>
          </cell>
          <cell r="E21">
            <v>65929.600000000006</v>
          </cell>
          <cell r="F21">
            <v>75373.100000000006</v>
          </cell>
          <cell r="G21">
            <v>85114</v>
          </cell>
          <cell r="H21">
            <v>71966.3</v>
          </cell>
          <cell r="I21">
            <v>74699.600000000006</v>
          </cell>
          <cell r="J21">
            <v>73238.100000000006</v>
          </cell>
          <cell r="K21">
            <v>77947.199999999997</v>
          </cell>
          <cell r="L21">
            <v>80353.899999999994</v>
          </cell>
          <cell r="M21">
            <v>80156.600000000006</v>
          </cell>
          <cell r="N21">
            <v>906339.2</v>
          </cell>
        </row>
        <row r="22">
          <cell r="A22" t="str">
            <v>CORRIENTES</v>
          </cell>
          <cell r="B22">
            <v>33706.699999999997</v>
          </cell>
          <cell r="C22">
            <v>29921.3</v>
          </cell>
          <cell r="D22">
            <v>29129.5</v>
          </cell>
          <cell r="E22">
            <v>27601.8</v>
          </cell>
          <cell r="F22">
            <v>31555.3</v>
          </cell>
          <cell r="G22">
            <v>35633.4</v>
          </cell>
          <cell r="H22">
            <v>30129.1</v>
          </cell>
          <cell r="I22">
            <v>31273.4</v>
          </cell>
          <cell r="J22">
            <v>30661.5</v>
          </cell>
          <cell r="K22">
            <v>32633</v>
          </cell>
          <cell r="L22">
            <v>33640.6</v>
          </cell>
          <cell r="M22">
            <v>33558</v>
          </cell>
          <cell r="N22">
            <v>379443.6</v>
          </cell>
        </row>
        <row r="23">
          <cell r="A23" t="str">
            <v>CHACO</v>
          </cell>
          <cell r="B23">
            <v>45233.4</v>
          </cell>
          <cell r="C23">
            <v>40153.5</v>
          </cell>
          <cell r="D23">
            <v>39090.800000000003</v>
          </cell>
          <cell r="E23">
            <v>37040.699999999997</v>
          </cell>
          <cell r="F23">
            <v>42346.3</v>
          </cell>
          <cell r="G23">
            <v>47818.9</v>
          </cell>
          <cell r="H23">
            <v>40432.300000000003</v>
          </cell>
          <cell r="I23">
            <v>41967.9</v>
          </cell>
          <cell r="J23">
            <v>41146.800000000003</v>
          </cell>
          <cell r="K23">
            <v>43792.4</v>
          </cell>
          <cell r="L23">
            <v>45144.6</v>
          </cell>
          <cell r="M23">
            <v>45033.8</v>
          </cell>
          <cell r="N23">
            <v>509201.4</v>
          </cell>
        </row>
        <row r="24">
          <cell r="A24" t="str">
            <v>CHUBUT</v>
          </cell>
          <cell r="B24">
            <v>14339.9</v>
          </cell>
          <cell r="C24">
            <v>12729.5</v>
          </cell>
          <cell r="D24">
            <v>12392.6</v>
          </cell>
          <cell r="E24">
            <v>11742.7</v>
          </cell>
          <cell r="F24">
            <v>13424.6</v>
          </cell>
          <cell r="G24">
            <v>15159.6</v>
          </cell>
          <cell r="H24">
            <v>12817.9</v>
          </cell>
          <cell r="I24">
            <v>13304.7</v>
          </cell>
          <cell r="J24">
            <v>13044.4</v>
          </cell>
          <cell r="K24">
            <v>13883.1</v>
          </cell>
          <cell r="L24">
            <v>14311.8</v>
          </cell>
          <cell r="M24">
            <v>14276.6</v>
          </cell>
          <cell r="N24">
            <v>161427.39999999997</v>
          </cell>
        </row>
        <row r="25">
          <cell r="A25" t="str">
            <v>ENTRE RIOS</v>
          </cell>
          <cell r="B25">
            <v>44272.800000000003</v>
          </cell>
          <cell r="C25">
            <v>39300.800000000003</v>
          </cell>
          <cell r="D25">
            <v>38260.699999999997</v>
          </cell>
          <cell r="E25">
            <v>36254.1</v>
          </cell>
          <cell r="F25">
            <v>41447</v>
          </cell>
          <cell r="G25">
            <v>46803.5</v>
          </cell>
          <cell r="H25">
            <v>39573.699999999997</v>
          </cell>
          <cell r="I25">
            <v>41076.699999999997</v>
          </cell>
          <cell r="J25">
            <v>40273</v>
          </cell>
          <cell r="K25">
            <v>42862.5</v>
          </cell>
          <cell r="L25">
            <v>44185.9</v>
          </cell>
          <cell r="M25">
            <v>44077.4</v>
          </cell>
          <cell r="N25">
            <v>498388.10000000003</v>
          </cell>
        </row>
        <row r="26">
          <cell r="A26" t="str">
            <v>FORMOSA</v>
          </cell>
          <cell r="B26">
            <v>33008.199999999997</v>
          </cell>
          <cell r="C26">
            <v>29301.200000000001</v>
          </cell>
          <cell r="D26">
            <v>28525.7</v>
          </cell>
          <cell r="E26">
            <v>27029.7</v>
          </cell>
          <cell r="F26">
            <v>30901.3</v>
          </cell>
          <cell r="G26">
            <v>34894.9</v>
          </cell>
          <cell r="H26">
            <v>29504.6</v>
          </cell>
          <cell r="I26">
            <v>30625.200000000001</v>
          </cell>
          <cell r="J26">
            <v>30026</v>
          </cell>
          <cell r="K26">
            <v>31956.7</v>
          </cell>
          <cell r="L26">
            <v>32943.4</v>
          </cell>
          <cell r="M26">
            <v>32862.5</v>
          </cell>
          <cell r="N26">
            <v>371579.4</v>
          </cell>
        </row>
        <row r="27">
          <cell r="A27" t="str">
            <v>JUJUY</v>
          </cell>
          <cell r="B27">
            <v>25760.3</v>
          </cell>
          <cell r="C27">
            <v>22867.3</v>
          </cell>
          <cell r="D27">
            <v>22262.2</v>
          </cell>
          <cell r="E27">
            <v>21094.6</v>
          </cell>
          <cell r="F27">
            <v>24116.1</v>
          </cell>
          <cell r="G27">
            <v>27232.799999999999</v>
          </cell>
          <cell r="H27">
            <v>23026.1</v>
          </cell>
          <cell r="I27">
            <v>23900.6</v>
          </cell>
          <cell r="J27">
            <v>23433</v>
          </cell>
          <cell r="K27">
            <v>24939.7</v>
          </cell>
          <cell r="L27">
            <v>25709.8</v>
          </cell>
          <cell r="M27">
            <v>25646.6</v>
          </cell>
          <cell r="N27">
            <v>289989.09999999998</v>
          </cell>
        </row>
        <row r="28">
          <cell r="A28" t="str">
            <v>LA PAMPA</v>
          </cell>
          <cell r="B28">
            <v>17028</v>
          </cell>
          <cell r="C28">
            <v>15115.7</v>
          </cell>
          <cell r="D28">
            <v>14715.7</v>
          </cell>
          <cell r="E28">
            <v>13943.9</v>
          </cell>
          <cell r="F28">
            <v>15941.2</v>
          </cell>
          <cell r="G28">
            <v>18001.3</v>
          </cell>
          <cell r="H28">
            <v>15220.6</v>
          </cell>
          <cell r="I28">
            <v>15798.7</v>
          </cell>
          <cell r="J28">
            <v>15489.6</v>
          </cell>
          <cell r="K28">
            <v>16485.599999999999</v>
          </cell>
          <cell r="L28">
            <v>16994.599999999999</v>
          </cell>
          <cell r="M28">
            <v>16952.900000000001</v>
          </cell>
          <cell r="N28">
            <v>191687.80000000002</v>
          </cell>
        </row>
        <row r="29">
          <cell r="A29" t="str">
            <v>LA RIOJA</v>
          </cell>
          <cell r="B29">
            <v>18774.5</v>
          </cell>
          <cell r="C29">
            <v>16666</v>
          </cell>
          <cell r="D29">
            <v>16225</v>
          </cell>
          <cell r="E29">
            <v>15374</v>
          </cell>
          <cell r="F29">
            <v>17576.2</v>
          </cell>
          <cell r="G29">
            <v>19847.599999999999</v>
          </cell>
          <cell r="H29">
            <v>16781.7</v>
          </cell>
          <cell r="I29">
            <v>17419.099999999999</v>
          </cell>
          <cell r="J29">
            <v>17078.3</v>
          </cell>
          <cell r="K29">
            <v>18176.400000000001</v>
          </cell>
          <cell r="L29">
            <v>18737.599999999999</v>
          </cell>
          <cell r="M29">
            <v>18691.599999999999</v>
          </cell>
          <cell r="N29">
            <v>211347.99999999997</v>
          </cell>
        </row>
        <row r="30">
          <cell r="A30" t="str">
            <v>MENDOZA</v>
          </cell>
          <cell r="B30">
            <v>37810.9</v>
          </cell>
          <cell r="C30">
            <v>33564.6</v>
          </cell>
          <cell r="D30">
            <v>32676.3</v>
          </cell>
          <cell r="E30">
            <v>30962.6</v>
          </cell>
          <cell r="F30">
            <v>35397.599999999999</v>
          </cell>
          <cell r="G30">
            <v>39972.199999999997</v>
          </cell>
          <cell r="H30">
            <v>33797.599999999999</v>
          </cell>
          <cell r="I30">
            <v>35081.300000000003</v>
          </cell>
          <cell r="J30">
            <v>34394.9</v>
          </cell>
          <cell r="K30">
            <v>36606.400000000001</v>
          </cell>
          <cell r="L30">
            <v>37736.699999999997</v>
          </cell>
          <cell r="M30">
            <v>37644.1</v>
          </cell>
          <cell r="N30">
            <v>425645.20000000007</v>
          </cell>
        </row>
        <row r="31">
          <cell r="A31" t="str">
            <v>MISIONES</v>
          </cell>
          <cell r="B31">
            <v>29951.8</v>
          </cell>
          <cell r="C31">
            <v>26588.1</v>
          </cell>
          <cell r="D31">
            <v>25884.5</v>
          </cell>
          <cell r="E31">
            <v>24527</v>
          </cell>
          <cell r="F31">
            <v>28040.1</v>
          </cell>
          <cell r="G31">
            <v>31663.9</v>
          </cell>
          <cell r="H31">
            <v>26772.7</v>
          </cell>
          <cell r="I31">
            <v>27789.599999999999</v>
          </cell>
          <cell r="J31">
            <v>27245.8</v>
          </cell>
          <cell r="K31">
            <v>28997.7</v>
          </cell>
          <cell r="L31">
            <v>29893.1</v>
          </cell>
          <cell r="M31">
            <v>29819.7</v>
          </cell>
          <cell r="N31">
            <v>337174</v>
          </cell>
        </row>
        <row r="32">
          <cell r="A32" t="str">
            <v>NEUQUEN</v>
          </cell>
          <cell r="B32">
            <v>15737.1</v>
          </cell>
          <cell r="C32">
            <v>13969.7</v>
          </cell>
          <cell r="D32">
            <v>13600</v>
          </cell>
          <cell r="E32">
            <v>12886.8</v>
          </cell>
          <cell r="F32">
            <v>14732.6</v>
          </cell>
          <cell r="G32">
            <v>16636.599999999999</v>
          </cell>
          <cell r="H32">
            <v>14066.7</v>
          </cell>
          <cell r="I32">
            <v>14601</v>
          </cell>
          <cell r="J32">
            <v>14315.3</v>
          </cell>
          <cell r="K32">
            <v>15235.8</v>
          </cell>
          <cell r="L32">
            <v>15706.2</v>
          </cell>
          <cell r="M32">
            <v>15667.6</v>
          </cell>
          <cell r="N32">
            <v>177155.40000000002</v>
          </cell>
        </row>
        <row r="33">
          <cell r="A33" t="str">
            <v>RIO NEGRO</v>
          </cell>
          <cell r="B33">
            <v>22878.7</v>
          </cell>
          <cell r="C33">
            <v>20309.3</v>
          </cell>
          <cell r="D33">
            <v>19771.8</v>
          </cell>
          <cell r="E33">
            <v>18734.900000000001</v>
          </cell>
          <cell r="F33">
            <v>21418.400000000001</v>
          </cell>
          <cell r="G33">
            <v>24186.400000000001</v>
          </cell>
          <cell r="H33">
            <v>20450.3</v>
          </cell>
          <cell r="I33">
            <v>21227</v>
          </cell>
          <cell r="J33">
            <v>20811.7</v>
          </cell>
          <cell r="K33">
            <v>22149.8</v>
          </cell>
          <cell r="L33">
            <v>22833.8</v>
          </cell>
          <cell r="M33">
            <v>22777.7</v>
          </cell>
          <cell r="N33">
            <v>257549.8</v>
          </cell>
        </row>
        <row r="34">
          <cell r="A34" t="str">
            <v>SALTA</v>
          </cell>
          <cell r="B34">
            <v>34754.6</v>
          </cell>
          <cell r="C34">
            <v>30851.5</v>
          </cell>
          <cell r="D34">
            <v>30035</v>
          </cell>
          <cell r="E34">
            <v>28459.9</v>
          </cell>
          <cell r="F34">
            <v>32536.3</v>
          </cell>
          <cell r="G34">
            <v>36741.199999999997</v>
          </cell>
          <cell r="H34">
            <v>31065.7</v>
          </cell>
          <cell r="I34">
            <v>32245.599999999999</v>
          </cell>
          <cell r="J34">
            <v>31614.7</v>
          </cell>
          <cell r="K34">
            <v>33647.5</v>
          </cell>
          <cell r="L34">
            <v>34686.400000000001</v>
          </cell>
          <cell r="M34">
            <v>34601.199999999997</v>
          </cell>
          <cell r="N34">
            <v>391239.60000000003</v>
          </cell>
        </row>
        <row r="35">
          <cell r="A35" t="str">
            <v>SAN JUAN</v>
          </cell>
          <cell r="B35">
            <v>30650.400000000001</v>
          </cell>
          <cell r="C35">
            <v>27208.2</v>
          </cell>
          <cell r="D35">
            <v>26488.2</v>
          </cell>
          <cell r="E35">
            <v>25099</v>
          </cell>
          <cell r="F35">
            <v>28694.1</v>
          </cell>
          <cell r="G35">
            <v>32402.400000000001</v>
          </cell>
          <cell r="H35">
            <v>27397.200000000001</v>
          </cell>
          <cell r="I35">
            <v>28437.7</v>
          </cell>
          <cell r="J35">
            <v>27881.3</v>
          </cell>
          <cell r="K35">
            <v>29674</v>
          </cell>
          <cell r="L35">
            <v>30590.3</v>
          </cell>
          <cell r="M35">
            <v>30515.200000000001</v>
          </cell>
          <cell r="N35">
            <v>345038</v>
          </cell>
        </row>
        <row r="36">
          <cell r="A36" t="str">
            <v>SAN LUIS</v>
          </cell>
          <cell r="B36">
            <v>20695.599999999999</v>
          </cell>
          <cell r="C36">
            <v>18371.400000000001</v>
          </cell>
          <cell r="D36">
            <v>17885.2</v>
          </cell>
          <cell r="E36">
            <v>16947.2</v>
          </cell>
          <cell r="F36">
            <v>19374.599999999999</v>
          </cell>
          <cell r="G36">
            <v>21878.6</v>
          </cell>
          <cell r="H36">
            <v>18498.900000000001</v>
          </cell>
          <cell r="I36">
            <v>19201.5</v>
          </cell>
          <cell r="J36">
            <v>18825.8</v>
          </cell>
          <cell r="K36">
            <v>20036.3</v>
          </cell>
          <cell r="L36">
            <v>20655</v>
          </cell>
          <cell r="M36">
            <v>20604.3</v>
          </cell>
          <cell r="N36">
            <v>232974.39999999997</v>
          </cell>
        </row>
        <row r="37">
          <cell r="A37" t="str">
            <v>SANTA CRUZ</v>
          </cell>
          <cell r="B37">
            <v>14339.9</v>
          </cell>
          <cell r="C37">
            <v>12729.5</v>
          </cell>
          <cell r="D37">
            <v>12392.6</v>
          </cell>
          <cell r="E37">
            <v>11742.7</v>
          </cell>
          <cell r="F37">
            <v>13424.6</v>
          </cell>
          <cell r="G37">
            <v>15159.6</v>
          </cell>
          <cell r="H37">
            <v>12817.9</v>
          </cell>
          <cell r="I37">
            <v>13304.7</v>
          </cell>
          <cell r="J37">
            <v>13044.4</v>
          </cell>
          <cell r="K37">
            <v>13883.1</v>
          </cell>
          <cell r="L37">
            <v>14311.8</v>
          </cell>
          <cell r="M37">
            <v>14276.6</v>
          </cell>
          <cell r="N37">
            <v>161427.39999999997</v>
          </cell>
        </row>
        <row r="38">
          <cell r="A38" t="str">
            <v>SANTA FE</v>
          </cell>
          <cell r="B38">
            <v>81035.899999999994</v>
          </cell>
          <cell r="C38">
            <v>71935.199999999997</v>
          </cell>
          <cell r="D38">
            <v>70031.399999999994</v>
          </cell>
          <cell r="E38">
            <v>66358.7</v>
          </cell>
          <cell r="F38">
            <v>75863.600000000006</v>
          </cell>
          <cell r="G38">
            <v>85667.9</v>
          </cell>
          <cell r="H38">
            <v>72434.600000000006</v>
          </cell>
          <cell r="I38">
            <v>75185.7</v>
          </cell>
          <cell r="J38">
            <v>73714.7</v>
          </cell>
          <cell r="K38">
            <v>78454.399999999994</v>
          </cell>
          <cell r="L38">
            <v>80876.800000000003</v>
          </cell>
          <cell r="M38">
            <v>80678.3</v>
          </cell>
          <cell r="N38">
            <v>912237.2</v>
          </cell>
        </row>
        <row r="39">
          <cell r="A39" t="str">
            <v>SANTIAGO DEL ESTERO</v>
          </cell>
          <cell r="B39">
            <v>37461.599999999999</v>
          </cell>
          <cell r="C39">
            <v>33254.5</v>
          </cell>
          <cell r="D39">
            <v>32374.5</v>
          </cell>
          <cell r="E39">
            <v>30676.6</v>
          </cell>
          <cell r="F39">
            <v>35070.6</v>
          </cell>
          <cell r="G39">
            <v>39602.9</v>
          </cell>
          <cell r="H39">
            <v>33485.4</v>
          </cell>
          <cell r="I39">
            <v>34757.199999999997</v>
          </cell>
          <cell r="J39">
            <v>34077.199999999997</v>
          </cell>
          <cell r="K39">
            <v>36268.300000000003</v>
          </cell>
          <cell r="L39">
            <v>37388.1</v>
          </cell>
          <cell r="M39">
            <v>37296.300000000003</v>
          </cell>
          <cell r="N39">
            <v>421713.19999999995</v>
          </cell>
        </row>
        <row r="40">
          <cell r="A40" t="str">
            <v>TUCUMAN</v>
          </cell>
          <cell r="B40">
            <v>43137.599999999999</v>
          </cell>
          <cell r="C40">
            <v>38293.1</v>
          </cell>
          <cell r="D40">
            <v>37279.699999999997</v>
          </cell>
          <cell r="E40">
            <v>35324.6</v>
          </cell>
          <cell r="F40">
            <v>40384.300000000003</v>
          </cell>
          <cell r="G40">
            <v>45603.4</v>
          </cell>
          <cell r="H40">
            <v>38559</v>
          </cell>
          <cell r="I40">
            <v>40023.4</v>
          </cell>
          <cell r="J40">
            <v>39240.400000000001</v>
          </cell>
          <cell r="K40">
            <v>41763.5</v>
          </cell>
          <cell r="L40">
            <v>43053</v>
          </cell>
          <cell r="M40">
            <v>42947.3</v>
          </cell>
          <cell r="N40">
            <v>485609.3</v>
          </cell>
        </row>
        <row r="41">
          <cell r="A41" t="str">
            <v>ACUM. BS. AS. - TUCUMAN</v>
          </cell>
          <cell r="B41">
            <v>905182.8</v>
          </cell>
          <cell r="C41">
            <v>803526.79999999993</v>
          </cell>
          <cell r="D41">
            <v>782261.89999999991</v>
          </cell>
          <cell r="E41">
            <v>741236.39999999979</v>
          </cell>
          <cell r="F41">
            <v>847407.59999999986</v>
          </cell>
          <cell r="G41">
            <v>956923.20000000007</v>
          </cell>
          <cell r="H41">
            <v>809105.69999999984</v>
          </cell>
          <cell r="I41">
            <v>839835.79999999993</v>
          </cell>
          <cell r="J41">
            <v>823404.10000000009</v>
          </cell>
          <cell r="K41">
            <v>876347.60000000009</v>
          </cell>
          <cell r="L41">
            <v>903406.5</v>
          </cell>
          <cell r="M41">
            <v>901188.2</v>
          </cell>
          <cell r="N41">
            <v>10189826.6</v>
          </cell>
        </row>
        <row r="42">
          <cell r="A42" t="str">
            <v>TIERRA DEL FUEGO</v>
          </cell>
          <cell r="B42">
            <v>11517.1</v>
          </cell>
          <cell r="C42">
            <v>10261.200000000001</v>
          </cell>
          <cell r="D42">
            <v>9998.5</v>
          </cell>
          <cell r="E42">
            <v>9491.6</v>
          </cell>
          <cell r="F42">
            <v>10803.3</v>
          </cell>
          <cell r="G42">
            <v>12156.3</v>
          </cell>
          <cell r="H42">
            <v>10330.1</v>
          </cell>
          <cell r="I42">
            <v>10709.8</v>
          </cell>
          <cell r="J42">
            <v>10506.8</v>
          </cell>
          <cell r="K42">
            <v>11160.9</v>
          </cell>
          <cell r="L42">
            <v>11495.2</v>
          </cell>
          <cell r="M42">
            <v>11467.8</v>
          </cell>
          <cell r="N42">
            <v>129898.6</v>
          </cell>
        </row>
        <row r="43">
          <cell r="A43" t="str">
            <v>ACUM. BS. AS. - TIERRA DEL FUEGO</v>
          </cell>
          <cell r="B43">
            <v>916699.9</v>
          </cell>
          <cell r="C43">
            <v>813787.99999999988</v>
          </cell>
          <cell r="D43">
            <v>792260.39999999991</v>
          </cell>
          <cell r="E43">
            <v>750727.99999999977</v>
          </cell>
          <cell r="F43">
            <v>858210.89999999991</v>
          </cell>
          <cell r="G43">
            <v>969079.50000000012</v>
          </cell>
          <cell r="H43">
            <v>819435.79999999981</v>
          </cell>
          <cell r="I43">
            <v>850545.6</v>
          </cell>
          <cell r="J43">
            <v>833910.90000000014</v>
          </cell>
          <cell r="K43">
            <v>887508.50000000012</v>
          </cell>
          <cell r="L43">
            <v>914901.7</v>
          </cell>
          <cell r="M43">
            <v>912656</v>
          </cell>
          <cell r="N43">
            <v>10319725.199999999</v>
          </cell>
        </row>
        <row r="44">
          <cell r="A44" t="str">
            <v>TRANSF.SERV.(TOTAL JURISD. EXCL. T.F)</v>
          </cell>
          <cell r="B44">
            <v>107987.4</v>
          </cell>
          <cell r="C44">
            <v>107987.4</v>
          </cell>
          <cell r="D44">
            <v>107987.4</v>
          </cell>
          <cell r="E44">
            <v>107987.4</v>
          </cell>
          <cell r="F44">
            <v>107987.4</v>
          </cell>
          <cell r="G44">
            <v>107987.4</v>
          </cell>
          <cell r="H44">
            <v>107987.4</v>
          </cell>
          <cell r="I44">
            <v>107987.4</v>
          </cell>
          <cell r="J44">
            <v>107987.4</v>
          </cell>
          <cell r="K44">
            <v>107987.4</v>
          </cell>
          <cell r="L44">
            <v>107987.4</v>
          </cell>
          <cell r="M44">
            <v>107987.4</v>
          </cell>
          <cell r="N44">
            <v>1295848.7999999998</v>
          </cell>
        </row>
        <row r="45">
          <cell r="A45" t="str">
            <v>TRANSF. SERV. (TIERRA DEL FUEGO)</v>
          </cell>
          <cell r="B45">
            <v>1000</v>
          </cell>
          <cell r="C45">
            <v>1000</v>
          </cell>
          <cell r="D45">
            <v>1000</v>
          </cell>
          <cell r="E45">
            <v>1000</v>
          </cell>
          <cell r="F45">
            <v>1000</v>
          </cell>
          <cell r="G45">
            <v>1000</v>
          </cell>
          <cell r="H45">
            <v>1000</v>
          </cell>
          <cell r="I45">
            <v>1000</v>
          </cell>
          <cell r="J45">
            <v>1000</v>
          </cell>
          <cell r="K45">
            <v>1000</v>
          </cell>
          <cell r="L45">
            <v>1000</v>
          </cell>
          <cell r="M45">
            <v>1000</v>
          </cell>
          <cell r="N45">
            <v>12000</v>
          </cell>
        </row>
        <row r="46">
          <cell r="A46" t="str">
            <v>FONDO ATN</v>
          </cell>
          <cell r="B46">
            <v>17881.599999999999</v>
          </cell>
          <cell r="C46">
            <v>16087.4</v>
          </cell>
          <cell r="D46">
            <v>15712.1</v>
          </cell>
          <cell r="E46">
            <v>14988.1</v>
          </cell>
          <cell r="F46">
            <v>16861.900000000001</v>
          </cell>
          <cell r="G46">
            <v>18794.8</v>
          </cell>
          <cell r="H46">
            <v>16185.9</v>
          </cell>
          <cell r="I46">
            <v>16728.3</v>
          </cell>
          <cell r="J46">
            <v>16438.3</v>
          </cell>
          <cell r="K46">
            <v>17372.7</v>
          </cell>
          <cell r="L46">
            <v>17850.2</v>
          </cell>
          <cell r="M46">
            <v>17811.099999999999</v>
          </cell>
          <cell r="N46">
            <v>202712.40000000002</v>
          </cell>
        </row>
        <row r="47">
          <cell r="A47" t="str">
            <v>NACION</v>
          </cell>
          <cell r="B47">
            <v>744589.1</v>
          </cell>
          <cell r="C47">
            <v>669880.80000000005</v>
          </cell>
          <cell r="D47">
            <v>654253</v>
          </cell>
          <cell r="E47">
            <v>624102.9</v>
          </cell>
          <cell r="F47">
            <v>702129.4</v>
          </cell>
          <cell r="G47">
            <v>782613.6</v>
          </cell>
          <cell r="H47">
            <v>673980.9</v>
          </cell>
          <cell r="I47">
            <v>696564.7</v>
          </cell>
          <cell r="J47">
            <v>684489</v>
          </cell>
          <cell r="K47">
            <v>723397.6</v>
          </cell>
          <cell r="L47">
            <v>743283.4</v>
          </cell>
          <cell r="M47">
            <v>741653.1</v>
          </cell>
          <cell r="N47">
            <v>8440937.5</v>
          </cell>
        </row>
        <row r="48">
          <cell r="A48" t="str">
            <v>ACUMULADO I</v>
          </cell>
          <cell r="B48">
            <v>1788158</v>
          </cell>
          <cell r="C48">
            <v>1608743.6</v>
          </cell>
          <cell r="D48">
            <v>1571212.9</v>
          </cell>
          <cell r="E48">
            <v>1498806.4</v>
          </cell>
          <cell r="F48">
            <v>1686189.6</v>
          </cell>
          <cell r="G48">
            <v>1879475.3000000003</v>
          </cell>
          <cell r="H48">
            <v>1618590</v>
          </cell>
          <cell r="I48">
            <v>1672826</v>
          </cell>
          <cell r="J48">
            <v>1643825.6</v>
          </cell>
          <cell r="K48">
            <v>1737266.2000000002</v>
          </cell>
          <cell r="L48">
            <v>1785022.7</v>
          </cell>
          <cell r="M48">
            <v>1781107.6</v>
          </cell>
          <cell r="N48">
            <v>20271223.899999999</v>
          </cell>
        </row>
        <row r="49">
          <cell r="A49" t="str">
            <v>FONDO COMPENSADOR DE DEFICITS</v>
          </cell>
          <cell r="B49">
            <v>45800</v>
          </cell>
          <cell r="C49">
            <v>45800</v>
          </cell>
          <cell r="D49">
            <v>45800</v>
          </cell>
          <cell r="E49">
            <v>45800</v>
          </cell>
          <cell r="F49">
            <v>45800</v>
          </cell>
          <cell r="G49">
            <v>45800</v>
          </cell>
          <cell r="H49">
            <v>45800</v>
          </cell>
          <cell r="I49">
            <v>45800</v>
          </cell>
          <cell r="J49">
            <v>45800</v>
          </cell>
          <cell r="K49">
            <v>45800</v>
          </cell>
          <cell r="L49">
            <v>45800</v>
          </cell>
          <cell r="M49">
            <v>45800</v>
          </cell>
          <cell r="N49">
            <v>549600</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refreshError="1"/>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PIINDEX"/>
      <sheetName val="CPICOMP"/>
      <sheetName val="INSINDEX"/>
      <sheetName val="INSPERCHG"/>
    </sheetNames>
    <sheetDataSet>
      <sheetData sheetId="0" refreshError="1">
        <row r="203">
          <cell r="B203">
            <v>1987</v>
          </cell>
          <cell r="K203">
            <v>0.55710306406684396</v>
          </cell>
          <cell r="O203">
            <v>15.680410168767377</v>
          </cell>
        </row>
        <row r="204">
          <cell r="K204">
            <v>-0.14773776546630479</v>
          </cell>
          <cell r="O204">
            <v>13.069845253032231</v>
          </cell>
        </row>
        <row r="205">
          <cell r="K205">
            <v>0.25892361753281357</v>
          </cell>
          <cell r="O205">
            <v>14.560439560439576</v>
          </cell>
        </row>
        <row r="206">
          <cell r="K206">
            <v>0.14757424829365817</v>
          </cell>
          <cell r="O206">
            <v>14.006719865602669</v>
          </cell>
        </row>
        <row r="207">
          <cell r="K207">
            <v>1.1235955056179803</v>
          </cell>
          <cell r="O207">
            <v>10.307414104882451</v>
          </cell>
        </row>
        <row r="208">
          <cell r="K208">
            <v>0.60109289617484851</v>
          </cell>
          <cell r="O208">
            <v>9.0209238057638697</v>
          </cell>
        </row>
        <row r="209">
          <cell r="K209">
            <v>1.9373528879232493</v>
          </cell>
          <cell r="O209">
            <v>7.5248281130633643</v>
          </cell>
        </row>
        <row r="210">
          <cell r="K210">
            <v>0.74600355239786698</v>
          </cell>
          <cell r="O210">
            <v>5.1538746755653841</v>
          </cell>
        </row>
        <row r="211">
          <cell r="K211">
            <v>1.6748942172073233</v>
          </cell>
          <cell r="O211">
            <v>6.4022140221401402</v>
          </cell>
        </row>
        <row r="212">
          <cell r="K212">
            <v>1.0750823651811903</v>
          </cell>
          <cell r="O212">
            <v>8.9940164547493531</v>
          </cell>
        </row>
        <row r="213">
          <cell r="K213">
            <v>1.2523588951792952</v>
          </cell>
          <cell r="O213">
            <v>9.84552391587561</v>
          </cell>
        </row>
        <row r="214">
          <cell r="K214">
            <v>0.10166045408335211</v>
          </cell>
          <cell r="O214">
            <v>9.7121634168986901</v>
          </cell>
        </row>
        <row r="215">
          <cell r="B215">
            <v>1988</v>
          </cell>
          <cell r="K215">
            <v>3.4867975626269532</v>
          </cell>
          <cell r="O215">
            <v>12.908587257617654</v>
          </cell>
        </row>
        <row r="216">
          <cell r="K216">
            <v>6.2031356509884228</v>
          </cell>
          <cell r="O216">
            <v>20.089878189410548</v>
          </cell>
        </row>
        <row r="217">
          <cell r="K217">
            <v>2.9525032092426073</v>
          </cell>
          <cell r="O217">
            <v>23.316240825178426</v>
          </cell>
        </row>
        <row r="218">
          <cell r="K218">
            <v>7.2942643391521234</v>
          </cell>
          <cell r="O218">
            <v>32.116283791393684</v>
          </cell>
        </row>
        <row r="219">
          <cell r="K219">
            <v>4.9970947123765264</v>
          </cell>
          <cell r="O219">
            <v>37.176945627111515</v>
          </cell>
        </row>
        <row r="220">
          <cell r="K220">
            <v>2.6009961261759917</v>
          </cell>
          <cell r="O220">
            <v>39.903959904426436</v>
          </cell>
        </row>
        <row r="221">
          <cell r="K221">
            <v>4.6925566343041902</v>
          </cell>
          <cell r="O221">
            <v>43.685340365482858</v>
          </cell>
        </row>
        <row r="222">
          <cell r="K222">
            <v>1.2879958784131951</v>
          </cell>
          <cell r="O222">
            <v>44.458337299286676</v>
          </cell>
        </row>
        <row r="223">
          <cell r="K223">
            <v>0.55951169888097674</v>
          </cell>
          <cell r="O223">
            <v>42.87361665324498</v>
          </cell>
        </row>
        <row r="224">
          <cell r="K224">
            <v>-2.9337379868487501</v>
          </cell>
          <cell r="O224">
            <v>37.206990925072844</v>
          </cell>
        </row>
        <row r="225">
          <cell r="K225">
            <v>2.3970818134444905</v>
          </cell>
          <cell r="O225">
            <v>38.758204040223454</v>
          </cell>
        </row>
        <row r="226">
          <cell r="K226">
            <v>0.25445292620864812</v>
          </cell>
          <cell r="O226">
            <v>38.970000816888287</v>
          </cell>
        </row>
        <row r="227">
          <cell r="B227">
            <v>1989</v>
          </cell>
          <cell r="K227">
            <v>11.827411167512691</v>
          </cell>
          <cell r="O227">
            <v>50.170415814587614</v>
          </cell>
        </row>
        <row r="228">
          <cell r="K228">
            <v>5.7648660916931327</v>
          </cell>
          <cell r="O228">
            <v>49.550706033376102</v>
          </cell>
        </row>
        <row r="229">
          <cell r="K229">
            <v>7.8969957081545195</v>
          </cell>
          <cell r="O229">
            <v>56.733167082294258</v>
          </cell>
        </row>
        <row r="230">
          <cell r="K230">
            <v>7.6372315035799554</v>
          </cell>
          <cell r="O230">
            <v>57.234166182452071</v>
          </cell>
        </row>
        <row r="231">
          <cell r="K231">
            <v>3.9911308203991025</v>
          </cell>
          <cell r="O231">
            <v>55.727725511898171</v>
          </cell>
        </row>
        <row r="232">
          <cell r="K232">
            <v>5.6503198294243218</v>
          </cell>
          <cell r="O232">
            <v>60.355987055016193</v>
          </cell>
        </row>
        <row r="233">
          <cell r="K233">
            <v>-2.4217961654893982</v>
          </cell>
          <cell r="O233">
            <v>49.459041731066478</v>
          </cell>
        </row>
        <row r="234">
          <cell r="K234">
            <v>-0.79283005860049105</v>
          </cell>
          <cell r="O234">
            <v>46.388606307222787</v>
          </cell>
        </row>
        <row r="235">
          <cell r="K235">
            <v>-0.41695621959694229</v>
          </cell>
          <cell r="O235">
            <v>44.967121901871529</v>
          </cell>
        </row>
        <row r="236">
          <cell r="K236">
            <v>-0.5233775296580645</v>
          </cell>
          <cell r="O236">
            <v>48.56696195935384</v>
          </cell>
        </row>
        <row r="237">
          <cell r="K237">
            <v>-0.42090494563312708</v>
          </cell>
          <cell r="O237">
            <v>44.47837150127225</v>
          </cell>
        </row>
        <row r="238">
          <cell r="K238">
            <v>0.3874603733709181</v>
          </cell>
          <cell r="O238">
            <v>44.670050761421322</v>
          </cell>
        </row>
        <row r="239">
          <cell r="B239" t="str">
            <v>1990</v>
          </cell>
          <cell r="K239">
            <v>-1.0175438596491171</v>
          </cell>
          <cell r="O239">
            <v>28.052655469813903</v>
          </cell>
        </row>
        <row r="240">
          <cell r="K240">
            <v>1.0280042538106882</v>
          </cell>
          <cell r="O240">
            <v>22.317596566523612</v>
          </cell>
        </row>
        <row r="241">
          <cell r="K241">
            <v>0.59649122807017285</v>
          </cell>
          <cell r="O241">
            <v>14.041368337311045</v>
          </cell>
        </row>
        <row r="242">
          <cell r="K242">
            <v>1.6393442622950838</v>
          </cell>
          <cell r="O242">
            <v>7.6866223207686435</v>
          </cell>
        </row>
        <row r="243">
          <cell r="K243">
            <v>1.7158544955387711</v>
          </cell>
          <cell r="O243">
            <v>5.3304904051172608</v>
          </cell>
        </row>
        <row r="244">
          <cell r="B244" t="str">
            <v xml:space="preserve"> </v>
          </cell>
          <cell r="K244">
            <v>0.57354925775980892</v>
          </cell>
          <cell r="O244">
            <v>0.26908846283215659</v>
          </cell>
        </row>
        <row r="245">
          <cell r="K245">
            <v>0.63737001006372029</v>
          </cell>
          <cell r="O245">
            <v>3.4126163391933639</v>
          </cell>
        </row>
        <row r="246">
          <cell r="K246">
            <v>0.10000000000001119</v>
          </cell>
          <cell r="O246">
            <v>4.3432939541348192</v>
          </cell>
        </row>
        <row r="247">
          <cell r="K247">
            <v>-2.0313020313020402</v>
          </cell>
          <cell r="O247">
            <v>2.6517794836008246</v>
          </cell>
        </row>
        <row r="248">
          <cell r="K248">
            <v>-0.67980965329708098</v>
          </cell>
          <cell r="O248">
            <v>2.4903542616625529</v>
          </cell>
        </row>
        <row r="249">
          <cell r="K249">
            <v>-6.8446269678301697E-2</v>
          </cell>
          <cell r="O249">
            <v>2.8531172948221384</v>
          </cell>
        </row>
        <row r="250">
          <cell r="K250">
            <v>1.0616438356164437</v>
          </cell>
          <cell r="O250">
            <v>3.5438596491228047</v>
          </cell>
        </row>
        <row r="251">
          <cell r="B251" t="str">
            <v>1991</v>
          </cell>
          <cell r="K251">
            <v>-0.57607590647239526</v>
          </cell>
          <cell r="O251">
            <v>4.0056717476072201</v>
          </cell>
        </row>
        <row r="252">
          <cell r="K252">
            <v>4.1581458759373024</v>
          </cell>
          <cell r="O252">
            <v>7.2280701754386056</v>
          </cell>
        </row>
        <row r="253">
          <cell r="K253">
            <v>0.45811518324605505</v>
          </cell>
          <cell r="O253">
            <v>7.0805720265085581</v>
          </cell>
        </row>
        <row r="254">
          <cell r="K254">
            <v>3.1596091205211785</v>
          </cell>
          <cell r="O254">
            <v>8.6822237474262209</v>
          </cell>
        </row>
        <row r="255">
          <cell r="K255">
            <v>4.0101041995579401</v>
          </cell>
          <cell r="O255">
            <v>11.133603238866407</v>
          </cell>
        </row>
        <row r="256">
          <cell r="B256" t="str">
            <v xml:space="preserve"> </v>
          </cell>
          <cell r="K256">
            <v>2.0947176684881663</v>
          </cell>
          <cell r="O256">
            <v>12.814491781281445</v>
          </cell>
        </row>
        <row r="257">
          <cell r="K257">
            <v>0.71364852809989721</v>
          </cell>
          <cell r="O257">
            <v>12.9</v>
          </cell>
        </row>
        <row r="258">
          <cell r="K258">
            <v>2.0076764098021949</v>
          </cell>
          <cell r="O258">
            <v>15.051615051615052</v>
          </cell>
        </row>
        <row r="259">
          <cell r="K259">
            <v>-1.157742402315487</v>
          </cell>
          <cell r="O259">
            <v>16.077498300475867</v>
          </cell>
        </row>
        <row r="260">
          <cell r="K260">
            <v>1.0541727672035206</v>
          </cell>
          <cell r="O260">
            <v>18.104038329911031</v>
          </cell>
        </row>
        <row r="261">
          <cell r="K261">
            <v>0.89829035062298779</v>
          </cell>
          <cell r="O261">
            <v>19.246575342465743</v>
          </cell>
        </row>
        <row r="262">
          <cell r="K262">
            <v>4.2791499138426392</v>
          </cell>
          <cell r="O262">
            <v>23.043036258895278</v>
          </cell>
        </row>
        <row r="263">
          <cell r="B263" t="str">
            <v>1/92</v>
          </cell>
          <cell r="K263">
            <v>4.0484714954557965</v>
          </cell>
          <cell r="O263">
            <v>28.766189502385831</v>
          </cell>
          <cell r="S263">
            <v>15.039151157512487</v>
          </cell>
        </row>
        <row r="264">
          <cell r="K264">
            <v>2.1439915299100054</v>
          </cell>
          <cell r="O264">
            <v>26.276178010471195</v>
          </cell>
          <cell r="S264">
            <v>16.635640548316122</v>
          </cell>
        </row>
        <row r="265">
          <cell r="K265">
            <v>5.4159108577351844</v>
          </cell>
          <cell r="O265">
            <v>32.508143322475583</v>
          </cell>
          <cell r="S265">
            <v>18.770507894663059</v>
          </cell>
        </row>
        <row r="266">
          <cell r="K266">
            <v>7.4237954768928249</v>
          </cell>
          <cell r="O266">
            <v>37.985475213135466</v>
          </cell>
          <cell r="S266">
            <v>21.283764967975529</v>
          </cell>
        </row>
        <row r="267">
          <cell r="K267">
            <v>4.6681922196796233</v>
          </cell>
          <cell r="O267">
            <v>38.858530661809354</v>
          </cell>
          <cell r="S267">
            <v>23.711368653421651</v>
          </cell>
        </row>
        <row r="268">
          <cell r="B268" t="str">
            <v xml:space="preserve"> </v>
          </cell>
          <cell r="K268">
            <v>9.1604722343681786</v>
          </cell>
          <cell r="O268">
            <v>48.46862920011894</v>
          </cell>
          <cell r="S268">
            <v>26.871825678553908</v>
          </cell>
        </row>
        <row r="269">
          <cell r="B269" t="str">
            <v>7/92</v>
          </cell>
          <cell r="K269">
            <v>3.8654115762067009</v>
          </cell>
          <cell r="O269">
            <v>53.114850900501942</v>
          </cell>
          <cell r="S269">
            <v>30.406117430895186</v>
          </cell>
        </row>
        <row r="270">
          <cell r="K270">
            <v>2.4874662553027393</v>
          </cell>
          <cell r="O270">
            <v>53.835021707670052</v>
          </cell>
          <cell r="S270">
            <v>33.797816395718236</v>
          </cell>
        </row>
        <row r="271">
          <cell r="K271">
            <v>-0.48918156161806836</v>
          </cell>
          <cell r="O271">
            <v>54.875549048316245</v>
          </cell>
          <cell r="S271">
            <v>37.069647282121586</v>
          </cell>
        </row>
        <row r="272">
          <cell r="K272">
            <v>-0.43486481376441288</v>
          </cell>
          <cell r="O272">
            <v>52.59345117357288</v>
          </cell>
          <cell r="S272">
            <v>39.903283675220358</v>
          </cell>
        </row>
        <row r="273">
          <cell r="K273">
            <v>0.79756931257120023</v>
          </cell>
          <cell r="O273">
            <v>52.441125789775981</v>
          </cell>
          <cell r="S273">
            <v>42.567584881486241</v>
          </cell>
        </row>
        <row r="274">
          <cell r="K274">
            <v>1.7897513187641323</v>
          </cell>
          <cell r="O274">
            <v>48.801982924814084</v>
          </cell>
          <cell r="S274">
            <v>44.588842715023326</v>
          </cell>
        </row>
        <row r="275">
          <cell r="B275" t="str">
            <v>1993</v>
          </cell>
          <cell r="K275">
            <v>4.7936331667592258</v>
          </cell>
          <cell r="O275">
            <v>49.867654843832732</v>
          </cell>
          <cell r="S275">
            <v>46.225554267676159</v>
          </cell>
        </row>
        <row r="276">
          <cell r="K276">
            <v>5.2808194984104606</v>
          </cell>
          <cell r="O276">
            <v>54.470069966312536</v>
          </cell>
          <cell r="S276">
            <v>48.46923969820083</v>
          </cell>
        </row>
        <row r="277">
          <cell r="K277">
            <v>6.3579936252306624</v>
          </cell>
          <cell r="O277">
            <v>55.850540806293012</v>
          </cell>
          <cell r="S277">
            <v>50.335301062573798</v>
          </cell>
        </row>
        <row r="278">
          <cell r="K278">
            <v>6.7823343848580464</v>
          </cell>
          <cell r="O278">
            <v>54.919908466819223</v>
          </cell>
          <cell r="S278">
            <v>51.693339150001158</v>
          </cell>
        </row>
        <row r="279">
          <cell r="K279">
            <v>9.1875923190546605</v>
          </cell>
          <cell r="O279">
            <v>61.609094884127693</v>
          </cell>
          <cell r="S279">
            <v>53.647982512881121</v>
          </cell>
        </row>
        <row r="280">
          <cell r="B280" t="str">
            <v xml:space="preserve"> </v>
          </cell>
          <cell r="K280">
            <v>5.6006493506493449</v>
          </cell>
          <cell r="O280">
            <v>56.338874424193875</v>
          </cell>
          <cell r="S280">
            <v>54.312033230742699</v>
          </cell>
        </row>
        <row r="281">
          <cell r="B281" t="str">
            <v>7/93</v>
          </cell>
          <cell r="K281">
            <v>3.561363054060962</v>
          </cell>
          <cell r="O281">
            <v>55.881218665638244</v>
          </cell>
          <cell r="S281">
            <v>54.564667854626812</v>
          </cell>
        </row>
        <row r="282">
          <cell r="K282">
            <v>1.9544779811974333</v>
          </cell>
          <cell r="O282">
            <v>55.070555032925682</v>
          </cell>
          <cell r="S282">
            <v>54.668608595028111</v>
          </cell>
        </row>
        <row r="283">
          <cell r="K283">
            <v>1.6136859985440344</v>
          </cell>
          <cell r="O283">
            <v>58.347513707695221</v>
          </cell>
          <cell r="S283">
            <v>55.029233017924462</v>
          </cell>
        </row>
        <row r="284">
          <cell r="K284">
            <v>-0.16716417910447312</v>
          </cell>
          <cell r="O284">
            <v>58.773262438283311</v>
          </cell>
          <cell r="S284">
            <v>55.55183884335915</v>
          </cell>
        </row>
        <row r="285">
          <cell r="K285">
            <v>1.8538452338237033</v>
          </cell>
          <cell r="O285">
            <v>60.437076111529777</v>
          </cell>
          <cell r="S285">
            <v>56.21259233963012</v>
          </cell>
        </row>
        <row r="286">
          <cell r="K286">
            <v>2.3132926256458353</v>
          </cell>
          <cell r="O286">
            <v>61.262261706459384</v>
          </cell>
          <cell r="S286">
            <v>57.156543399118597</v>
          </cell>
        </row>
        <row r="287">
          <cell r="B287" t="str">
            <v>1994</v>
          </cell>
          <cell r="K287">
            <v>2.5134855962355207</v>
          </cell>
          <cell r="O287">
            <v>57.753444012716358</v>
          </cell>
          <cell r="S287">
            <v>57.677972104632921</v>
          </cell>
        </row>
        <row r="288">
          <cell r="K288">
            <v>5.6202418271383614</v>
          </cell>
          <cell r="O288">
            <v>58.262036571045115</v>
          </cell>
          <cell r="S288">
            <v>57.936314032087296</v>
          </cell>
        </row>
        <row r="289">
          <cell r="K289">
            <v>1.2825948696205236</v>
          </cell>
          <cell r="O289">
            <v>50.709779179810724</v>
          </cell>
          <cell r="S289">
            <v>57.349961518526094</v>
          </cell>
        </row>
        <row r="290">
          <cell r="K290">
            <v>6.7817896389325005</v>
          </cell>
          <cell r="O290">
            <v>50.709010339734121</v>
          </cell>
          <cell r="S290">
            <v>56.83018753689435</v>
          </cell>
        </row>
        <row r="291">
          <cell r="K291">
            <v>3.9890228364206637</v>
          </cell>
          <cell r="O291">
            <v>43.533549783549773</v>
          </cell>
          <cell r="S291">
            <v>55.086012920084194</v>
          </cell>
        </row>
        <row r="292">
          <cell r="B292" t="str">
            <v xml:space="preserve"> </v>
          </cell>
          <cell r="K292">
            <v>4.1564561734212857</v>
          </cell>
          <cell r="O292">
            <v>41.570586728157807</v>
          </cell>
          <cell r="S292">
            <v>53.527295043097432</v>
          </cell>
        </row>
        <row r="293">
          <cell r="B293" t="str">
            <v>7/94</v>
          </cell>
          <cell r="K293">
            <v>7.2663107411094163</v>
          </cell>
          <cell r="O293">
            <v>46.635329045027227</v>
          </cell>
          <cell r="S293">
            <v>52.616762292884324</v>
          </cell>
        </row>
        <row r="294">
          <cell r="K294">
            <v>8.6553062257465729</v>
          </cell>
          <cell r="O294">
            <v>56.272749332686224</v>
          </cell>
          <cell r="S294">
            <v>52.837222501709171</v>
          </cell>
        </row>
        <row r="295">
          <cell r="K295">
            <v>4.1537267080745233</v>
          </cell>
          <cell r="O295">
            <v>60.179104477611943</v>
          </cell>
          <cell r="S295">
            <v>53.238472130903467</v>
          </cell>
        </row>
        <row r="296">
          <cell r="K296">
            <v>2.50465896384644</v>
          </cell>
          <cell r="O296">
            <v>64.465972969740434</v>
          </cell>
          <cell r="S296">
            <v>54.01175571059926</v>
          </cell>
        </row>
        <row r="297">
          <cell r="K297">
            <v>6.1668242309650401</v>
          </cell>
          <cell r="O297">
            <v>71.430248943165807</v>
          </cell>
          <cell r="S297">
            <v>55.326076951399081</v>
          </cell>
        </row>
        <row r="298">
          <cell r="K298">
            <v>5.493526953900929</v>
          </cell>
          <cell r="O298">
            <v>76.758866062205897</v>
          </cell>
          <cell r="S298">
            <v>57.040411429584779</v>
          </cell>
        </row>
        <row r="299">
          <cell r="B299" t="str">
            <v>1995</v>
          </cell>
          <cell r="K299">
            <v>3.8374131549899548</v>
          </cell>
          <cell r="O299">
            <v>79.04164800716525</v>
          </cell>
          <cell r="S299">
            <v>59.099174260899325</v>
          </cell>
        </row>
        <row r="300">
          <cell r="K300">
            <v>4.5897948974487068</v>
          </cell>
          <cell r="O300">
            <v>77.29489082043672</v>
          </cell>
          <cell r="S300">
            <v>60.920950858557219</v>
          </cell>
        </row>
        <row r="301">
          <cell r="K301">
            <v>3.5692933157957629</v>
          </cell>
          <cell r="O301">
            <v>81.297749869178432</v>
          </cell>
          <cell r="S301">
            <v>63.510680774605689</v>
          </cell>
        </row>
        <row r="302">
          <cell r="K302">
            <v>8.9822778964382621</v>
          </cell>
          <cell r="O302">
            <v>85.033813584239937</v>
          </cell>
          <cell r="S302">
            <v>66.466563076061917</v>
          </cell>
        </row>
        <row r="303">
          <cell r="K303">
            <v>6.1602839133428677</v>
          </cell>
          <cell r="O303">
            <v>88.897266729500473</v>
          </cell>
          <cell r="S303">
            <v>70.281098183111652</v>
          </cell>
        </row>
        <row r="304">
          <cell r="B304" t="str">
            <v xml:space="preserve"> </v>
          </cell>
          <cell r="K304">
            <v>4.5254964574393819</v>
          </cell>
          <cell r="O304">
            <v>89.566555062890259</v>
          </cell>
          <cell r="S304">
            <v>74.253243213779569</v>
          </cell>
        </row>
        <row r="305">
          <cell r="B305" t="str">
            <v>7/95</v>
          </cell>
          <cell r="O305">
            <v>82.579719925763456</v>
          </cell>
          <cell r="S305">
            <v>77.081320380162694</v>
          </cell>
        </row>
        <row r="306">
          <cell r="O306">
            <v>73.959627329192543</v>
          </cell>
          <cell r="S306">
            <v>78.189460180277479</v>
          </cell>
        </row>
        <row r="307">
          <cell r="O307">
            <v>69.877003354453976</v>
          </cell>
          <cell r="S307">
            <v>78.507820342605498</v>
          </cell>
        </row>
        <row r="308">
          <cell r="O308">
            <v>61.631881317722346</v>
          </cell>
          <cell r="S308">
            <v>77.618412274849916</v>
          </cell>
        </row>
        <row r="309">
          <cell r="O309">
            <v>54.305089389684213</v>
          </cell>
          <cell r="S309">
            <v>75.487603428224332</v>
          </cell>
        </row>
        <row r="310">
          <cell r="O310">
            <v>51.587559249399398</v>
          </cell>
          <cell r="S310">
            <v>72.811518509369378</v>
          </cell>
        </row>
      </sheetData>
      <sheetData sheetId="1" refreshError="1"/>
      <sheetData sheetId="2" refreshError="1"/>
      <sheetData sheetId="3"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Sheet"/>
      <sheetName val="Panel1"/>
      <sheetName val="Interest-Data"/>
      <sheetName val="RGDP data"/>
      <sheetName val="CA data (exact quarters)"/>
      <sheetName val="CA data"/>
      <sheetName val="K data"/>
      <sheetName val="DataAnnual"/>
      <sheetName val="Ex Rate Daily"/>
      <sheetName val="DataDaily"/>
      <sheetName val="data"/>
      <sheetName val="RealInterest (Country) (other)"/>
      <sheetName val="RealInterest (Country) (Defaul)"/>
      <sheetName val="RealInterest (Country)"/>
      <sheetName val="RealInterest (avg)"/>
      <sheetName val="RGDP (country) (%Seas)"/>
      <sheetName val="RGDP (avg) (%Seas)"/>
      <sheetName val="RGDP (country)"/>
      <sheetName val="RGDP (average)"/>
      <sheetName val="CA (avg) (%GDP) (newQ) (adj)"/>
      <sheetName val="CA (% of GDP) (newQ) (MAvg)"/>
      <sheetName val="CA (avg) (%GDP) (newQ) Mavg"/>
      <sheetName val="CA (avg) (change%GDP) (newQ)"/>
      <sheetName val="CA (% of GDP) (newQ)"/>
      <sheetName val="CA (avg) (%GDP) (newQ)"/>
      <sheetName val="CA (avg) (change%GDP)"/>
      <sheetName val="CA (change% of GDP)"/>
      <sheetName val="CA (avg) (%GDP)"/>
      <sheetName val="CA (% of GDP)"/>
      <sheetName val="K Liab (avg)"/>
      <sheetName val="K Liab (country)"/>
      <sheetName val="K Liab less FDI (country)"/>
      <sheetName val="K Liab less FDI (avg)"/>
      <sheetName val="Interest"/>
      <sheetName val="Primary Balance (avg)"/>
      <sheetName val="Interest (% of GDP)"/>
      <sheetName val="Interest (avg) (%GDP)"/>
      <sheetName val="Interest (Change%GDP)"/>
      <sheetName val="Interest (avg) (Change%GDP)"/>
      <sheetName val="PrimBal (Change%GDP)"/>
      <sheetName val="PrimBal (avg) (Change%GDP)"/>
      <sheetName val="PrimBal (% of GDP)"/>
      <sheetName val="PrimBal (avg) (%GDP)"/>
      <sheetName val="PrimBal"/>
      <sheetName val="PrimBal (avg)"/>
      <sheetName val="NomExRate Daily Default"/>
      <sheetName val="NomExRate Daily"/>
      <sheetName val="Ex rate bloom"/>
      <sheetName val="REER (avg)"/>
      <sheetName val="REER"/>
      <sheetName val="NomExRate (avg)"/>
      <sheetName val="NomExRate"/>
      <sheetName val="Inflation (avg)"/>
      <sheetName val="Inflation"/>
      <sheetName val="New Data"/>
      <sheetName val="bop"/>
      <sheetName val="ex rate"/>
      <sheetName val="gdp"/>
      <sheetName val="Deposits"/>
      <sheetName val="Reserves"/>
      <sheetName val="Int Reserves"/>
      <sheetName val="Int Reserves (scale t-24)"/>
      <sheetName val="Int Reserves (scale t)"/>
      <sheetName val="Int Reserves (scale t) res only"/>
      <sheetName val="Int Reserves (scale t) (%gdp)"/>
      <sheetName val="Int Reserves scale t %gdp restr"/>
      <sheetName val="Int Reserves (scale t) (avg)"/>
      <sheetName val="Int Reserves (scale t) (avg gdp"/>
      <sheetName val="Deposits (scale t) (avg (2)"/>
      <sheetName val="Deposits (scale t)"/>
      <sheetName val="Sheet13"/>
      <sheetName val="Int Reserves USD"/>
      <sheetName val="RECIMP99"/>
      <sheetName val="RECIMP2000"/>
      <sheetName val="RECIMP2000real"/>
      <sheetName val="MACROS"/>
      <sheetName val="Read Me"/>
      <sheetName val="Relief"/>
      <sheetName val="Constants"/>
      <sheetName val="info"/>
      <sheetName val="debt restructuring comparison c"/>
      <sheetName val="COP FED"/>
      <sheetName val="BALANC"/>
      <sheetName val="Med"/>
      <sheetName val="List of reg cn"/>
      <sheetName val="Data_basicbench2_level"/>
      <sheetName val="Data_basicbench2_count"/>
      <sheetName val="Data_countrybench"/>
      <sheetName val="Data_basicBench1"/>
      <sheetName val="Data_countrybench_PeerAv"/>
      <sheetName val="Work_sect"/>
      <sheetName val="Adfactors"/>
      <sheetName val="Nominal"/>
      <sheetName val="EERProfile"/>
      <sheetName val="BDDBIL"/>
      <sheetName val="BNCBIL"/>
      <sheetName val="WETA BOP"/>
      <sheetName val="BULLETIN"/>
      <sheetName val="WETA"/>
      <sheetName val="Work"/>
      <sheetName val="RED98DATA"/>
      <sheetName val="DOC"/>
      <sheetName val="T-bills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row r="4">
          <cell r="A4" t="e">
            <v>#NAME?</v>
          </cell>
          <cell r="D4" t="e">
            <v>#NAME?</v>
          </cell>
          <cell r="G4" t="e">
            <v>#NAME?</v>
          </cell>
          <cell r="J4" t="e">
            <v>#NAME?</v>
          </cell>
          <cell r="M4" t="e">
            <v>#NAME?</v>
          </cell>
          <cell r="P4" t="e">
            <v>#NAME?</v>
          </cell>
          <cell r="S4" t="e">
            <v>#NAME?</v>
          </cell>
        </row>
      </sheetData>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Sheet"/>
      <sheetName val="contents"/>
      <sheetName val="BEO_Q"/>
      <sheetName val="BK_Q"/>
      <sheetName val="BCA_Q"/>
      <sheetName val="BRES_Q"/>
      <sheetName val="EDNA_M"/>
      <sheetName val="FRM_M"/>
      <sheetName val="BK_M"/>
      <sheetName val="BRES_M"/>
      <sheetName val="Reserves"/>
      <sheetName val="MSCI"/>
      <sheetName val="Market Pressure"/>
      <sheetName val="SpotExchangeRates"/>
      <sheetName val="StockMarketIndices"/>
      <sheetName val="All Figs"/>
      <sheetName val="Fig1"/>
      <sheetName val="Fig2 as object"/>
      <sheetName val="Fig2"/>
      <sheetName val="Fig3"/>
      <sheetName val="Fig4"/>
      <sheetName val="Fig5_sse"/>
      <sheetName val="Fig5 object"/>
      <sheetName val="Fig5_ne"/>
      <sheetName val="Fig5ndf"/>
      <sheetName val="Fig6_sse"/>
      <sheetName val="Fig6_ne"/>
      <sheetName val="Fig6chn"/>
      <sheetName val="Fig7"/>
      <sheetName val="Fig8"/>
      <sheetName val="Chart1"/>
      <sheetName val="Ex rate bloom"/>
      <sheetName val="som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row r="10">
          <cell r="D10" t="e">
            <v>#NAME?</v>
          </cell>
          <cell r="E10" t="e">
            <v>#NAME?</v>
          </cell>
          <cell r="F10" t="e">
            <v>#NAME?</v>
          </cell>
          <cell r="G10" t="e">
            <v>#NAME?</v>
          </cell>
          <cell r="H10" t="e">
            <v>#NAME?</v>
          </cell>
          <cell r="I10" t="e">
            <v>#NAME?</v>
          </cell>
        </row>
      </sheetData>
      <sheetData sheetId="14" refreshError="1">
        <row r="7">
          <cell r="B7">
            <v>37622</v>
          </cell>
          <cell r="D7">
            <v>113.51</v>
          </cell>
          <cell r="E7">
            <v>3390.12</v>
          </cell>
          <cell r="F7">
            <v>8578.9500000000007</v>
          </cell>
          <cell r="G7">
            <v>627.54999999999995</v>
          </cell>
          <cell r="H7">
            <v>1341.07</v>
          </cell>
          <cell r="I7">
            <v>4452.45</v>
          </cell>
          <cell r="J7">
            <v>356.48</v>
          </cell>
        </row>
      </sheetData>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POTS"/>
      <sheetName val="FUTURES"/>
      <sheetName val="Old"/>
    </sheetNames>
    <sheetDataSet>
      <sheetData sheetId="0">
        <row r="7">
          <cell r="B7">
            <v>38345</v>
          </cell>
          <cell r="D7">
            <v>38348</v>
          </cell>
          <cell r="F7">
            <v>38348</v>
          </cell>
          <cell r="H7">
            <v>38345</v>
          </cell>
        </row>
        <row r="8">
          <cell r="B8">
            <v>38350</v>
          </cell>
        </row>
        <row r="9">
          <cell r="B9">
            <v>38351</v>
          </cell>
        </row>
      </sheetData>
      <sheetData sheetId="1">
        <row r="2">
          <cell r="G2" t="str">
            <v>px_last</v>
          </cell>
        </row>
        <row r="7">
          <cell r="H7">
            <v>47.962631578947359</v>
          </cell>
        </row>
        <row r="9">
          <cell r="H9">
            <v>51.75</v>
          </cell>
          <cell r="I9">
            <v>50.14</v>
          </cell>
        </row>
        <row r="10">
          <cell r="H10">
            <v>51.75</v>
          </cell>
        </row>
        <row r="11">
          <cell r="H11">
            <v>52.33</v>
          </cell>
        </row>
        <row r="12">
          <cell r="H12">
            <v>52.5</v>
          </cell>
          <cell r="I12">
            <v>49.51</v>
          </cell>
        </row>
        <row r="13">
          <cell r="H13">
            <v>52.38</v>
          </cell>
        </row>
        <row r="14">
          <cell r="H14">
            <v>52.03</v>
          </cell>
        </row>
        <row r="15">
          <cell r="H15">
            <v>51.61</v>
          </cell>
        </row>
        <row r="16">
          <cell r="H16">
            <v>51.19</v>
          </cell>
        </row>
        <row r="17">
          <cell r="H17">
            <v>50.79</v>
          </cell>
        </row>
        <row r="18">
          <cell r="I18">
            <v>47.68</v>
          </cell>
        </row>
        <row r="21">
          <cell r="I21">
            <v>46.97</v>
          </cell>
        </row>
        <row r="22">
          <cell r="I22">
            <v>46.62</v>
          </cell>
        </row>
        <row r="23">
          <cell r="H23">
            <v>48.73</v>
          </cell>
        </row>
        <row r="24">
          <cell r="H24">
            <v>48.38</v>
          </cell>
        </row>
      </sheetData>
      <sheetData sheetId="2"/>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Sheet"/>
      <sheetName val="Panel1"/>
      <sheetName val="Interest-Data"/>
      <sheetName val="RGDP data"/>
      <sheetName val="CA data (exact quarters)"/>
      <sheetName val="CA data"/>
      <sheetName val="K data"/>
      <sheetName val="DataAnnual"/>
      <sheetName val="Ex Rate Daily"/>
      <sheetName val="DataDaily"/>
      <sheetName val="data"/>
      <sheetName val="RealInterest (Country) (other)"/>
      <sheetName val="RealInterest (Country) (Defaul)"/>
      <sheetName val="RealInterest (Country)"/>
      <sheetName val="RealInterest (avg)"/>
      <sheetName val="RGDP (country) (%Seas)"/>
      <sheetName val="RGDP (avg) (%Seas)"/>
      <sheetName val="RGDP (country)"/>
      <sheetName val="RGDP (average)"/>
      <sheetName val="CA (avg) (%GDP) (newQ) (adj)"/>
      <sheetName val="CA (% of GDP) (newQ) (MAvg)"/>
      <sheetName val="CA (avg) (%GDP) (newQ) Mavg"/>
      <sheetName val="CA (avg) (change%GDP) (newQ)"/>
      <sheetName val="CA (% of GDP) (newQ)"/>
      <sheetName val="CA (avg) (%GDP) (newQ)"/>
      <sheetName val="CA (avg) (change%GDP)"/>
      <sheetName val="CA (change% of GDP)"/>
      <sheetName val="CA (avg) (%GDP)"/>
      <sheetName val="CA (% of GDP)"/>
      <sheetName val="K Liab (avg)"/>
      <sheetName val="K Liab (country)"/>
      <sheetName val="K Liab less FDI (country)"/>
      <sheetName val="K Liab less FDI (avg)"/>
      <sheetName val="Interest"/>
      <sheetName val="Primary Balance (avg)"/>
      <sheetName val="Interest (% of GDP)"/>
      <sheetName val="Interest (avg) (%GDP)"/>
      <sheetName val="Interest (Change%GDP)"/>
      <sheetName val="Interest (avg) (Change%GDP)"/>
      <sheetName val="PrimBal (Change%GDP)"/>
      <sheetName val="PrimBal (avg) (Change%GDP)"/>
      <sheetName val="PrimBal (% of GDP)"/>
      <sheetName val="PrimBal (avg) (%GDP)"/>
      <sheetName val="PrimBal"/>
      <sheetName val="PrimBal (avg)"/>
      <sheetName val="NomExRate Daily Default"/>
      <sheetName val="NomExRate Daily"/>
      <sheetName val="Ex rate bloom"/>
      <sheetName val="REER (avg)"/>
      <sheetName val="REER"/>
      <sheetName val="NomExRate (avg)"/>
      <sheetName val="NomExRate"/>
      <sheetName val="Inflation (avg)"/>
      <sheetName val="Inflation"/>
      <sheetName val="New Data"/>
      <sheetName val="bop"/>
      <sheetName val="ex rate"/>
      <sheetName val="gdp"/>
      <sheetName val="Deposits"/>
      <sheetName val="Reserves"/>
      <sheetName val="Int Reserves"/>
      <sheetName val="Int Reserves (scale t-24)"/>
      <sheetName val="Int Reserves (scale t)"/>
      <sheetName val="Int Reserves (scale t) res only"/>
      <sheetName val="Int Reserves (scale t) (%gdp)"/>
      <sheetName val="Int Reserves scale t %gdp restr"/>
      <sheetName val="Int Reserves (scale t) (avg)"/>
      <sheetName val="Int Reserves (scale t) (avg gdp"/>
      <sheetName val="Deposits (scale t) (avg (2)"/>
      <sheetName val="Deposits (scale t)"/>
      <sheetName val="Sheet13"/>
      <sheetName val="Int Reserves USD"/>
      <sheetName val="RECIMP99"/>
      <sheetName val="RECIMP2000"/>
      <sheetName val="RECIMP2000real"/>
      <sheetName val="MACROS"/>
      <sheetName val="AFR -WETA DAt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row r="4">
          <cell r="A4" t="e">
            <v>#NAME?</v>
          </cell>
          <cell r="V4" t="e">
            <v>#NAME?</v>
          </cell>
        </row>
      </sheetData>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DP Graphs2001"/>
      <sheetName val="Graphs (Prices)"/>
      <sheetName val="Food- and Non-food CPI, EER"/>
      <sheetName val="Real GDP (1977 base year)"/>
      <sheetName val="SavInv (print, 1977 base year)"/>
      <sheetName val="CSO"/>
      <sheetName val="metals"/>
      <sheetName val="maize prices"/>
      <sheetName val="Savings &amp; Invest."/>
      <sheetName val="Real Sav&amp;Inv"/>
      <sheetName val="Maiz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5">
          <cell r="M5">
            <v>1989</v>
          </cell>
          <cell r="N5">
            <v>1990</v>
          </cell>
          <cell r="O5">
            <v>1991</v>
          </cell>
          <cell r="P5">
            <v>1992</v>
          </cell>
          <cell r="Q5">
            <v>1993</v>
          </cell>
          <cell r="R5">
            <v>1994</v>
          </cell>
          <cell r="S5">
            <v>1995</v>
          </cell>
          <cell r="T5">
            <v>1996</v>
          </cell>
        </row>
      </sheetData>
      <sheetData sheetId="9" refreshError="1"/>
      <sheetData sheetId="10"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C"/>
      <sheetName val="BoP OUT Medium"/>
      <sheetName val="BoP OUT Long"/>
      <sheetName val="DebtServiceOutLong"/>
      <sheetName val="IMF Assistance"/>
      <sheetName val="large projects"/>
      <sheetName val="OUTPUT"/>
      <sheetName val="DebtService to budget"/>
      <sheetName val="Terms of Trade"/>
      <sheetName val="Exports"/>
      <sheetName val="Services"/>
      <sheetName val="B"/>
      <sheetName val="D"/>
      <sheetName val="E"/>
      <sheetName val="F"/>
      <sheetName val="Workspace contents"/>
      <sheetName val="Contents"/>
    </sheetNames>
    <sheetDataSet>
      <sheetData sheetId="0" refreshError="1"/>
      <sheetData sheetId="1" refreshError="1">
        <row r="1">
          <cell r="O1" t="str">
            <v>Lyon</v>
          </cell>
        </row>
        <row r="428">
          <cell r="P428">
            <v>1998</v>
          </cell>
          <cell r="Q428">
            <v>1999</v>
          </cell>
          <cell r="R428">
            <v>1999</v>
          </cell>
          <cell r="S428">
            <v>2000</v>
          </cell>
          <cell r="T428">
            <v>2001</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PIINDEX"/>
      <sheetName val="CPICOMP"/>
      <sheetName val="INSINDEX"/>
      <sheetName val="INSPERCHG"/>
    </sheetNames>
    <sheetDataSet>
      <sheetData sheetId="0" refreshError="1">
        <row r="203">
          <cell r="B203">
            <v>1987</v>
          </cell>
        </row>
        <row r="263">
          <cell r="B263" t="str">
            <v>1/92</v>
          </cell>
        </row>
        <row r="268">
          <cell r="B268" t="str">
            <v xml:space="preserve"> </v>
          </cell>
        </row>
        <row r="269">
          <cell r="B269" t="str">
            <v>7/92</v>
          </cell>
        </row>
        <row r="275">
          <cell r="B275" t="str">
            <v>1993</v>
          </cell>
        </row>
        <row r="280">
          <cell r="B280" t="str">
            <v xml:space="preserve"> </v>
          </cell>
        </row>
        <row r="281">
          <cell r="B281" t="str">
            <v>7/93</v>
          </cell>
        </row>
        <row r="287">
          <cell r="B287" t="str">
            <v>1994</v>
          </cell>
        </row>
        <row r="292">
          <cell r="B292" t="str">
            <v xml:space="preserve"> </v>
          </cell>
        </row>
        <row r="293">
          <cell r="B293" t="str">
            <v>7/94</v>
          </cell>
        </row>
        <row r="299">
          <cell r="B299" t="str">
            <v>1995</v>
          </cell>
        </row>
        <row r="304">
          <cell r="B304" t="str">
            <v xml:space="preserve"> </v>
          </cell>
        </row>
        <row r="305">
          <cell r="B305" t="str">
            <v>7/95</v>
          </cell>
        </row>
      </sheetData>
      <sheetData sheetId="1" refreshError="1"/>
      <sheetData sheetId="2" refreshError="1"/>
      <sheetData sheetId="3"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Data_out"/>
      <sheetName val="Tables"/>
      <sheetName val="SR_fig4"/>
      <sheetName val="REER"/>
      <sheetName val="RE"/>
      <sheetName val="CPI&amp;Rates"/>
      <sheetName val="ControlSheet"/>
      <sheetName val="EDSS1-cpi"/>
      <sheetName val="EDSS2- exch rates"/>
      <sheetName val="c2"/>
      <sheetName val="c3"/>
      <sheetName val="c1"/>
      <sheetName val="Sheet3"/>
      <sheetName val="Weights"/>
    </sheetNames>
    <sheetDataSet>
      <sheetData sheetId="0" refreshError="1"/>
      <sheetData sheetId="1" refreshError="1"/>
      <sheetData sheetId="2"/>
      <sheetData sheetId="3" refreshError="1"/>
      <sheetData sheetId="4">
        <row r="53">
          <cell r="I53">
            <v>100</v>
          </cell>
          <cell r="J53">
            <v>84.805535824398532</v>
          </cell>
          <cell r="K53">
            <v>71.973526873813967</v>
          </cell>
          <cell r="L53">
            <v>84.270575469355819</v>
          </cell>
          <cell r="M53">
            <v>84.405760643413515</v>
          </cell>
          <cell r="N53">
            <v>68.421714238087489</v>
          </cell>
          <cell r="O53">
            <v>100</v>
          </cell>
          <cell r="P53">
            <v>103.32918488541725</v>
          </cell>
          <cell r="Q53">
            <v>91.663396861068222</v>
          </cell>
          <cell r="R53">
            <v>96.892793080318981</v>
          </cell>
          <cell r="S53">
            <v>111.78390581924991</v>
          </cell>
          <cell r="T53">
            <v>114.93050318694735</v>
          </cell>
          <cell r="U53">
            <v>115.71737709811802</v>
          </cell>
          <cell r="V53">
            <v>141.95650906651176</v>
          </cell>
          <cell r="W53">
            <v>152.71964852705781</v>
          </cell>
          <cell r="X53">
            <v>149.10243428109746</v>
          </cell>
          <cell r="Y53">
            <v>151.02143904947431</v>
          </cell>
          <cell r="Z53">
            <v>141.92966711241766</v>
          </cell>
          <cell r="AA53">
            <v>136.61758957028775</v>
          </cell>
          <cell r="AB53">
            <v>132.11037255340145</v>
          </cell>
          <cell r="AC53">
            <v>132.16590463882275</v>
          </cell>
          <cell r="AD53">
            <v>129.36338207043607</v>
          </cell>
          <cell r="AE53">
            <v>126.18245712574141</v>
          </cell>
          <cell r="AF53">
            <v>121.21512160469055</v>
          </cell>
          <cell r="AG53">
            <v>122.03714127360649</v>
          </cell>
          <cell r="AH53">
            <v>118.57021098959682</v>
          </cell>
          <cell r="AI53">
            <v>119.74422311614126</v>
          </cell>
          <cell r="AJ53">
            <v>117.11267342959464</v>
          </cell>
          <cell r="AK53">
            <v>112.11833602056683</v>
          </cell>
          <cell r="AL53">
            <v>111.47078348932011</v>
          </cell>
          <cell r="AM53">
            <v>110.12913710666012</v>
          </cell>
        </row>
      </sheetData>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Main"/>
      <sheetName val="TRE"/>
      <sheetName val="Indic"/>
      <sheetName val="Basic Data"/>
      <sheetName val="Quota"/>
      <sheetName val="AMB"/>
      <sheetName val="MTS1"/>
      <sheetName val="MTS2"/>
      <sheetName val="MTS3"/>
      <sheetName val="MTS4"/>
      <sheetName val="K"/>
      <sheetName val="Sheet2"/>
      <sheetName val="Sheet1"/>
      <sheetName val="Z"/>
      <sheetName val="Module1"/>
      <sheetName val="BOP"/>
      <sheetName val="30_BOP"/>
      <sheetName val="34_EXDO"/>
      <sheetName val="Asm"/>
      <sheetName val="Work_sect"/>
      <sheetName val="page 1"/>
      <sheetName val="STOCK"/>
      <sheetName val="sources"/>
      <sheetName val="Quarterly Raw Data"/>
      <sheetName val="Quarterly MacroFlow"/>
      <sheetName val="gas112601"/>
      <sheetName val="Input"/>
      <sheetName val="Work2"/>
      <sheetName val="INTERES"/>
      <sheetName val="Cover"/>
      <sheetName val="T1. Select Economic Indicators"/>
      <sheetName val="MSRV"/>
      <sheetName val="Réduction dépenses"/>
      <sheetName val="Annexe1 Réduction dépense"/>
      <sheetName val="Augmentation des dépenses"/>
      <sheetName val="Annexe 2 Personnel"/>
      <sheetName val="Annexe 3 Biens et services"/>
      <sheetName val="Annexe 4 Transferts"/>
      <sheetName val="Annexe 5 RI"/>
      <sheetName val="Annexe 6 Dons"/>
      <sheetName val="Annexe7 Emprunts"/>
      <sheetName val="RI"/>
      <sheetName val="DON"/>
      <sheetName val="EMPRUNT "/>
      <sheetName val="Collectif_Investissements_DDPF"/>
      <sheetName val="Annexe scénario 2 Réduction (2"/>
    </sheetNames>
    <sheetDataSet>
      <sheetData sheetId="0" refreshError="1"/>
      <sheetData sheetId="1" refreshError="1"/>
      <sheetData sheetId="2" refreshError="1"/>
      <sheetData sheetId="3" refreshError="1">
        <row r="109">
          <cell r="A109" t="str">
            <v>||~</v>
          </cell>
          <cell r="B109" t="str">
            <v xml:space="preserve">       Of which:  Relief operations</v>
          </cell>
          <cell r="F109" t="str">
            <v xml:space="preserve">... </v>
          </cell>
          <cell r="G109" t="str">
            <v xml:space="preserve">... </v>
          </cell>
          <cell r="H109">
            <v>85</v>
          </cell>
          <cell r="I109">
            <v>85</v>
          </cell>
          <cell r="J109">
            <v>75</v>
          </cell>
          <cell r="K109">
            <v>25</v>
          </cell>
          <cell r="L109">
            <v>25</v>
          </cell>
          <cell r="M109">
            <v>25</v>
          </cell>
        </row>
        <row r="196">
          <cell r="A196" t="str">
            <v>||~</v>
          </cell>
          <cell r="B196" t="str">
            <v xml:space="preserve">        Inflows</v>
          </cell>
          <cell r="D196" t="str">
            <v xml:space="preserve">       Entrées</v>
          </cell>
          <cell r="F196">
            <v>386.45711556287046</v>
          </cell>
          <cell r="G196">
            <v>275.07819505856389</v>
          </cell>
          <cell r="H196">
            <v>96.210247639030925</v>
          </cell>
          <cell r="I196">
            <v>214.23485763380796</v>
          </cell>
          <cell r="J196">
            <v>311.39712555461625</v>
          </cell>
          <cell r="K196">
            <v>142.56596368287362</v>
          </cell>
          <cell r="L196">
            <v>343.83281861387457</v>
          </cell>
          <cell r="M196">
            <v>160.74621300797173</v>
          </cell>
        </row>
        <row r="197">
          <cell r="A197" t="str">
            <v>||~</v>
          </cell>
          <cell r="B197" t="str">
            <v xml:space="preserve">        Outflows</v>
          </cell>
          <cell r="D197" t="str">
            <v xml:space="preserve">       Sorties</v>
          </cell>
          <cell r="F197">
            <v>-49.85634799900005</v>
          </cell>
          <cell r="G197">
            <v>-358.85835599010619</v>
          </cell>
          <cell r="H197">
            <v>-251.97922000698577</v>
          </cell>
          <cell r="I197">
            <v>-487.37854830118727</v>
          </cell>
          <cell r="J197">
            <v>-530.74050395093718</v>
          </cell>
          <cell r="K197">
            <v>-374.47048147448794</v>
          </cell>
          <cell r="L197">
            <v>-439.10187607540888</v>
          </cell>
          <cell r="M197">
            <v>-368.61727741241879</v>
          </cell>
        </row>
        <row r="208">
          <cell r="A208" t="str">
            <v>||~</v>
          </cell>
          <cell r="B208" t="str">
            <v xml:space="preserve">        SAF drawings</v>
          </cell>
          <cell r="D208" t="str">
            <v xml:space="preserve">            Prêts FAS</v>
          </cell>
          <cell r="F208">
            <v>0</v>
          </cell>
          <cell r="G208">
            <v>0</v>
          </cell>
          <cell r="H208">
            <v>0</v>
          </cell>
          <cell r="I208">
            <v>0</v>
          </cell>
          <cell r="J208">
            <v>0</v>
          </cell>
          <cell r="K208">
            <v>0</v>
          </cell>
          <cell r="L208">
            <v>0</v>
          </cell>
          <cell r="M208">
            <v>0</v>
          </cell>
          <cell r="N208">
            <v>0</v>
          </cell>
          <cell r="O208">
            <v>0</v>
          </cell>
        </row>
        <row r="209">
          <cell r="A209" t="str">
            <v>||~</v>
          </cell>
          <cell r="B209" t="str">
            <v xml:space="preserve">        Purchases (GRA)</v>
          </cell>
          <cell r="D209" t="str">
            <v xml:space="preserve">            Achats (CRG)</v>
          </cell>
          <cell r="F209">
            <v>0</v>
          </cell>
          <cell r="G209">
            <v>0</v>
          </cell>
          <cell r="H209">
            <v>0</v>
          </cell>
          <cell r="I209">
            <v>0</v>
          </cell>
          <cell r="J209">
            <v>0</v>
          </cell>
          <cell r="K209">
            <v>0</v>
          </cell>
          <cell r="L209">
            <v>0</v>
          </cell>
          <cell r="M209">
            <v>0</v>
          </cell>
          <cell r="N209">
            <v>0</v>
          </cell>
          <cell r="O209">
            <v>0</v>
          </cell>
        </row>
        <row r="217">
          <cell r="A217" t="str">
            <v>||~</v>
          </cell>
        </row>
        <row r="218">
          <cell r="A218" t="str">
            <v>||~</v>
          </cell>
          <cell r="B218" t="str">
            <v>Financing gap</v>
          </cell>
          <cell r="D218" t="str">
            <v>Ecart de financement</v>
          </cell>
          <cell r="F218">
            <v>0</v>
          </cell>
          <cell r="G218">
            <v>0</v>
          </cell>
          <cell r="H218">
            <v>0</v>
          </cell>
          <cell r="I218">
            <v>0</v>
          </cell>
          <cell r="J218">
            <v>0</v>
          </cell>
          <cell r="K218">
            <v>0</v>
          </cell>
          <cell r="L218">
            <v>10.906000000000001</v>
          </cell>
          <cell r="M218">
            <v>-139.94200000000001</v>
          </cell>
          <cell r="N218">
            <v>-33.844000000000001</v>
          </cell>
          <cell r="O218">
            <v>-10273.805</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
      <sheetName val="In"/>
      <sheetName val="OUTREO"/>
      <sheetName val="WEOREO"/>
      <sheetName val="Out"/>
      <sheetName val="IIP"/>
      <sheetName val="Rev"/>
      <sheetName val="Exp"/>
      <sheetName val="Debt"/>
      <sheetName val="Bdgt"/>
      <sheetName val="Foreign Debt "/>
      <sheetName val="Dom Debt (2012)"/>
      <sheetName val="Dom Debt "/>
      <sheetName val="T2a-Fisc"/>
      <sheetName val="T2a-Fisc NEW"/>
      <sheetName val="T2b-Fisc"/>
      <sheetName val="T2b-Fisc NEW"/>
      <sheetName val="T2a"/>
      <sheetName val="2b"/>
      <sheetName val="Brf-tab-MT"/>
      <sheetName val="CashFlow To State"/>
      <sheetName val="Nonhydro Rev Gap chart"/>
      <sheetName val="Chart_I"/>
      <sheetName val="PIH"/>
      <sheetName val="2025"/>
      <sheetName val="QP"/>
      <sheetName val="BUD$"/>
      <sheetName val="Bdg vs. Act"/>
      <sheetName val="2"/>
      <sheetName val="GCC"/>
      <sheetName val="OUTREO_History"/>
      <sheetName val="subsidies calculations"/>
      <sheetName val="Dom Debt (2011)"/>
      <sheetName val="Sheet1"/>
    </sheetNames>
    <sheetDataSet>
      <sheetData sheetId="0"/>
      <sheetData sheetId="1"/>
      <sheetData sheetId="2"/>
      <sheetData sheetId="3"/>
      <sheetData sheetId="4"/>
      <sheetData sheetId="5"/>
      <sheetData sheetId="6">
        <row r="4">
          <cell r="C4" t="str">
            <v>1990/91</v>
          </cell>
          <cell r="D4" t="str">
            <v>1991/92</v>
          </cell>
          <cell r="L4" t="str">
            <v>1999/2000</v>
          </cell>
          <cell r="M4" t="str">
            <v>2000/01</v>
          </cell>
          <cell r="N4" t="str">
            <v>2001/02</v>
          </cell>
          <cell r="O4" t="str">
            <v>2002/03</v>
          </cell>
          <cell r="P4" t="str">
            <v>2003/04</v>
          </cell>
          <cell r="Q4" t="str">
            <v>2004/05</v>
          </cell>
          <cell r="AB4" t="str">
            <v>2015/2016</v>
          </cell>
        </row>
        <row r="5">
          <cell r="L5" t="str">
            <v xml:space="preserve"> </v>
          </cell>
        </row>
        <row r="7">
          <cell r="B7" t="str">
            <v>mill. QR</v>
          </cell>
          <cell r="C7">
            <v>12135</v>
          </cell>
          <cell r="D7">
            <v>10836</v>
          </cell>
          <cell r="L7">
            <v>15734</v>
          </cell>
          <cell r="M7">
            <v>24955</v>
          </cell>
          <cell r="N7">
            <v>22755</v>
          </cell>
          <cell r="O7">
            <v>29453</v>
          </cell>
          <cell r="P7">
            <v>30717.85</v>
          </cell>
          <cell r="Q7">
            <v>55064.800000000003</v>
          </cell>
          <cell r="AB7">
            <v>282871.94992332748</v>
          </cell>
        </row>
        <row r="8">
          <cell r="B8" t="str">
            <v xml:space="preserve"> </v>
          </cell>
          <cell r="C8">
            <v>0.84478193045538652</v>
          </cell>
          <cell r="D8">
            <v>0.72526752755325508</v>
          </cell>
          <cell r="L8">
            <v>0.37302114706141387</v>
          </cell>
          <cell r="M8">
            <v>0.52809218326937268</v>
          </cell>
          <cell r="N8">
            <v>0.43089471769819843</v>
          </cell>
          <cell r="O8">
            <v>0.49845933376703921</v>
          </cell>
          <cell r="P8">
            <v>0.41194043957058629</v>
          </cell>
          <cell r="Q8">
            <v>0.84380123707214061</v>
          </cell>
          <cell r="AB8">
            <v>0.56544901514823187</v>
          </cell>
        </row>
        <row r="9">
          <cell r="Q9">
            <v>0.12098819322880698</v>
          </cell>
          <cell r="AB9">
            <v>0.30722083974618591</v>
          </cell>
        </row>
        <row r="10">
          <cell r="Q10">
            <v>0.12098819322880698</v>
          </cell>
          <cell r="AB10">
            <v>0.30722083974618591</v>
          </cell>
        </row>
        <row r="11">
          <cell r="AB11">
            <v>0</v>
          </cell>
        </row>
        <row r="12">
          <cell r="B12" t="str">
            <v>mill. QR</v>
          </cell>
          <cell r="C12">
            <v>8968</v>
          </cell>
          <cell r="D12">
            <v>6951</v>
          </cell>
          <cell r="L12">
            <v>11346</v>
          </cell>
          <cell r="M12">
            <v>20095</v>
          </cell>
          <cell r="N12">
            <v>15557</v>
          </cell>
          <cell r="O12">
            <v>19059</v>
          </cell>
          <cell r="P12">
            <v>19759.419999999998</v>
          </cell>
          <cell r="Q12">
            <v>36319.4</v>
          </cell>
          <cell r="AB12">
            <v>130343.22622953072</v>
          </cell>
        </row>
        <row r="13">
          <cell r="Q13">
            <v>33192.400000000001</v>
          </cell>
          <cell r="AB13">
            <v>61540.803293383811</v>
          </cell>
        </row>
        <row r="14">
          <cell r="B14" t="str">
            <v>mill. QR</v>
          </cell>
          <cell r="C14">
            <v>0</v>
          </cell>
          <cell r="D14">
            <v>0</v>
          </cell>
          <cell r="L14">
            <v>0</v>
          </cell>
          <cell r="M14">
            <v>0</v>
          </cell>
          <cell r="N14">
            <v>0</v>
          </cell>
          <cell r="O14">
            <v>0</v>
          </cell>
          <cell r="P14">
            <v>0</v>
          </cell>
          <cell r="Q14">
            <v>3127</v>
          </cell>
          <cell r="AB14">
            <v>68802.422936146904</v>
          </cell>
        </row>
        <row r="15">
          <cell r="AB15">
            <v>68802.422936146904</v>
          </cell>
        </row>
        <row r="16">
          <cell r="Q16" t="str">
            <v xml:space="preserve"> </v>
          </cell>
          <cell r="AB16">
            <v>0</v>
          </cell>
        </row>
        <row r="17">
          <cell r="B17" t="str">
            <v>mill. QR</v>
          </cell>
          <cell r="C17">
            <v>3167</v>
          </cell>
          <cell r="D17">
            <v>3885</v>
          </cell>
          <cell r="L17">
            <v>4388</v>
          </cell>
          <cell r="M17">
            <v>4860</v>
          </cell>
          <cell r="N17">
            <v>7198</v>
          </cell>
          <cell r="O17">
            <v>10394</v>
          </cell>
          <cell r="P17">
            <v>10958.43</v>
          </cell>
          <cell r="Q17">
            <v>18745.400000000001</v>
          </cell>
          <cell r="AB17">
            <v>152528.72369379678</v>
          </cell>
        </row>
        <row r="18">
          <cell r="B18" t="str">
            <v>mill. QR</v>
          </cell>
          <cell r="C18">
            <v>146</v>
          </cell>
          <cell r="D18">
            <v>209</v>
          </cell>
          <cell r="L18">
            <v>297</v>
          </cell>
          <cell r="M18">
            <v>340</v>
          </cell>
          <cell r="N18">
            <v>376</v>
          </cell>
          <cell r="O18">
            <v>532</v>
          </cell>
          <cell r="P18">
            <v>686.43</v>
          </cell>
          <cell r="Q18">
            <v>1207.4000000000001</v>
          </cell>
          <cell r="AB18">
            <v>3838.111974919429</v>
          </cell>
        </row>
        <row r="19">
          <cell r="B19" t="str">
            <v>mill. QR</v>
          </cell>
          <cell r="C19">
            <v>28</v>
          </cell>
          <cell r="D19">
            <v>30</v>
          </cell>
          <cell r="L19">
            <v>149</v>
          </cell>
          <cell r="M19">
            <v>90</v>
          </cell>
          <cell r="N19">
            <v>1324</v>
          </cell>
          <cell r="O19">
            <v>179</v>
          </cell>
          <cell r="P19">
            <v>1064</v>
          </cell>
          <cell r="Q19">
            <v>1554</v>
          </cell>
          <cell r="AB19">
            <v>65025.020156738894</v>
          </cell>
        </row>
        <row r="20">
          <cell r="B20" t="str">
            <v>mill. QR</v>
          </cell>
          <cell r="C20">
            <v>310</v>
          </cell>
          <cell r="D20">
            <v>375</v>
          </cell>
          <cell r="L20">
            <v>610</v>
          </cell>
          <cell r="M20">
            <v>955</v>
          </cell>
          <cell r="N20">
            <v>197</v>
          </cell>
          <cell r="O20">
            <v>150</v>
          </cell>
          <cell r="P20">
            <v>190</v>
          </cell>
          <cell r="Q20">
            <v>729</v>
          </cell>
          <cell r="AB20">
            <v>267.90731146048489</v>
          </cell>
        </row>
        <row r="21">
          <cell r="B21" t="str">
            <v>mill. QR</v>
          </cell>
          <cell r="C21">
            <v>217</v>
          </cell>
          <cell r="D21">
            <v>344</v>
          </cell>
          <cell r="L21">
            <v>663</v>
          </cell>
          <cell r="M21">
            <v>751</v>
          </cell>
          <cell r="N21">
            <v>1057</v>
          </cell>
          <cell r="O21">
            <v>915</v>
          </cell>
          <cell r="P21">
            <v>956</v>
          </cell>
          <cell r="Q21">
            <v>1544</v>
          </cell>
          <cell r="AB21">
            <v>6520.3569449407887</v>
          </cell>
        </row>
        <row r="22">
          <cell r="B22" t="str">
            <v>mill. QR</v>
          </cell>
          <cell r="C22">
            <v>2466</v>
          </cell>
          <cell r="D22">
            <v>2927</v>
          </cell>
          <cell r="L22">
            <v>2669</v>
          </cell>
          <cell r="M22">
            <v>2724</v>
          </cell>
          <cell r="N22">
            <v>4244</v>
          </cell>
          <cell r="O22">
            <v>8618</v>
          </cell>
          <cell r="P22">
            <v>8062</v>
          </cell>
          <cell r="Q22">
            <v>13711</v>
          </cell>
          <cell r="AB22">
            <v>76750.32730573717</v>
          </cell>
        </row>
        <row r="23">
          <cell r="A23" t="str">
            <v xml:space="preserve">      Non-QP investment income (interest income)</v>
          </cell>
          <cell r="B23" t="str">
            <v>mill. QR</v>
          </cell>
          <cell r="T23">
            <v>168</v>
          </cell>
          <cell r="U23">
            <v>252</v>
          </cell>
          <cell r="V23">
            <v>158</v>
          </cell>
          <cell r="W23">
            <v>158</v>
          </cell>
          <cell r="X23">
            <v>31</v>
          </cell>
          <cell r="Y23">
            <v>127</v>
          </cell>
          <cell r="Z23">
            <v>127</v>
          </cell>
          <cell r="AA23">
            <v>127</v>
          </cell>
          <cell r="AB23">
            <v>127</v>
          </cell>
          <cell r="AC23">
            <v>127</v>
          </cell>
          <cell r="AD23">
            <v>127</v>
          </cell>
          <cell r="AT23">
            <v>18089</v>
          </cell>
        </row>
        <row r="24">
          <cell r="A24" t="str">
            <v>Memorandum items:</v>
          </cell>
          <cell r="AE24">
            <v>9.9196001738374617E-2</v>
          </cell>
          <cell r="AF24">
            <v>9.0488098545892376E-2</v>
          </cell>
          <cell r="AG24">
            <v>8.5132351630320444E-2</v>
          </cell>
          <cell r="AH24">
            <v>0.10669183742196203</v>
          </cell>
          <cell r="AI24">
            <v>0.11249457297029088</v>
          </cell>
          <cell r="AJ24">
            <v>9.7510406330345883E-2</v>
          </cell>
          <cell r="AK24">
            <v>7.5395040860948753E-2</v>
          </cell>
          <cell r="AL24">
            <v>8.0898506151142358E-2</v>
          </cell>
          <cell r="AM24">
            <v>0.12160659686834059</v>
          </cell>
          <cell r="AN24">
            <v>0.13679749541844838</v>
          </cell>
          <cell r="AO24">
            <v>0.12232070062856693</v>
          </cell>
          <cell r="AP24">
            <v>0.14119011634037468</v>
          </cell>
          <cell r="AQ24">
            <v>0.17243397161781543</v>
          </cell>
          <cell r="AR24">
            <v>0.19321899378617471</v>
          </cell>
          <cell r="AS24">
            <v>0.23269894243128059</v>
          </cell>
          <cell r="AT24">
            <v>0.14182209680626268</v>
          </cell>
          <cell r="AU24">
            <v>0.23729804585320818</v>
          </cell>
        </row>
        <row r="25">
          <cell r="A25" t="str">
            <v xml:space="preserve">   Total revenue/GDP (in percent)</v>
          </cell>
          <cell r="C25">
            <v>46.039153198269979</v>
          </cell>
          <cell r="D25">
            <v>42.081553398058254</v>
          </cell>
          <cell r="E25">
            <v>45.027659613313133</v>
          </cell>
          <cell r="F25">
            <v>41.512100806720454</v>
          </cell>
          <cell r="G25">
            <v>37.080008352171113</v>
          </cell>
          <cell r="H25">
            <v>39.616683902102722</v>
          </cell>
          <cell r="I25">
            <v>38.455316596692654</v>
          </cell>
          <cell r="J25">
            <v>34.920287239735657</v>
          </cell>
          <cell r="K25">
            <v>38.553541988911597</v>
          </cell>
          <cell r="L25">
            <v>31.471304486971128</v>
          </cell>
          <cell r="M25">
            <v>38.723392699891768</v>
          </cell>
          <cell r="N25">
            <v>34.74045801526718</v>
          </cell>
          <cell r="O25">
            <v>39.652386978647783</v>
          </cell>
          <cell r="P25">
            <v>32.98552218651762</v>
          </cell>
          <cell r="Q25">
            <v>43.304661372675852</v>
          </cell>
          <cell r="R25">
            <v>37.1162506851405</v>
          </cell>
          <cell r="S25">
            <v>36.047514932187347</v>
          </cell>
          <cell r="T25">
            <v>36.54629525555508</v>
          </cell>
          <cell r="U25">
            <v>34.922451527559986</v>
          </cell>
          <cell r="V25">
            <v>44.20839859834792</v>
          </cell>
          <cell r="W25">
            <v>30.872848704246476</v>
          </cell>
          <cell r="X25">
            <v>38.584189786691567</v>
          </cell>
          <cell r="Y25">
            <v>43.297091131314289</v>
          </cell>
          <cell r="Z25">
            <v>40.601917085654819</v>
          </cell>
          <cell r="AA25">
            <v>39.442273210672852</v>
          </cell>
          <cell r="AB25">
            <v>36.386573211350409</v>
          </cell>
          <cell r="AC25">
            <v>33.195997404392777</v>
          </cell>
          <cell r="AD25">
            <v>30.745651582881749</v>
          </cell>
          <cell r="AE25">
            <v>30.216181612251937</v>
          </cell>
          <cell r="AF25">
            <v>30.837117642018679</v>
          </cell>
          <cell r="AG25">
            <v>33.594184889796018</v>
          </cell>
          <cell r="AH25">
            <v>31.452275924405313</v>
          </cell>
          <cell r="AI25">
            <v>25.799508948439588</v>
          </cell>
          <cell r="AJ25">
            <v>19.578659073540308</v>
          </cell>
          <cell r="AK25">
            <v>27.566961832061072</v>
          </cell>
          <cell r="AL25">
            <v>24.513314844233825</v>
          </cell>
          <cell r="AM25">
            <v>23.179535088496404</v>
          </cell>
          <cell r="AN25">
            <v>20.598198679975699</v>
          </cell>
          <cell r="AO25">
            <v>21.485441117471225</v>
          </cell>
          <cell r="AP25">
            <v>23.833697737344288</v>
          </cell>
          <cell r="AQ25">
            <v>22.466590441344614</v>
          </cell>
          <cell r="AR25">
            <v>25.593844675153527</v>
          </cell>
          <cell r="AS25">
            <v>23.166071153818574</v>
          </cell>
          <cell r="AT25">
            <v>25.240000374473563</v>
          </cell>
          <cell r="AU25">
            <v>25.332841284359393</v>
          </cell>
        </row>
        <row r="26">
          <cell r="A26" t="str">
            <v xml:space="preserve">   Exchange Rate</v>
          </cell>
          <cell r="C26">
            <v>3.64</v>
          </cell>
          <cell r="D26">
            <v>3.64</v>
          </cell>
          <cell r="E26">
            <v>3.64</v>
          </cell>
          <cell r="F26">
            <v>3.64</v>
          </cell>
          <cell r="G26">
            <v>3.64</v>
          </cell>
          <cell r="H26">
            <v>3.64</v>
          </cell>
          <cell r="I26">
            <v>3.64</v>
          </cell>
          <cell r="J26">
            <v>3.64</v>
          </cell>
          <cell r="K26">
            <v>3.64</v>
          </cell>
          <cell r="L26">
            <v>3.64</v>
          </cell>
          <cell r="M26">
            <v>3.64</v>
          </cell>
          <cell r="N26">
            <v>3.64</v>
          </cell>
          <cell r="O26">
            <v>3.64</v>
          </cell>
          <cell r="P26">
            <v>3.64</v>
          </cell>
          <cell r="Q26">
            <v>3.64</v>
          </cell>
          <cell r="R26">
            <v>3.64</v>
          </cell>
          <cell r="S26">
            <v>3.64</v>
          </cell>
          <cell r="T26">
            <v>3.64</v>
          </cell>
          <cell r="U26">
            <v>3.64</v>
          </cell>
          <cell r="V26">
            <v>3.64</v>
          </cell>
          <cell r="W26">
            <v>3.64</v>
          </cell>
          <cell r="X26">
            <v>3.64</v>
          </cell>
          <cell r="Y26">
            <v>3.64</v>
          </cell>
          <cell r="Z26">
            <v>3.64</v>
          </cell>
          <cell r="AA26">
            <v>3.64</v>
          </cell>
          <cell r="AB26">
            <v>3.64</v>
          </cell>
          <cell r="AC26">
            <v>3.64</v>
          </cell>
          <cell r="AD26">
            <v>3.64</v>
          </cell>
          <cell r="AE26">
            <v>3.64</v>
          </cell>
          <cell r="AF26">
            <v>3.64</v>
          </cell>
          <cell r="AG26">
            <v>3.64</v>
          </cell>
          <cell r="AH26">
            <v>3.64</v>
          </cell>
          <cell r="AI26">
            <v>3.64</v>
          </cell>
          <cell r="AJ26">
            <v>3.64</v>
          </cell>
          <cell r="AK26">
            <v>3.64</v>
          </cell>
          <cell r="AL26">
            <v>3.64</v>
          </cell>
          <cell r="AM26">
            <v>3.64</v>
          </cell>
          <cell r="AN26">
            <v>3.64</v>
          </cell>
          <cell r="AO26">
            <v>3.64</v>
          </cell>
          <cell r="AP26">
            <v>3.64</v>
          </cell>
          <cell r="AQ26">
            <v>3.64</v>
          </cell>
          <cell r="AR26">
            <v>3.64</v>
          </cell>
          <cell r="AS26">
            <v>3.64</v>
          </cell>
          <cell r="AT26">
            <v>3.64</v>
          </cell>
          <cell r="AU26">
            <v>3.64</v>
          </cell>
        </row>
        <row r="27">
          <cell r="B27" t="str">
            <v>mill. QR</v>
          </cell>
          <cell r="C27">
            <v>10615.75736494</v>
          </cell>
          <cell r="D27">
            <v>9584.0496588200003</v>
          </cell>
          <cell r="L27">
            <v>30416.50611334377</v>
          </cell>
          <cell r="M27">
            <v>38052.068628612542</v>
          </cell>
          <cell r="N27">
            <v>36103.946883136843</v>
          </cell>
          <cell r="O27">
            <v>38235.817265099999</v>
          </cell>
          <cell r="P27">
            <v>47966.691545500005</v>
          </cell>
          <cell r="Q27">
            <v>65182.249122900008</v>
          </cell>
          <cell r="AB27">
            <v>329510.53608197119</v>
          </cell>
        </row>
        <row r="28">
          <cell r="Q28">
            <v>39336.752</v>
          </cell>
          <cell r="AB28">
            <v>108835.28248298558</v>
          </cell>
        </row>
        <row r="29">
          <cell r="Q29">
            <v>25845.4971229</v>
          </cell>
          <cell r="AB29">
            <v>223951.02816914645</v>
          </cell>
        </row>
        <row r="30">
          <cell r="B30" t="str">
            <v>mill. US$</v>
          </cell>
          <cell r="C30">
            <v>1065.5308691308692</v>
          </cell>
          <cell r="D30">
            <v>1017.1482517482515</v>
          </cell>
          <cell r="L30">
            <v>3465.131785753721</v>
          </cell>
          <cell r="M30">
            <v>3043.6813186813188</v>
          </cell>
          <cell r="N30">
            <v>3451.8543956043954</v>
          </cell>
          <cell r="O30">
            <v>3827.4560439560441</v>
          </cell>
          <cell r="P30">
            <v>4621.75</v>
          </cell>
          <cell r="Q30">
            <v>6323.434065934066</v>
          </cell>
          <cell r="AB30">
            <v>44286.329876444011</v>
          </cell>
        </row>
        <row r="31">
          <cell r="B31" t="str">
            <v>mill. QR</v>
          </cell>
          <cell r="C31">
            <v>26358</v>
          </cell>
          <cell r="D31">
            <v>25750</v>
          </cell>
          <cell r="L31">
            <v>49994.75</v>
          </cell>
          <cell r="M31">
            <v>64444.25</v>
          </cell>
          <cell r="N31">
            <v>65500</v>
          </cell>
          <cell r="O31">
            <v>74278</v>
          </cell>
          <cell r="P31">
            <v>93125.25</v>
          </cell>
          <cell r="Q31">
            <v>127156.75</v>
          </cell>
          <cell r="AB31">
            <v>777407.50215820968</v>
          </cell>
        </row>
        <row r="32">
          <cell r="B32" t="str">
            <v>mill. QR</v>
          </cell>
          <cell r="C32">
            <v>16679.25</v>
          </cell>
          <cell r="D32">
            <v>17142.25</v>
          </cell>
          <cell r="L32">
            <v>24745.5</v>
          </cell>
          <cell r="M32">
            <v>25942.5</v>
          </cell>
          <cell r="N32">
            <v>27711.75</v>
          </cell>
          <cell r="O32">
            <v>31102.5</v>
          </cell>
          <cell r="P32">
            <v>39793</v>
          </cell>
          <cell r="Q32">
            <v>57277.5</v>
          </cell>
          <cell r="AB32">
            <v>403678.05669401377</v>
          </cell>
        </row>
        <row r="33">
          <cell r="B33" t="str">
            <v>percent</v>
          </cell>
          <cell r="C33">
            <v>0</v>
          </cell>
          <cell r="D33">
            <v>4.078046432462795</v>
          </cell>
          <cell r="L33">
            <v>2.0416319665572669</v>
          </cell>
          <cell r="M33">
            <v>1.6180616324584507</v>
          </cell>
          <cell r="N33">
            <v>1.1378099846015788</v>
          </cell>
          <cell r="O33">
            <v>0.74877951356237538</v>
          </cell>
          <cell r="P33">
            <v>3.3965635837158503</v>
          </cell>
          <cell r="Q33">
            <v>7.3011439866382419</v>
          </cell>
          <cell r="AB33">
            <v>4.2661980000000002</v>
          </cell>
        </row>
        <row r="35">
          <cell r="Q35">
            <v>43.938632422787926</v>
          </cell>
        </row>
        <row r="36">
          <cell r="Q36" t="str">
            <v xml:space="preserve"> </v>
          </cell>
        </row>
        <row r="37">
          <cell r="A37" t="str">
            <v>2/ Include dividends received from QP (70%) and dividends received from other Government owned enterpries (30%), including QNB, QASCO and Q-Tel. Note that the investment income in the fiscal file does not fully reflect the investment income in the BOP because the government does not transfer the full amount earned on its foreign assets to the budget.</v>
          </cell>
          <cell r="AT37">
            <v>39.933687649324682</v>
          </cell>
        </row>
        <row r="38">
          <cell r="AT38">
            <v>20509</v>
          </cell>
        </row>
        <row r="39">
          <cell r="C39">
            <v>20.952500000000001</v>
          </cell>
          <cell r="D39">
            <v>18.28</v>
          </cell>
          <cell r="L39">
            <v>19.967500000000001</v>
          </cell>
          <cell r="M39">
            <v>26.225000000000001</v>
          </cell>
          <cell r="N39">
            <v>23.830000000000002</v>
          </cell>
          <cell r="O39">
            <v>25.377500000000001</v>
          </cell>
          <cell r="P39">
            <v>29.759999999999998</v>
          </cell>
          <cell r="Q39">
            <v>39.314999999999998</v>
          </cell>
          <cell r="AB39">
            <v>93.539930347335897</v>
          </cell>
        </row>
        <row r="40">
          <cell r="C40">
            <v>1.5198125</v>
          </cell>
          <cell r="D40">
            <v>5.5347083333333327</v>
          </cell>
          <cell r="L40">
            <v>5.8086513085416662</v>
          </cell>
          <cell r="M40">
            <v>5.9190452181249995</v>
          </cell>
          <cell r="N40">
            <v>3.2644797916666666</v>
          </cell>
          <cell r="O40">
            <v>1.7134889583333335</v>
          </cell>
          <cell r="P40">
            <v>1.3702368750000002</v>
          </cell>
          <cell r="Q40">
            <v>2.2846500000000001</v>
          </cell>
          <cell r="AB40">
            <v>1.65625</v>
          </cell>
        </row>
        <row r="41">
          <cell r="B41" t="str">
            <v>in percent of GDP</v>
          </cell>
          <cell r="L41">
            <v>31.471304486971132</v>
          </cell>
          <cell r="M41">
            <v>38.723392699891768</v>
          </cell>
          <cell r="N41">
            <v>34.740458015267173</v>
          </cell>
          <cell r="O41">
            <v>39.652386978647783</v>
          </cell>
          <cell r="P41">
            <v>32.98552218651762</v>
          </cell>
          <cell r="Q41">
            <v>43.304661372675852</v>
          </cell>
          <cell r="AB41">
            <v>36.386573211350409</v>
          </cell>
        </row>
        <row r="43">
          <cell r="B43" t="str">
            <v>in percent of oil export receipts</v>
          </cell>
          <cell r="L43">
            <v>37.302114706141388</v>
          </cell>
          <cell r="M43">
            <v>52.809218326937263</v>
          </cell>
          <cell r="N43">
            <v>43.089471769819838</v>
          </cell>
          <cell r="O43">
            <v>49.845933376703918</v>
          </cell>
          <cell r="P43">
            <v>41.194043957058632</v>
          </cell>
          <cell r="Q43">
            <v>55.719771086021282</v>
          </cell>
          <cell r="AB43">
            <v>39.556618668213297</v>
          </cell>
        </row>
        <row r="45">
          <cell r="B45" t="str">
            <v>in percent of total revenue</v>
          </cell>
          <cell r="L45">
            <v>72.111351213931613</v>
          </cell>
          <cell r="M45">
            <v>80.524944900821481</v>
          </cell>
          <cell r="N45">
            <v>68.367391782025933</v>
          </cell>
          <cell r="O45">
            <v>64.709876752792582</v>
          </cell>
          <cell r="P45">
            <v>64.325530595402995</v>
          </cell>
          <cell r="Q45">
            <v>65.957562726097251</v>
          </cell>
          <cell r="AB45">
            <v>46.07852643744291</v>
          </cell>
        </row>
        <row r="46">
          <cell r="B46" t="str">
            <v>in percent of total revenue</v>
          </cell>
          <cell r="L46">
            <v>0</v>
          </cell>
          <cell r="M46">
            <v>0</v>
          </cell>
          <cell r="N46">
            <v>0</v>
          </cell>
          <cell r="O46">
            <v>0</v>
          </cell>
          <cell r="P46">
            <v>0</v>
          </cell>
          <cell r="Q46">
            <v>5.6787639290435994</v>
          </cell>
          <cell r="AB46">
            <v>24.322815660865569</v>
          </cell>
        </row>
        <row r="47">
          <cell r="B47" t="str">
            <v>in percent of total revenue</v>
          </cell>
          <cell r="L47">
            <v>27.888648786068387</v>
          </cell>
          <cell r="M47">
            <v>19.475055099178523</v>
          </cell>
          <cell r="N47">
            <v>31.63260821797407</v>
          </cell>
          <cell r="O47">
            <v>35.290123247207418</v>
          </cell>
          <cell r="P47">
            <v>35.674469404597005</v>
          </cell>
          <cell r="Q47">
            <v>34.042437273902749</v>
          </cell>
          <cell r="AB47">
            <v>53.921473562557097</v>
          </cell>
        </row>
        <row r="48">
          <cell r="B48" t="str">
            <v>in percent of total revenue</v>
          </cell>
          <cell r="L48">
            <v>1.8876318800050846</v>
          </cell>
          <cell r="M48">
            <v>1.3624524143458225</v>
          </cell>
          <cell r="N48">
            <v>1.6523840914084817</v>
          </cell>
          <cell r="O48">
            <v>1.8062676128068449</v>
          </cell>
          <cell r="P48">
            <v>2.2346290511868507</v>
          </cell>
          <cell r="Q48">
            <v>2.19268934055876</v>
          </cell>
          <cell r="AB48">
            <v>1.3568372459551929</v>
          </cell>
        </row>
        <row r="49">
          <cell r="B49" t="str">
            <v>in percent of total revenue</v>
          </cell>
          <cell r="L49">
            <v>0.94699377145036223</v>
          </cell>
          <cell r="M49">
            <v>0.36064916850330597</v>
          </cell>
          <cell r="N49">
            <v>5.8185014282575258</v>
          </cell>
          <cell r="O49">
            <v>0.60774793739177668</v>
          </cell>
          <cell r="P49">
            <v>3.4637840864513629</v>
          </cell>
          <cell r="Q49">
            <v>2.8221295637140242</v>
          </cell>
          <cell r="AB49">
            <v>22.987440138325468</v>
          </cell>
        </row>
        <row r="50">
          <cell r="B50" t="str">
            <v>in percent of total revenue</v>
          </cell>
          <cell r="L50">
            <v>3.8769543663404091</v>
          </cell>
          <cell r="M50">
            <v>3.8268883991184133</v>
          </cell>
          <cell r="N50">
            <v>0.86574379257306089</v>
          </cell>
          <cell r="O50">
            <v>0.50928598105456147</v>
          </cell>
          <cell r="P50">
            <v>0.61853287258060052</v>
          </cell>
          <cell r="Q50">
            <v>1.3238947567229882</v>
          </cell>
          <cell r="AB50">
            <v>9.4709748185743139E-2</v>
          </cell>
        </row>
        <row r="51">
          <cell r="B51" t="str">
            <v>in percent of total revenue</v>
          </cell>
          <cell r="L51">
            <v>4.2138044998093305</v>
          </cell>
          <cell r="M51">
            <v>3.0094169505109196</v>
          </cell>
          <cell r="N51">
            <v>4.6451329378158643</v>
          </cell>
          <cell r="O51">
            <v>3.1066444844328251</v>
          </cell>
          <cell r="P51">
            <v>3.1121969799318641</v>
          </cell>
          <cell r="Q51">
            <v>2.8039691418111024</v>
          </cell>
          <cell r="AB51">
            <v>2.3050560321403846</v>
          </cell>
        </row>
        <row r="52">
          <cell r="B52" t="str">
            <v>in percent of total revenue</v>
          </cell>
          <cell r="L52">
            <v>16.963264268463202</v>
          </cell>
          <cell r="M52">
            <v>10.915648166700061</v>
          </cell>
          <cell r="N52">
            <v>18.650845967919139</v>
          </cell>
          <cell r="O52">
            <v>29.260177231521407</v>
          </cell>
          <cell r="P52">
            <v>26.245326414446325</v>
          </cell>
          <cell r="Q52">
            <v>24.899754471095871</v>
          </cell>
          <cell r="AB52">
            <v>27.132533758310203</v>
          </cell>
        </row>
        <row r="56">
          <cell r="B56" t="str">
            <v>Annual percentage change</v>
          </cell>
          <cell r="L56">
            <v>3.9096552635054813</v>
          </cell>
          <cell r="M56">
            <v>58.605567560696578</v>
          </cell>
          <cell r="N56">
            <v>-8.8158685634141456</v>
          </cell>
          <cell r="O56">
            <v>29.435288947484068</v>
          </cell>
          <cell r="P56">
            <v>4.2944691542457427</v>
          </cell>
          <cell r="Q56">
            <v>79.259941695138181</v>
          </cell>
          <cell r="AB56">
            <v>-2.0619241011406961</v>
          </cell>
        </row>
        <row r="57">
          <cell r="L57">
            <v>-9.2904892190433088</v>
          </cell>
          <cell r="M57">
            <v>41.571647460091064</v>
          </cell>
          <cell r="N57">
            <v>-18.405397514016059</v>
          </cell>
          <cell r="O57">
            <v>15.680075269839698</v>
          </cell>
          <cell r="P57">
            <v>-17.357262335243686</v>
          </cell>
          <cell r="Q57">
            <v>104.83573740702256</v>
          </cell>
          <cell r="AB57">
            <v>0</v>
          </cell>
        </row>
        <row r="58">
          <cell r="B58" t="str">
            <v>Annual percentage change</v>
          </cell>
          <cell r="L58">
            <v>50.119079121460707</v>
          </cell>
          <cell r="M58">
            <v>77.110876079675663</v>
          </cell>
          <cell r="N58">
            <v>-22.582732022891268</v>
          </cell>
          <cell r="O58">
            <v>22.510766857363244</v>
          </cell>
          <cell r="P58">
            <v>3.6750091820137376</v>
          </cell>
          <cell r="Q58">
            <v>83.808026753821736</v>
          </cell>
          <cell r="AB58">
            <v>-5.1661163350468788</v>
          </cell>
        </row>
        <row r="59">
          <cell r="B59" t="str">
            <v>Annual percentage change</v>
          </cell>
          <cell r="L59" t="str">
            <v>...</v>
          </cell>
          <cell r="M59" t="str">
            <v>...</v>
          </cell>
          <cell r="N59" t="str">
            <v>...</v>
          </cell>
          <cell r="O59" t="str">
            <v>...</v>
          </cell>
          <cell r="P59" t="str">
            <v>...</v>
          </cell>
          <cell r="Q59" t="str">
            <v>...</v>
          </cell>
          <cell r="AB59" t="str">
            <v>...</v>
          </cell>
        </row>
        <row r="60">
          <cell r="B60" t="str">
            <v>Annual percentage change</v>
          </cell>
          <cell r="L60">
            <v>-42.141350210970465</v>
          </cell>
          <cell r="M60">
            <v>10.756608933454878</v>
          </cell>
          <cell r="N60">
            <v>48.10699588477366</v>
          </cell>
          <cell r="O60">
            <v>44.401222561822728</v>
          </cell>
          <cell r="P60">
            <v>5.4303444294785477</v>
          </cell>
          <cell r="Q60">
            <v>71.059175447577815</v>
          </cell>
          <cell r="AB60">
            <v>0.7564240957286722</v>
          </cell>
        </row>
        <row r="61">
          <cell r="B61" t="str">
            <v>Annual percentage change</v>
          </cell>
          <cell r="L61">
            <v>-13.662790697674419</v>
          </cell>
          <cell r="M61">
            <v>14.478114478114477</v>
          </cell>
          <cell r="N61">
            <v>10.588235294117647</v>
          </cell>
          <cell r="O61">
            <v>41.48936170212766</v>
          </cell>
          <cell r="P61">
            <v>29.028195488721796</v>
          </cell>
          <cell r="Q61">
            <v>75.895575659572017</v>
          </cell>
          <cell r="AB61">
            <v>3.7972172071371157</v>
          </cell>
        </row>
        <row r="62">
          <cell r="B62" t="str">
            <v>Annual percentage change</v>
          </cell>
          <cell r="L62">
            <v>55.208333333333336</v>
          </cell>
          <cell r="M62">
            <v>-39.597315436241608</v>
          </cell>
          <cell r="N62">
            <v>1371.1111111111111</v>
          </cell>
          <cell r="O62">
            <v>-86.48036253776435</v>
          </cell>
          <cell r="P62">
            <v>494.41340782122904</v>
          </cell>
          <cell r="Q62">
            <v>46.05263157894737</v>
          </cell>
          <cell r="AB62">
            <v>5.9985741377126462</v>
          </cell>
        </row>
        <row r="63">
          <cell r="B63" t="str">
            <v>Annual percentage change</v>
          </cell>
          <cell r="L63">
            <v>48.058252427184463</v>
          </cell>
          <cell r="M63">
            <v>56.557377049180324</v>
          </cell>
          <cell r="N63">
            <v>-79.3717277486911</v>
          </cell>
          <cell r="O63">
            <v>-23.857868020304569</v>
          </cell>
          <cell r="P63">
            <v>26.666666666666668</v>
          </cell>
          <cell r="Q63">
            <v>283.68421052631578</v>
          </cell>
          <cell r="AB63">
            <v>6.1627959547845457</v>
          </cell>
        </row>
        <row r="64">
          <cell r="B64" t="str">
            <v>Annual percentage change</v>
          </cell>
          <cell r="L64">
            <v>11.055276381909549</v>
          </cell>
          <cell r="M64">
            <v>13.273001508295627</v>
          </cell>
          <cell r="N64">
            <v>40.745672436751001</v>
          </cell>
          <cell r="O64">
            <v>-13.434247871333964</v>
          </cell>
          <cell r="P64">
            <v>4.4808743169398904</v>
          </cell>
          <cell r="Q64">
            <v>61.506276150627613</v>
          </cell>
          <cell r="AB64">
            <v>12.273933401712053</v>
          </cell>
        </row>
        <row r="65">
          <cell r="B65" t="str">
            <v>Annual percentage change</v>
          </cell>
          <cell r="L65">
            <v>-56.495517522412385</v>
          </cell>
          <cell r="M65">
            <v>2.0606968902210565</v>
          </cell>
          <cell r="N65">
            <v>55.800293685756237</v>
          </cell>
          <cell r="O65">
            <v>103.0631479736098</v>
          </cell>
          <cell r="P65">
            <v>-6.4516129032258061</v>
          </cell>
          <cell r="Q65">
            <v>70.069461672041683</v>
          </cell>
          <cell r="AB65">
            <v>-4.2462221799658311</v>
          </cell>
        </row>
        <row r="67">
          <cell r="P67">
            <v>53332.25</v>
          </cell>
          <cell r="Q67">
            <v>69879.25</v>
          </cell>
          <cell r="AB67">
            <v>373729.44546419592</v>
          </cell>
        </row>
        <row r="68">
          <cell r="L68">
            <v>0</v>
          </cell>
          <cell r="M68">
            <v>0</v>
          </cell>
          <cell r="N68">
            <v>0</v>
          </cell>
          <cell r="O68">
            <v>0</v>
          </cell>
          <cell r="P68">
            <v>0</v>
          </cell>
          <cell r="Q68">
            <v>0</v>
          </cell>
          <cell r="AB68">
            <v>0</v>
          </cell>
        </row>
        <row r="69">
          <cell r="L69">
            <v>0</v>
          </cell>
          <cell r="M69">
            <v>0</v>
          </cell>
          <cell r="N69">
            <v>0</v>
          </cell>
          <cell r="O69">
            <v>0</v>
          </cell>
          <cell r="P69">
            <v>0</v>
          </cell>
          <cell r="Q69">
            <v>0</v>
          </cell>
          <cell r="AB69">
            <v>127</v>
          </cell>
        </row>
        <row r="70">
          <cell r="O70" t="str">
            <v>in percent of non-oil GDP</v>
          </cell>
          <cell r="P70">
            <v>37.049665071321755</v>
          </cell>
          <cell r="Q70">
            <v>51.974513178089353</v>
          </cell>
          <cell r="AB70">
            <v>34.876359840374924</v>
          </cell>
        </row>
        <row r="71">
          <cell r="P71" t="str">
            <v>2003/04</v>
          </cell>
          <cell r="Q71" t="str">
            <v>2004/05</v>
          </cell>
        </row>
        <row r="72">
          <cell r="N72">
            <v>82.113183036076748</v>
          </cell>
          <cell r="O72">
            <v>94.696567800016069</v>
          </cell>
          <cell r="P72">
            <v>77.194104490739576</v>
          </cell>
          <cell r="Q72">
            <v>96.136877482432027</v>
          </cell>
        </row>
        <row r="73">
          <cell r="N73">
            <v>1.5549170214735569E-3</v>
          </cell>
          <cell r="O73">
            <v>1.6026343019597757E-3</v>
          </cell>
          <cell r="P73">
            <v>1.0352083018887401E-3</v>
          </cell>
          <cell r="Q73">
            <v>1.473180982186968E-3</v>
          </cell>
        </row>
        <row r="74">
          <cell r="N74">
            <v>0</v>
          </cell>
          <cell r="O74">
            <v>0</v>
          </cell>
          <cell r="P74">
            <v>0</v>
          </cell>
          <cell r="Q74">
            <v>2.1123162363721702E-4</v>
          </cell>
        </row>
        <row r="75">
          <cell r="N75">
            <v>0</v>
          </cell>
          <cell r="O75">
            <v>0</v>
          </cell>
          <cell r="P75">
            <v>0</v>
          </cell>
          <cell r="Q75">
            <v>2.1123162363721702E-4</v>
          </cell>
        </row>
        <row r="76">
          <cell r="N76">
            <v>0</v>
          </cell>
          <cell r="O76">
            <v>0</v>
          </cell>
          <cell r="P76">
            <v>0</v>
          </cell>
          <cell r="Q76">
            <v>0</v>
          </cell>
        </row>
        <row r="77">
          <cell r="N77">
            <v>56.138641550966653</v>
          </cell>
          <cell r="O77">
            <v>61.278032312515073</v>
          </cell>
          <cell r="P77">
            <v>49.655517302038042</v>
          </cell>
          <cell r="Q77">
            <v>63.40954126838637</v>
          </cell>
        </row>
        <row r="78">
          <cell r="N78">
            <v>0</v>
          </cell>
          <cell r="O78">
            <v>0</v>
          </cell>
          <cell r="P78">
            <v>0</v>
          </cell>
          <cell r="Q78">
            <v>57.950154947405174</v>
          </cell>
        </row>
        <row r="79">
          <cell r="N79">
            <v>0</v>
          </cell>
          <cell r="O79">
            <v>0</v>
          </cell>
          <cell r="P79">
            <v>0</v>
          </cell>
          <cell r="Q79">
            <v>5.4593863209811886</v>
          </cell>
        </row>
        <row r="80">
          <cell r="N80">
            <v>0</v>
          </cell>
          <cell r="O80">
            <v>0</v>
          </cell>
          <cell r="P80">
            <v>0</v>
          </cell>
          <cell r="Q80">
            <v>0</v>
          </cell>
        </row>
        <row r="81">
          <cell r="N81">
            <v>0</v>
          </cell>
          <cell r="O81">
            <v>0</v>
          </cell>
          <cell r="P81">
            <v>0</v>
          </cell>
          <cell r="Q81">
            <v>0</v>
          </cell>
        </row>
        <row r="82">
          <cell r="N82">
            <v>25.974541485110109</v>
          </cell>
          <cell r="O82">
            <v>33.418535487501003</v>
          </cell>
          <cell r="P82">
            <v>27.538587188701531</v>
          </cell>
          <cell r="Q82">
            <v>32.727336214045657</v>
          </cell>
        </row>
        <row r="83">
          <cell r="N83">
            <v>1.3568251734372605</v>
          </cell>
          <cell r="O83">
            <v>1.7104734346113655</v>
          </cell>
          <cell r="P83">
            <v>1.7250018847535999</v>
          </cell>
          <cell r="Q83">
            <v>2.1079830649033218</v>
          </cell>
        </row>
        <row r="84">
          <cell r="N84">
            <v>4.777756727741842</v>
          </cell>
          <cell r="O84">
            <v>0.57551643758540316</v>
          </cell>
          <cell r="P84">
            <v>2.6738371070288744</v>
          </cell>
          <cell r="Q84">
            <v>2.7131072410632449</v>
          </cell>
        </row>
        <row r="85">
          <cell r="N85">
            <v>0.71088978501899014</v>
          </cell>
          <cell r="O85">
            <v>0.48227634434530986</v>
          </cell>
          <cell r="P85">
            <v>0.47747091196944186</v>
          </cell>
          <cell r="Q85">
            <v>1.2727510802671207</v>
          </cell>
        </row>
        <row r="86">
          <cell r="N86">
            <v>3.8142665114978302</v>
          </cell>
          <cell r="O86">
            <v>2.9418857005063899</v>
          </cell>
          <cell r="P86">
            <v>2.4024325886462443</v>
          </cell>
          <cell r="Q86">
            <v>2.6956483785081402</v>
          </cell>
        </row>
        <row r="87">
          <cell r="N87">
            <v>15.314803287414183</v>
          </cell>
          <cell r="O87">
            <v>27.70838357045254</v>
          </cell>
          <cell r="P87">
            <v>20.259844696303368</v>
          </cell>
          <cell r="Q87">
            <v>23.93784644930383</v>
          </cell>
        </row>
        <row r="92">
          <cell r="C92">
            <v>3167</v>
          </cell>
          <cell r="D92">
            <v>3885</v>
          </cell>
          <cell r="L92">
            <v>4388</v>
          </cell>
          <cell r="M92">
            <v>4860</v>
          </cell>
          <cell r="N92">
            <v>7198</v>
          </cell>
          <cell r="O92">
            <v>10394</v>
          </cell>
          <cell r="P92">
            <v>10958.43</v>
          </cell>
          <cell r="Q92">
            <v>18745.400000000001</v>
          </cell>
          <cell r="AB92">
            <v>152528.72369379678</v>
          </cell>
        </row>
        <row r="93">
          <cell r="C93">
            <v>701</v>
          </cell>
          <cell r="D93">
            <v>958</v>
          </cell>
          <cell r="L93">
            <v>1719</v>
          </cell>
          <cell r="M93">
            <v>2136</v>
          </cell>
          <cell r="N93">
            <v>2954</v>
          </cell>
          <cell r="O93">
            <v>1776</v>
          </cell>
          <cell r="P93">
            <v>2896.4300000000003</v>
          </cell>
          <cell r="Q93">
            <v>5034.4000000000015</v>
          </cell>
          <cell r="AB93">
            <v>75778.396388059613</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efreshError="1"/>
      <sheetData sheetId="3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 rate"/>
      <sheetName val="Contents"/>
      <sheetName val="1.MacInd"/>
      <sheetName val="MacInd data"/>
      <sheetName val="2.Cpifigure"/>
      <sheetName val="CPI"/>
      <sheetName val=" wage"/>
      <sheetName val="3.Ext (2)"/>
      <sheetName val="Extdat"/>
      <sheetName val="4.Fis"/>
      <sheetName val="Fisdat "/>
      <sheetName val="5.MonDev"/>
      <sheetName val="MonSur"/>
      <sheetName val="Velocity"/>
      <sheetName val="currdep&amp;mm"/>
      <sheetName val="6.IntRate"/>
      <sheetName val="IntRatedat"/>
      <sheetName val="8.Exch"/>
      <sheetName val="exdat"/>
      <sheetName val="ex_row"/>
      <sheetName val="7.Fin&amp;Bk"/>
      <sheetName val="Fin&amp;Bkdat"/>
      <sheetName val="Cab"/>
      <sheetName val="GiR"/>
      <sheetName val="mev"/>
      <sheetName val="Panel1"/>
    </sheetNames>
    <sheetDataSet>
      <sheetData sheetId="0" refreshError="1">
        <row r="15">
          <cell r="F15" t="str">
            <v>AUG</v>
          </cell>
          <cell r="G15" t="str">
            <v>SEPT</v>
          </cell>
          <cell r="H15" t="str">
            <v>OCT</v>
          </cell>
          <cell r="I15" t="str">
            <v>NOV</v>
          </cell>
          <cell r="J15" t="str">
            <v>DEC</v>
          </cell>
          <cell r="K15" t="str">
            <v>JAN93</v>
          </cell>
          <cell r="L15" t="str">
            <v>FEB</v>
          </cell>
          <cell r="M15" t="str">
            <v>MAR</v>
          </cell>
          <cell r="N15" t="str">
            <v>APR</v>
          </cell>
          <cell r="O15" t="str">
            <v>MAY</v>
          </cell>
          <cell r="P15" t="str">
            <v>JUNE</v>
          </cell>
          <cell r="Q15" t="str">
            <v>JULY</v>
          </cell>
          <cell r="R15" t="str">
            <v>AUG</v>
          </cell>
          <cell r="S15" t="str">
            <v>SEPT</v>
          </cell>
          <cell r="T15" t="str">
            <v>OCT</v>
          </cell>
          <cell r="U15" t="str">
            <v>NOV</v>
          </cell>
          <cell r="V15" t="str">
            <v>DEC</v>
          </cell>
          <cell r="W15" t="str">
            <v>JAN94</v>
          </cell>
          <cell r="X15" t="str">
            <v>FEB</v>
          </cell>
          <cell r="Y15" t="str">
            <v>MAR</v>
          </cell>
          <cell r="Z15" t="str">
            <v>APR</v>
          </cell>
          <cell r="AA15" t="str">
            <v>MAY</v>
          </cell>
          <cell r="AB15" t="str">
            <v>JUNE</v>
          </cell>
          <cell r="AC15" t="str">
            <v>JULY</v>
          </cell>
          <cell r="AD15" t="str">
            <v>AUG</v>
          </cell>
          <cell r="AE15" t="str">
            <v>SEPT</v>
          </cell>
          <cell r="AF15" t="str">
            <v>OCT</v>
          </cell>
          <cell r="AG15" t="str">
            <v>NOV</v>
          </cell>
          <cell r="AH15" t="str">
            <v>DEC</v>
          </cell>
          <cell r="AI15" t="str">
            <v>JAN95</v>
          </cell>
          <cell r="AJ15" t="str">
            <v>FEB</v>
          </cell>
          <cell r="AK15" t="str">
            <v>MAR</v>
          </cell>
          <cell r="AL15" t="str">
            <v>APR</v>
          </cell>
          <cell r="AM15" t="str">
            <v>MAY</v>
          </cell>
          <cell r="AN15" t="str">
            <v>JUNE</v>
          </cell>
        </row>
        <row r="30">
          <cell r="F30">
            <v>101.41342756183744</v>
          </cell>
          <cell r="G30">
            <v>93.89312977099236</v>
          </cell>
          <cell r="H30">
            <v>94.8237885462555</v>
          </cell>
          <cell r="I30">
            <v>99.307958477508649</v>
          </cell>
          <cell r="J30">
            <v>100</v>
          </cell>
          <cell r="K30">
            <v>103.42342342342343</v>
          </cell>
          <cell r="L30">
            <v>109.33333333333333</v>
          </cell>
          <cell r="M30">
            <v>122.73699215965787</v>
          </cell>
          <cell r="N30">
            <v>129.87404781657742</v>
          </cell>
          <cell r="O30">
            <v>131.60106992739776</v>
          </cell>
          <cell r="P30">
            <v>130.85106382978722</v>
          </cell>
          <cell r="Q30">
            <v>132.46153846153845</v>
          </cell>
          <cell r="R30">
            <v>136.66666666666666</v>
          </cell>
          <cell r="S30">
            <v>139.77272727272728</v>
          </cell>
          <cell r="T30">
            <v>141.14754098360655</v>
          </cell>
          <cell r="U30">
            <v>142.31404958677686</v>
          </cell>
          <cell r="V30">
            <v>144.70588235294116</v>
          </cell>
          <cell r="W30">
            <v>147.93814432989691</v>
          </cell>
          <cell r="X30">
            <v>150.26178010471202</v>
          </cell>
          <cell r="Y30">
            <v>151.85185185185185</v>
          </cell>
          <cell r="Z30">
            <v>152.38938053097345</v>
          </cell>
          <cell r="AA30">
            <v>152.38938053097345</v>
          </cell>
          <cell r="AB30">
            <v>156.26134301270415</v>
          </cell>
          <cell r="AC30">
            <v>155.41516245487364</v>
          </cell>
          <cell r="AD30">
            <v>157.69230769230768</v>
          </cell>
          <cell r="AE30">
            <v>157.98165137614677</v>
          </cell>
          <cell r="AF30">
            <v>160.33519553072622</v>
          </cell>
          <cell r="AG30">
            <v>157.11678832116786</v>
          </cell>
          <cell r="AH30">
            <v>155.97826086956522</v>
          </cell>
          <cell r="AI30">
            <v>158.56353591160223</v>
          </cell>
          <cell r="AJ30">
            <v>160.93457943925233</v>
          </cell>
          <cell r="AK30">
            <v>165.57692307692307</v>
          </cell>
          <cell r="AL30">
            <v>170.83333333333334</v>
          </cell>
          <cell r="AM30">
            <v>169.48818897637796</v>
          </cell>
          <cell r="AN30">
            <v>168.1640625</v>
          </cell>
        </row>
        <row r="31">
          <cell r="F31">
            <v>38.70967741935484</v>
          </cell>
          <cell r="G31">
            <v>48.000000000000007</v>
          </cell>
          <cell r="H31">
            <v>80</v>
          </cell>
          <cell r="I31">
            <v>100</v>
          </cell>
          <cell r="J31">
            <v>100</v>
          </cell>
          <cell r="K31">
            <v>112.5</v>
          </cell>
          <cell r="L31">
            <v>127.6595744680851</v>
          </cell>
          <cell r="M31">
            <v>169.81132075471697</v>
          </cell>
          <cell r="N31">
            <v>213.01775147928996</v>
          </cell>
          <cell r="O31">
            <v>264.70588235294116</v>
          </cell>
          <cell r="P31">
            <v>299.00332225913621</v>
          </cell>
          <cell r="Q31">
            <v>299.00332225913621</v>
          </cell>
          <cell r="R31">
            <v>281.69014084507046</v>
          </cell>
          <cell r="S31">
            <v>295.08196721311475</v>
          </cell>
          <cell r="T31">
            <v>352.25048923679066</v>
          </cell>
          <cell r="U31">
            <v>359.28143712574848</v>
          </cell>
          <cell r="V31">
            <v>376.56903765690379</v>
          </cell>
          <cell r="W31">
            <v>476.1904761904762</v>
          </cell>
          <cell r="X31">
            <v>495.86776859504135</v>
          </cell>
          <cell r="Y31">
            <v>547.11246200607911</v>
          </cell>
          <cell r="Z31">
            <v>564.2633228840125</v>
          </cell>
          <cell r="AA31">
            <v>604.02684563758396</v>
          </cell>
          <cell r="AB31">
            <v>638.29787234042556</v>
          </cell>
          <cell r="AC31">
            <v>661.76470588235304</v>
          </cell>
          <cell r="AD31">
            <v>711.46245059288538</v>
          </cell>
          <cell r="AE31">
            <v>782.60869565217399</v>
          </cell>
          <cell r="AF31">
            <v>1005.586592178771</v>
          </cell>
          <cell r="AG31">
            <v>1052.6315789473683</v>
          </cell>
          <cell r="AH31">
            <v>1118.0124223602486</v>
          </cell>
          <cell r="AI31">
            <v>1323.5294117647061</v>
          </cell>
          <cell r="AJ31">
            <v>1463.4146341463413</v>
          </cell>
          <cell r="AK31">
            <v>1666.6666666666667</v>
          </cell>
          <cell r="AL31">
            <v>1764.705882352941</v>
          </cell>
          <cell r="AM31">
            <v>1730.7692307692307</v>
          </cell>
          <cell r="AN31">
            <v>1592.9203539823006</v>
          </cell>
        </row>
        <row r="36">
          <cell r="F36">
            <v>63.425408178144323</v>
          </cell>
          <cell r="G36">
            <v>65.63798748787012</v>
          </cell>
          <cell r="H36">
            <v>82.616090951477531</v>
          </cell>
          <cell r="I36">
            <v>96.7967822594903</v>
          </cell>
          <cell r="J36">
            <v>100</v>
          </cell>
          <cell r="K36">
            <v>107.25872700325255</v>
          </cell>
          <cell r="L36">
            <v>116.242329919211</v>
          </cell>
          <cell r="M36">
            <v>133.10464808968516</v>
          </cell>
          <cell r="N36">
            <v>141.01678207866232</v>
          </cell>
          <cell r="O36">
            <v>142.1879150692281</v>
          </cell>
          <cell r="P36">
            <v>144.50014842568123</v>
          </cell>
          <cell r="Q36">
            <v>147.46704062394784</v>
          </cell>
          <cell r="R36">
            <v>149.14142263486877</v>
          </cell>
          <cell r="S36">
            <v>155.13790100880988</v>
          </cell>
          <cell r="T36">
            <v>161.94500202559561</v>
          </cell>
          <cell r="U36">
            <v>177.53515563091545</v>
          </cell>
          <cell r="V36">
            <v>189.72540568688362</v>
          </cell>
          <cell r="W36">
            <v>200.79172455380129</v>
          </cell>
          <cell r="X36">
            <v>210.16510763192744</v>
          </cell>
          <cell r="Y36">
            <v>215.26778087929094</v>
          </cell>
          <cell r="Z36">
            <v>221.55242168228023</v>
          </cell>
          <cell r="AA36">
            <v>221.84023835879364</v>
          </cell>
          <cell r="AB36">
            <v>231.24015256688554</v>
          </cell>
          <cell r="AC36">
            <v>231.8917094045749</v>
          </cell>
          <cell r="AD36">
            <v>238.8046698614462</v>
          </cell>
          <cell r="AE36">
            <v>240.984613546714</v>
          </cell>
          <cell r="AF36">
            <v>247.5808654052733</v>
          </cell>
          <cell r="AG36">
            <v>247.1421152813102</v>
          </cell>
          <cell r="AH36">
            <v>251.23965991727854</v>
          </cell>
          <cell r="AI36">
            <v>263.28982872183377</v>
          </cell>
          <cell r="AJ36">
            <v>274.953273003096</v>
          </cell>
          <cell r="AK36">
            <v>289.66029687572819</v>
          </cell>
          <cell r="AL36">
            <v>303.53246609306524</v>
          </cell>
          <cell r="AM36">
            <v>304.74894304237495</v>
          </cell>
          <cell r="AN36">
            <v>306.29103124124674</v>
          </cell>
          <cell r="AO36">
            <v>305.42033207670841</v>
          </cell>
          <cell r="AP36">
            <v>290.73034016102065</v>
          </cell>
          <cell r="AQ36">
            <v>298.14359202935304</v>
          </cell>
          <cell r="AR36">
            <v>301.35217285667312</v>
          </cell>
          <cell r="AS36">
            <v>306.44679169368692</v>
          </cell>
          <cell r="AT36">
            <v>311.29392718986918</v>
          </cell>
          <cell r="AU36">
            <v>313.30989154212403</v>
          </cell>
        </row>
        <row r="37">
          <cell r="F37">
            <v>57.785292346149006</v>
          </cell>
          <cell r="G37">
            <v>69.723952059824299</v>
          </cell>
          <cell r="H37">
            <v>110.89239983936356</v>
          </cell>
          <cell r="I37">
            <v>122.13070000995798</v>
          </cell>
          <cell r="J37">
            <v>100</v>
          </cell>
          <cell r="K37">
            <v>93.182042546504377</v>
          </cell>
          <cell r="L37">
            <v>87.050569990295131</v>
          </cell>
          <cell r="M37">
            <v>98.715792777892204</v>
          </cell>
          <cell r="N37">
            <v>104.38245349694748</v>
          </cell>
          <cell r="O37">
            <v>105.40039068082692</v>
          </cell>
          <cell r="P37">
            <v>101.58478115886847</v>
          </cell>
          <cell r="Q37">
            <v>83.668237566122045</v>
          </cell>
          <cell r="R37">
            <v>61.491017791972212</v>
          </cell>
          <cell r="S37">
            <v>53.63032082403155</v>
          </cell>
          <cell r="T37">
            <v>55.377766698239242</v>
          </cell>
          <cell r="U37">
            <v>52.977263052664789</v>
          </cell>
          <cell r="V37">
            <v>51.873976453079877</v>
          </cell>
          <cell r="W37">
            <v>57.752286829179781</v>
          </cell>
          <cell r="X37">
            <v>56.122258385691282</v>
          </cell>
          <cell r="Y37">
            <v>58.6357571629622</v>
          </cell>
          <cell r="Z37">
            <v>57.241164172292883</v>
          </cell>
          <cell r="AA37">
            <v>57.434506418541311</v>
          </cell>
          <cell r="AB37">
            <v>58.402892315602209</v>
          </cell>
          <cell r="AC37">
            <v>58.134955466743577</v>
          </cell>
          <cell r="AD37">
            <v>60.887511758728429</v>
          </cell>
          <cell r="AE37">
            <v>63.102635787264262</v>
          </cell>
          <cell r="AF37">
            <v>73.466600933803889</v>
          </cell>
          <cell r="AG37">
            <v>68.688010151954145</v>
          </cell>
          <cell r="AH37">
            <v>64.179768466242891</v>
          </cell>
          <cell r="AI37">
            <v>66.754442464623381</v>
          </cell>
          <cell r="AJ37">
            <v>68.623156147328942</v>
          </cell>
          <cell r="AK37">
            <v>73.632835590591256</v>
          </cell>
          <cell r="AL37">
            <v>73.221657381546478</v>
          </cell>
          <cell r="AM37">
            <v>67.487431201063941</v>
          </cell>
          <cell r="AN37">
            <v>59.085296112533769</v>
          </cell>
          <cell r="AO37">
            <v>56.226330171604708</v>
          </cell>
          <cell r="AP37">
            <v>49.638862986734452</v>
          </cell>
          <cell r="AQ37">
            <v>48.356327770809258</v>
          </cell>
          <cell r="AR37">
            <v>48.51523756210117</v>
          </cell>
          <cell r="AS37">
            <v>47.759325996601618</v>
          </cell>
          <cell r="AT37">
            <v>46.479650276118512</v>
          </cell>
          <cell r="AU37">
            <v>46.211756038215803</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2 (2)"/>
      <sheetName val="Contents"/>
      <sheetName val="Input"/>
      <sheetName val="Output"/>
      <sheetName val="Sheet2"/>
      <sheetName val="Sheet1"/>
      <sheetName val="Work1"/>
      <sheetName val="Work2"/>
      <sheetName val="Report1"/>
      <sheetName val="Report2"/>
      <sheetName val="WORK 2"/>
      <sheetName val="D"/>
      <sheetName val="DSA"/>
      <sheetName val="NAFISC"/>
      <sheetName val="table ii.6"/>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45">
          <cell r="B45" t="str">
            <v xml:space="preserve">         Other</v>
          </cell>
        </row>
        <row r="227">
          <cell r="G227" t="str">
            <v>--</v>
          </cell>
        </row>
        <row r="228">
          <cell r="G228">
            <v>-6.3419999999999996</v>
          </cell>
        </row>
        <row r="231">
          <cell r="G231">
            <v>1241.548</v>
          </cell>
        </row>
        <row r="236">
          <cell r="G236">
            <v>3250</v>
          </cell>
        </row>
      </sheetData>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OUTPUT"/>
      <sheetName val="Scratch pad"/>
      <sheetName val="ControlSheet"/>
      <sheetName val="INPUT"/>
      <sheetName val="Sel. Ind.-MacroframeworkI"/>
      <sheetName val="Annual Meetings Selec Indicator"/>
      <sheetName val="WETA"/>
      <sheetName val="GDP Prod. - Input"/>
      <sheetName val="National Accounts"/>
      <sheetName val="Chart real growth rates"/>
      <sheetName val="Figure 3"/>
      <sheetName val="INE PIBprod"/>
      <sheetName val="PROJECTIONS"/>
      <sheetName val="AnMeets"/>
      <sheetName val="PIN Selected Indicators."/>
      <sheetName val="weekly-monthly Rep."/>
      <sheetName val="MacroframeworkII"/>
      <sheetName val="RED TABLES"/>
      <sheetName val="Basic Data"/>
      <sheetName val="SUMMARY"/>
      <sheetName val="Excel macros"/>
      <sheetName val="moz macroframework Brief Feb200"/>
      <sheetName val="Q1"/>
      <sheetName val="Q2"/>
      <sheetName val="Q3"/>
      <sheetName val="Assump"/>
      <sheetName val="Last"/>
      <sheetName val="wage growth"/>
      <sheetName val="Scratch_pad"/>
      <sheetName val="Sel__Ind_-MacroframeworkI"/>
      <sheetName val="Annual_Meetings_Selec_Indicator"/>
      <sheetName val="GDP_Prod__-_Input"/>
      <sheetName val="National_Accounts"/>
      <sheetName val="Chart_real_growth_rates"/>
      <sheetName val="Figure_3"/>
      <sheetName val="INE_PIBprod"/>
      <sheetName val="PIN_Selected_Indicators_"/>
      <sheetName val="weekly-monthly_Rep_"/>
      <sheetName val="RED_TABLES"/>
      <sheetName val="Basic_Data"/>
      <sheetName val="Excel_macros"/>
      <sheetName val="moz_macroframework_Brief_Feb200"/>
      <sheetName val="wage_growth"/>
      <sheetName val="Gin"/>
      <sheetName val="Din"/>
      <sheetName val="Gasoline"/>
      <sheetName val="M"/>
      <sheetName val="PIVO"/>
      <sheetName val="Scratch_pad1"/>
      <sheetName val="Sel__Ind_-MacroframeworkI1"/>
      <sheetName val="Annual_Meetings_Selec_Indicato1"/>
      <sheetName val="GDP_Prod__-_Input1"/>
      <sheetName val="National_Accounts1"/>
      <sheetName val="Chart_real_growth_rates1"/>
      <sheetName val="Figure_31"/>
      <sheetName val="INE_PIBprod1"/>
      <sheetName val="PIN_Selected_Indicators_1"/>
      <sheetName val="weekly-monthly_Rep_1"/>
      <sheetName val="RED_TABLES1"/>
      <sheetName val="Basic_Data1"/>
      <sheetName val="Excel_macros1"/>
      <sheetName val="moz_macroframework_Brief_Feb201"/>
      <sheetName val="wage_growth1"/>
      <sheetName val="Table"/>
      <sheetName val="Table_GEF"/>
      <sheetName val="unemp"/>
      <sheetName val="J3"/>
      <sheetName val="WEO"/>
      <sheetName val="FY 08-13MTB(LY std)"/>
      <sheetName val="PIB EN CORR"/>
      <sheetName val="продаја - графикони"/>
      <sheetName val="Fiscal Scenarios"/>
      <sheetName val="A"/>
      <sheetName val="Cover"/>
      <sheetName val="Sheet1"/>
      <sheetName val="IN"/>
      <sheetName val="END"/>
      <sheetName val="ExIm bfSBA04"/>
      <sheetName val="KA bfSBA04"/>
      <sheetName val="Table 3"/>
      <sheetName val="Table 4"/>
      <sheetName val="Table 5"/>
      <sheetName val="Table 6"/>
      <sheetName val="TOC"/>
      <sheetName val="CIRRs"/>
      <sheetName val="Control"/>
      <sheetName val="2012"/>
      <sheetName val="2016"/>
      <sheetName val="2013"/>
      <sheetName val="2014"/>
      <sheetName val="2015"/>
      <sheetName val="MACRO"/>
      <sheetName val="Data"/>
      <sheetName val="WEO Flash(old)"/>
      <sheetName val="Imp"/>
      <sheetName val="DSA output"/>
      <sheetName val="kursi"/>
      <sheetName val="BCC"/>
      <sheetName val="RED47"/>
      <sheetName val="Mnth BoM data"/>
      <sheetName val="E"/>
      <sheetName val="QPro_index"/>
      <sheetName val="DMX IN-A"/>
      <sheetName val="Dep fonct"/>
      <sheetName val="zambia"/>
      <sheetName val="Scratch_pad2"/>
      <sheetName val="Sel__Ind_-MacroframeworkI2"/>
      <sheetName val="Annual_Meetings_Selec_Indicato2"/>
      <sheetName val="GDP_Prod__-_Input2"/>
      <sheetName val="National_Accounts2"/>
      <sheetName val="Chart_real_growth_rates2"/>
      <sheetName val="Figure_32"/>
      <sheetName val="INE_PIBprod2"/>
      <sheetName val="PIN_Selected_Indicators_2"/>
      <sheetName val="weekly-monthly_Rep_2"/>
      <sheetName val="RED_TABLES2"/>
      <sheetName val="Basic_Data2"/>
      <sheetName val="Excel_macros2"/>
      <sheetName val="moz_macroframework_Brief_Feb202"/>
      <sheetName val="wage_growth2"/>
      <sheetName val="FY_08-13MTB(LY_std)"/>
      <sheetName val="продаја_-_графикони"/>
      <sheetName val="PIB_EN_CORR"/>
      <sheetName val="Fiscal_Scenarios"/>
      <sheetName val="ExIm_bfSBA04"/>
      <sheetName val="KA_bfSBA04"/>
      <sheetName val="Table_3"/>
      <sheetName val="Table_4"/>
      <sheetName val="Table_5"/>
      <sheetName val="Table_6"/>
      <sheetName val="OldFig5(data)"/>
      <sheetName val="Expor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row r="1">
          <cell r="C1" t="str">
            <v>SUMMARY TABLES FOR EACH SECTOR; WEO SUBMISISON DATA AND CODES; CONSISTENCY CHECKS</v>
          </cell>
        </row>
        <row r="3">
          <cell r="B3" t="str">
            <v>WEO</v>
          </cell>
          <cell r="C3" t="str">
            <v>DNE PROJECTIONS</v>
          </cell>
          <cell r="E3" t="str">
            <v>80a1</v>
          </cell>
          <cell r="F3" t="str">
            <v>81a1</v>
          </cell>
          <cell r="G3" t="str">
            <v>82a1</v>
          </cell>
          <cell r="H3" t="str">
            <v>83a1</v>
          </cell>
          <cell r="I3" t="str">
            <v>84a1</v>
          </cell>
          <cell r="J3" t="str">
            <v>85a1</v>
          </cell>
          <cell r="K3" t="str">
            <v>86a1</v>
          </cell>
          <cell r="L3" t="str">
            <v>87a1</v>
          </cell>
          <cell r="M3" t="str">
            <v>88a1</v>
          </cell>
          <cell r="N3" t="str">
            <v>89a1</v>
          </cell>
          <cell r="O3" t="str">
            <v>90a1</v>
          </cell>
          <cell r="P3" t="str">
            <v>91a1</v>
          </cell>
          <cell r="Q3" t="str">
            <v>92a1</v>
          </cell>
          <cell r="R3" t="str">
            <v>93a1</v>
          </cell>
          <cell r="S3" t="str">
            <v>94a1</v>
          </cell>
          <cell r="T3" t="str">
            <v>95a1</v>
          </cell>
          <cell r="U3" t="str">
            <v>96a1</v>
          </cell>
          <cell r="V3" t="str">
            <v>97a1</v>
          </cell>
          <cell r="W3" t="str">
            <v>98a1</v>
          </cell>
          <cell r="X3" t="str">
            <v>99a1</v>
          </cell>
          <cell r="Y3" t="str">
            <v>100a1</v>
          </cell>
          <cell r="Z3" t="str">
            <v>101a1</v>
          </cell>
          <cell r="AA3" t="str">
            <v>102a1</v>
          </cell>
          <cell r="AB3" t="str">
            <v>103a1</v>
          </cell>
          <cell r="AC3" t="str">
            <v>104a1</v>
          </cell>
          <cell r="AD3" t="str">
            <v>105a1</v>
          </cell>
          <cell r="AE3" t="str">
            <v>105a1</v>
          </cell>
          <cell r="AF3" t="str">
            <v>105a1</v>
          </cell>
        </row>
        <row r="4">
          <cell r="B4" t="str">
            <v>CODES</v>
          </cell>
          <cell r="C4" t="str">
            <v xml:space="preserve">      TWELVE-MONTH PERIOD ENDING:</v>
          </cell>
          <cell r="E4">
            <v>1980</v>
          </cell>
          <cell r="F4">
            <v>1981</v>
          </cell>
          <cell r="G4">
            <v>1982</v>
          </cell>
          <cell r="H4">
            <v>1983</v>
          </cell>
          <cell r="I4">
            <v>1984</v>
          </cell>
          <cell r="J4">
            <v>1985</v>
          </cell>
          <cell r="K4">
            <v>1986</v>
          </cell>
          <cell r="L4">
            <v>1987</v>
          </cell>
          <cell r="M4">
            <v>1988</v>
          </cell>
          <cell r="N4">
            <v>1989</v>
          </cell>
          <cell r="O4">
            <v>1990</v>
          </cell>
          <cell r="P4">
            <v>1991</v>
          </cell>
          <cell r="Q4">
            <v>1992</v>
          </cell>
          <cell r="R4">
            <v>1993</v>
          </cell>
          <cell r="S4">
            <v>1994</v>
          </cell>
          <cell r="T4">
            <v>1995</v>
          </cell>
          <cell r="U4">
            <v>1996</v>
          </cell>
          <cell r="V4">
            <v>1997</v>
          </cell>
          <cell r="W4">
            <v>1998</v>
          </cell>
          <cell r="X4">
            <v>1999</v>
          </cell>
          <cell r="Y4">
            <v>2000</v>
          </cell>
          <cell r="Z4">
            <v>2001</v>
          </cell>
          <cell r="AA4">
            <v>2002</v>
          </cell>
          <cell r="AB4">
            <v>2003</v>
          </cell>
          <cell r="AC4">
            <v>2004</v>
          </cell>
          <cell r="AD4">
            <v>2005</v>
          </cell>
          <cell r="AE4">
            <v>2006</v>
          </cell>
          <cell r="AF4">
            <v>2007</v>
          </cell>
          <cell r="AG4">
            <v>2008</v>
          </cell>
          <cell r="AH4">
            <v>2009</v>
          </cell>
          <cell r="AI4">
            <v>2010</v>
          </cell>
          <cell r="AJ4">
            <v>2011</v>
          </cell>
          <cell r="AK4">
            <v>2012</v>
          </cell>
          <cell r="AL4">
            <v>2013</v>
          </cell>
          <cell r="AM4">
            <v>2014</v>
          </cell>
          <cell r="AN4">
            <v>2015</v>
          </cell>
          <cell r="AO4">
            <v>2016</v>
          </cell>
          <cell r="AP4">
            <v>2017</v>
          </cell>
          <cell r="AQ4">
            <v>2018</v>
          </cell>
          <cell r="AR4">
            <v>2019</v>
          </cell>
          <cell r="AS4">
            <v>2020</v>
          </cell>
          <cell r="AT4">
            <v>2021</v>
          </cell>
        </row>
        <row r="6">
          <cell r="C6" t="str">
            <v>current date</v>
          </cell>
        </row>
        <row r="7">
          <cell r="C7" t="str">
            <v>last update</v>
          </cell>
        </row>
        <row r="9">
          <cell r="C9" t="str">
            <v>I.   INDICATORS OF FACTOR INPUT AND PRICES</v>
          </cell>
        </row>
        <row r="11">
          <cell r="B11" t="str">
            <v>ENDA_PR</v>
          </cell>
          <cell r="C11" t="str">
            <v>Representative rate (average)</v>
          </cell>
        </row>
        <row r="12">
          <cell r="C12" t="str">
            <v>Representative rate (year end)</v>
          </cell>
        </row>
        <row r="13">
          <cell r="B13" t="str">
            <v>ENDA</v>
          </cell>
          <cell r="C13" t="str">
            <v>Official rate (average)</v>
          </cell>
        </row>
        <row r="14">
          <cell r="B14" t="str">
            <v>ENDE</v>
          </cell>
          <cell r="C14" t="str">
            <v>Official rate (year end)</v>
          </cell>
        </row>
        <row r="15">
          <cell r="C15" t="str">
            <v>Market rate (average)</v>
          </cell>
        </row>
        <row r="16">
          <cell r="C16" t="str">
            <v>Depreciation % -Repr. rate (average)</v>
          </cell>
        </row>
        <row r="17">
          <cell r="C17" t="str">
            <v>Depreciation - Repr. rate (year end)</v>
          </cell>
        </row>
        <row r="19">
          <cell r="B19" t="str">
            <v>PCPI</v>
          </cell>
          <cell r="C19" t="str">
            <v>CPI (index; average, 1990 = 100)</v>
          </cell>
        </row>
        <row r="20">
          <cell r="B20" t="str">
            <v>PCPIE</v>
          </cell>
          <cell r="C20" t="str">
            <v>CPI (index; year end, 1990 = 100)</v>
          </cell>
        </row>
        <row r="21">
          <cell r="C21" t="str">
            <v>GDP Deflator index 1990=100</v>
          </cell>
        </row>
        <row r="22">
          <cell r="C22" t="str">
            <v>Inflation  (avg)</v>
          </cell>
        </row>
        <row r="23">
          <cell r="C23" t="str">
            <v xml:space="preserve">Inflation (eop)  </v>
          </cell>
        </row>
        <row r="24">
          <cell r="C24" t="str">
            <v>GDP deflator (% change)</v>
          </cell>
        </row>
        <row r="28">
          <cell r="C28" t="str">
            <v>II.  NATIONAL ACCOUNTS IN NOMINAL and  REAL TERMS  and PROJECTIONS</v>
          </cell>
        </row>
        <row r="30">
          <cell r="C30" t="str">
            <v>II.I NATIONAL ACCOUNTS IN NOMINAL TERMS</v>
          </cell>
        </row>
        <row r="32">
          <cell r="C32" t="str">
            <v>Billions of meticais, at current prices)</v>
          </cell>
        </row>
        <row r="33">
          <cell r="C33" t="str">
            <v>Total consumption</v>
          </cell>
        </row>
        <row r="34">
          <cell r="B34" t="str">
            <v>NCG</v>
          </cell>
          <cell r="C34" t="str">
            <v xml:space="preserve">  Public consumption  </v>
          </cell>
        </row>
        <row r="35">
          <cell r="B35" t="str">
            <v>NCP</v>
          </cell>
          <cell r="C35" t="str">
            <v xml:space="preserve">  Private consumption</v>
          </cell>
        </row>
        <row r="36">
          <cell r="C36" t="str">
            <v xml:space="preserve">     Monetary private consumption</v>
          </cell>
        </row>
        <row r="37">
          <cell r="C37" t="str">
            <v xml:space="preserve">     Nonmonetary private consumption</v>
          </cell>
        </row>
        <row r="38">
          <cell r="B38" t="str">
            <v>NFI</v>
          </cell>
          <cell r="C38" t="str">
            <v>Total investment</v>
          </cell>
        </row>
        <row r="39">
          <cell r="C39" t="str">
            <v xml:space="preserve">  Public investment                                            </v>
          </cell>
        </row>
        <row r="40">
          <cell r="B40" t="str">
            <v>NFIP</v>
          </cell>
          <cell r="C40" t="str">
            <v xml:space="preserve">  Private investment  </v>
          </cell>
        </row>
        <row r="41">
          <cell r="B41" t="str">
            <v>NINV</v>
          </cell>
          <cell r="C41" t="str">
            <v>Changes in inventories</v>
          </cell>
        </row>
        <row r="42">
          <cell r="C42" t="str">
            <v>Domestic demand</v>
          </cell>
        </row>
        <row r="43">
          <cell r="B43" t="str">
            <v>NX</v>
          </cell>
          <cell r="C43" t="str">
            <v>Exports of goods and services</v>
          </cell>
        </row>
        <row r="44">
          <cell r="B44" t="str">
            <v>NXG</v>
          </cell>
          <cell r="C44" t="str">
            <v xml:space="preserve">  Exports of goods</v>
          </cell>
        </row>
        <row r="45">
          <cell r="B45" t="str">
            <v>NM</v>
          </cell>
          <cell r="C45" t="str">
            <v>Imports of goods and services</v>
          </cell>
        </row>
        <row r="46">
          <cell r="B46" t="str">
            <v>NMG</v>
          </cell>
          <cell r="C46" t="str">
            <v xml:space="preserve">  Imports of goods</v>
          </cell>
        </row>
        <row r="47">
          <cell r="B47" t="str">
            <v>NGDP</v>
          </cell>
          <cell r="C47" t="str">
            <v>Gross domestic product  (GDP)</v>
          </cell>
        </row>
        <row r="48">
          <cell r="C48" t="str">
            <v xml:space="preserve">Memorandum items </v>
          </cell>
        </row>
        <row r="49">
          <cell r="B49" t="str">
            <v>NGPXO</v>
          </cell>
          <cell r="C49" t="str">
            <v>Non-oil GDP</v>
          </cell>
        </row>
        <row r="50">
          <cell r="B50" t="str">
            <v>NGNI</v>
          </cell>
          <cell r="C50" t="str">
            <v>National income, accrual (BPM5)</v>
          </cell>
        </row>
        <row r="51">
          <cell r="C51" t="str">
            <v>Gross National Product (GNP)</v>
          </cell>
        </row>
        <row r="52">
          <cell r="C52" t="str">
            <v>Dollar GDP</v>
          </cell>
        </row>
        <row r="53">
          <cell r="C53" t="str">
            <v>Dollar GDP per capita</v>
          </cell>
        </row>
        <row r="54">
          <cell r="C54" t="str">
            <v>Dollar GNP per capita</v>
          </cell>
        </row>
        <row r="56">
          <cell r="C56" t="str">
            <v>Percentage of GDP</v>
          </cell>
        </row>
        <row r="57">
          <cell r="C57" t="str">
            <v>Total consumption</v>
          </cell>
        </row>
        <row r="58">
          <cell r="C58" t="str">
            <v xml:space="preserve">  Public consumption</v>
          </cell>
        </row>
        <row r="59">
          <cell r="C59" t="str">
            <v xml:space="preserve">  Private consumption</v>
          </cell>
        </row>
        <row r="60">
          <cell r="C60" t="str">
            <v>Total investment</v>
          </cell>
        </row>
        <row r="61">
          <cell r="C61" t="str">
            <v xml:space="preserve">  Public gross fixed capital formation</v>
          </cell>
        </row>
        <row r="62">
          <cell r="C62" t="str">
            <v xml:space="preserve">  Private gross fixed capital formation</v>
          </cell>
        </row>
        <row r="63">
          <cell r="C63" t="str">
            <v>Changes in inventories</v>
          </cell>
        </row>
        <row r="64">
          <cell r="C64" t="str">
            <v>Exports of goods and services</v>
          </cell>
        </row>
        <row r="65">
          <cell r="C65" t="str">
            <v xml:space="preserve">  Exports of goods</v>
          </cell>
        </row>
        <row r="66">
          <cell r="C66" t="str">
            <v>Imports of goods and services</v>
          </cell>
        </row>
        <row r="67">
          <cell r="C67" t="str">
            <v xml:space="preserve">  Imports of goods</v>
          </cell>
        </row>
        <row r="69">
          <cell r="C69" t="str">
            <v>Real growth rates</v>
          </cell>
        </row>
        <row r="70">
          <cell r="C70" t="str">
            <v>Total consumption</v>
          </cell>
        </row>
        <row r="71">
          <cell r="C71" t="str">
            <v xml:space="preserve">  Public consumption</v>
          </cell>
        </row>
        <row r="72">
          <cell r="C72" t="str">
            <v xml:space="preserve">  Private consumption</v>
          </cell>
        </row>
        <row r="73">
          <cell r="C73" t="str">
            <v xml:space="preserve">        Monetary private consumption + emergency aid</v>
          </cell>
        </row>
        <row r="74">
          <cell r="C74" t="str">
            <v xml:space="preserve">        Non-monetary private cons.</v>
          </cell>
        </row>
        <row r="75">
          <cell r="C75" t="str">
            <v>Gross fixed capital formation</v>
          </cell>
        </row>
        <row r="76">
          <cell r="C76" t="str">
            <v xml:space="preserve">  Public gross fixed capital formation</v>
          </cell>
        </row>
        <row r="77">
          <cell r="C77" t="str">
            <v xml:space="preserve">  Private gross fixed capital formation</v>
          </cell>
        </row>
        <row r="78">
          <cell r="C78" t="str">
            <v>Changes in inventories</v>
          </cell>
        </row>
        <row r="79">
          <cell r="C79" t="str">
            <v>Exports of goods and services</v>
          </cell>
        </row>
        <row r="80">
          <cell r="C80" t="str">
            <v>Imports of goods and services</v>
          </cell>
        </row>
        <row r="81">
          <cell r="C81" t="str">
            <v>Underlying gross domestic product</v>
          </cell>
        </row>
        <row r="82">
          <cell r="C82" t="str">
            <v>GDP at market prices (excl. large projects)</v>
          </cell>
          <cell r="D82" t="str">
            <v xml:space="preserve"> </v>
          </cell>
        </row>
        <row r="83">
          <cell r="C83" t="str">
            <v xml:space="preserve">Memorandum items </v>
          </cell>
        </row>
        <row r="84">
          <cell r="C84" t="str">
            <v>Total Consumption per capita</v>
          </cell>
        </row>
        <row r="85">
          <cell r="C85" t="str">
            <v>Private Consumption per capita</v>
          </cell>
        </row>
        <row r="86">
          <cell r="C86" t="str">
            <v xml:space="preserve"> </v>
          </cell>
        </row>
        <row r="87">
          <cell r="C87" t="str">
            <v>Deflators  (percent)</v>
          </cell>
        </row>
        <row r="88">
          <cell r="C88" t="str">
            <v>Total consumption</v>
          </cell>
        </row>
        <row r="89">
          <cell r="C89" t="str">
            <v xml:space="preserve">  Public consumption</v>
          </cell>
        </row>
        <row r="90">
          <cell r="C90" t="str">
            <v xml:space="preserve">  Private consumption</v>
          </cell>
        </row>
        <row r="91">
          <cell r="C91" t="str">
            <v>Gross fixed capital formation</v>
          </cell>
        </row>
        <row r="92">
          <cell r="C92" t="str">
            <v xml:space="preserve">  Public gross fixed capital formation</v>
          </cell>
        </row>
        <row r="93">
          <cell r="C93" t="str">
            <v xml:space="preserve">  Private gross fixed capital formation</v>
          </cell>
        </row>
        <row r="94">
          <cell r="C94" t="str">
            <v>Exports of goods and services</v>
          </cell>
        </row>
        <row r="95">
          <cell r="C95" t="str">
            <v>Imports of goods and services</v>
          </cell>
        </row>
        <row r="96">
          <cell r="C96" t="str">
            <v>Gross domestic product</v>
          </cell>
        </row>
        <row r="97">
          <cell r="C97" t="str">
            <v>Deflator: (1990 should = 100)</v>
          </cell>
        </row>
        <row r="99">
          <cell r="C99" t="str">
            <v>II.II NATIONAL ACCOUNTS IN 1999 REAL TERMS (for projections)</v>
          </cell>
        </row>
        <row r="101">
          <cell r="C101" t="str">
            <v>GDP Components in billions of 1999 Meticals (for projections)</v>
          </cell>
        </row>
        <row r="102">
          <cell r="C102" t="str">
            <v>Total consumption</v>
          </cell>
        </row>
        <row r="103">
          <cell r="C103" t="str">
            <v xml:space="preserve">    Private consumption</v>
          </cell>
        </row>
        <row r="104">
          <cell r="C104" t="str">
            <v xml:space="preserve">        Monetary private consumption + emergency aid</v>
          </cell>
        </row>
        <row r="105">
          <cell r="C105" t="str">
            <v xml:space="preserve">        Non-monetary private cons.</v>
          </cell>
        </row>
        <row r="106">
          <cell r="C106" t="str">
            <v xml:space="preserve">    Public consumption</v>
          </cell>
        </row>
        <row r="107">
          <cell r="C107" t="str">
            <v>Total investment</v>
          </cell>
        </row>
        <row r="108">
          <cell r="C108" t="str">
            <v xml:space="preserve">    Public investment</v>
          </cell>
        </row>
        <row r="109">
          <cell r="C109" t="str">
            <v xml:space="preserve">    Private investment </v>
          </cell>
        </row>
        <row r="110">
          <cell r="C110" t="str">
            <v xml:space="preserve">  Domestic demand</v>
          </cell>
        </row>
        <row r="111">
          <cell r="C111" t="str">
            <v>Exports goods and nonfactor services</v>
          </cell>
        </row>
        <row r="112">
          <cell r="C112" t="str">
            <v>Imports goods and nonfactor services</v>
          </cell>
        </row>
        <row r="113">
          <cell r="C113" t="str">
            <v>GDP at market prices (excl. large projects)</v>
          </cell>
        </row>
        <row r="114">
          <cell r="C114" t="str">
            <v xml:space="preserve">Memorandum items </v>
          </cell>
        </row>
        <row r="115">
          <cell r="C115" t="str">
            <v>Total consumption per capita</v>
          </cell>
        </row>
        <row r="116">
          <cell r="C116" t="str">
            <v>Private consumption per capita</v>
          </cell>
        </row>
        <row r="117">
          <cell r="C117" t="str">
            <v xml:space="preserve"> </v>
          </cell>
        </row>
        <row r="118">
          <cell r="C118" t="str">
            <v>Average propensity to consume</v>
          </cell>
        </row>
        <row r="119">
          <cell r="C119" t="str">
            <v>Freely distributed foreign aid (in 1999 met.)</v>
          </cell>
        </row>
        <row r="120">
          <cell r="C120" t="str">
            <v xml:space="preserve">          Emergency food aid (from fiscal) Mill USD</v>
          </cell>
        </row>
        <row r="121">
          <cell r="C121" t="str">
            <v xml:space="preserve">          Emergency nonfood aid, mill. USD (from fiscal proj)</v>
          </cell>
        </row>
        <row r="122">
          <cell r="C122" t="str">
            <v>Real disposable income of the monetized private sector, 1995 meticais</v>
          </cell>
        </row>
        <row r="123">
          <cell r="C123" t="str">
            <v xml:space="preserve">      GDP</v>
          </cell>
        </row>
        <row r="124">
          <cell r="C124" t="str">
            <v xml:space="preserve">      Subsistance production/consumption  (-)</v>
          </cell>
        </row>
        <row r="125">
          <cell r="C125" t="str">
            <v xml:space="preserve">     Amortization of Pande Gas, bill. 1996 Mt.</v>
          </cell>
        </row>
        <row r="126">
          <cell r="C126" t="str">
            <v xml:space="preserve">          Amortization of Pande Gas, mill. US$</v>
          </cell>
        </row>
        <row r="127">
          <cell r="C127" t="str">
            <v xml:space="preserve">      Real net taxes</v>
          </cell>
        </row>
        <row r="128">
          <cell r="C128" t="str">
            <v xml:space="preserve">      Net private sector factor income, cash</v>
          </cell>
        </row>
        <row r="130">
          <cell r="C130" t="str">
            <v>Base deflators for projection (100=1997)</v>
          </cell>
        </row>
        <row r="131">
          <cell r="C131" t="str">
            <v>Total consumption</v>
          </cell>
        </row>
        <row r="132">
          <cell r="C132" t="str">
            <v xml:space="preserve">  Public consumption</v>
          </cell>
        </row>
        <row r="133">
          <cell r="C133" t="str">
            <v xml:space="preserve">  Private consumption</v>
          </cell>
        </row>
        <row r="134">
          <cell r="C134" t="str">
            <v>Gross fixed capital formation</v>
          </cell>
        </row>
        <row r="135">
          <cell r="C135" t="str">
            <v xml:space="preserve">  Public gross fixed capital formation</v>
          </cell>
        </row>
        <row r="136">
          <cell r="C136" t="str">
            <v xml:space="preserve">  Private gross fixed capital formation</v>
          </cell>
        </row>
        <row r="137">
          <cell r="C137" t="str">
            <v>Exports of goods and services</v>
          </cell>
        </row>
        <row r="138">
          <cell r="C138" t="str">
            <v>Imports of goods and services</v>
          </cell>
        </row>
        <row r="139">
          <cell r="C139" t="str">
            <v>Gross domestic product</v>
          </cell>
        </row>
        <row r="141">
          <cell r="C141" t="str">
            <v>Base index, exports</v>
          </cell>
        </row>
        <row r="142">
          <cell r="C142" t="str">
            <v>Base index, imports</v>
          </cell>
        </row>
        <row r="144">
          <cell r="C144" t="str">
            <v>II.III NATIONAL ACCOUNTS IN 1990 REAL TERMS (for WEO)</v>
          </cell>
        </row>
        <row r="146">
          <cell r="C146" t="str">
            <v>Billions of meticais, at 1990 constant prices)</v>
          </cell>
        </row>
        <row r="147">
          <cell r="C147" t="str">
            <v>Total consumption</v>
          </cell>
        </row>
        <row r="148">
          <cell r="B148" t="str">
            <v>NCG_R</v>
          </cell>
          <cell r="C148" t="str">
            <v xml:space="preserve">  Public consumption</v>
          </cell>
        </row>
        <row r="149">
          <cell r="B149" t="str">
            <v>NCP_R</v>
          </cell>
          <cell r="C149" t="str">
            <v xml:space="preserve">  Private consumption</v>
          </cell>
        </row>
        <row r="150">
          <cell r="B150" t="str">
            <v>NFI_R</v>
          </cell>
          <cell r="C150" t="str">
            <v>Gross fixed capital formation</v>
          </cell>
        </row>
        <row r="151">
          <cell r="C151" t="str">
            <v xml:space="preserve">  Public gross fixed capital formation</v>
          </cell>
        </row>
        <row r="152">
          <cell r="C152" t="str">
            <v xml:space="preserve">  Private gross fixed capital formation</v>
          </cell>
        </row>
        <row r="153">
          <cell r="B153" t="str">
            <v>NINV_R</v>
          </cell>
          <cell r="C153" t="str">
            <v>Changes in inventories</v>
          </cell>
        </row>
        <row r="154">
          <cell r="B154" t="str">
            <v>NX_R</v>
          </cell>
          <cell r="C154" t="str">
            <v>Exports of goods and services</v>
          </cell>
        </row>
        <row r="155">
          <cell r="B155" t="str">
            <v>NXG_R</v>
          </cell>
          <cell r="C155" t="str">
            <v xml:space="preserve">  Exports of goods</v>
          </cell>
        </row>
        <row r="156">
          <cell r="B156" t="str">
            <v>NM_R</v>
          </cell>
          <cell r="C156" t="str">
            <v>Imports of goods and services</v>
          </cell>
        </row>
        <row r="157">
          <cell r="B157" t="str">
            <v>NMG_R</v>
          </cell>
          <cell r="C157" t="str">
            <v xml:space="preserve">  Imports of goods</v>
          </cell>
        </row>
        <row r="158">
          <cell r="B158" t="str">
            <v>NGDP_R</v>
          </cell>
          <cell r="C158" t="str">
            <v xml:space="preserve">Gross domestic product </v>
          </cell>
        </row>
        <row r="159">
          <cell r="C159" t="str">
            <v xml:space="preserve">Memorandum items </v>
          </cell>
        </row>
        <row r="160">
          <cell r="B160" t="str">
            <v>NGPXO_R</v>
          </cell>
          <cell r="C160" t="str">
            <v>Non-oil GDP</v>
          </cell>
        </row>
        <row r="161">
          <cell r="C161" t="str">
            <v xml:space="preserve">   Net factor income at 1990 metical </v>
          </cell>
        </row>
        <row r="162">
          <cell r="C162" t="str">
            <v>GNP</v>
          </cell>
        </row>
        <row r="163">
          <cell r="C163" t="str">
            <v xml:space="preserve">GDP per capita </v>
          </cell>
        </row>
        <row r="164">
          <cell r="C164" t="str">
            <v>GNP per capita</v>
          </cell>
        </row>
        <row r="166">
          <cell r="C166" t="str">
            <v>Percentage change</v>
          </cell>
        </row>
        <row r="167">
          <cell r="C167" t="str">
            <v>Total consumption</v>
          </cell>
        </row>
        <row r="168">
          <cell r="C168" t="str">
            <v xml:space="preserve">  Public consumption</v>
          </cell>
        </row>
        <row r="169">
          <cell r="C169" t="str">
            <v xml:space="preserve">  Private consumption</v>
          </cell>
        </row>
        <row r="170">
          <cell r="C170" t="str">
            <v>Gross fixed capital formation</v>
          </cell>
        </row>
        <row r="171">
          <cell r="C171" t="str">
            <v xml:space="preserve">  Public gross fixed capital formation</v>
          </cell>
        </row>
        <row r="172">
          <cell r="C172" t="str">
            <v xml:space="preserve">  Private gross fixed capital formation</v>
          </cell>
        </row>
        <row r="173">
          <cell r="C173" t="str">
            <v>Changes in inventories</v>
          </cell>
        </row>
        <row r="174">
          <cell r="C174" t="str">
            <v>Exports of goods and services</v>
          </cell>
        </row>
        <row r="175">
          <cell r="C175" t="str">
            <v xml:space="preserve">  Exports of goods</v>
          </cell>
        </row>
        <row r="176">
          <cell r="C176" t="str">
            <v>Imports of goods and services</v>
          </cell>
        </row>
        <row r="177">
          <cell r="C177" t="str">
            <v xml:space="preserve">  Imports of goods</v>
          </cell>
        </row>
        <row r="178">
          <cell r="C178" t="str">
            <v>Real GDP growth rate:</v>
          </cell>
        </row>
        <row r="179">
          <cell r="C179" t="str">
            <v>Non-oil GDP</v>
          </cell>
        </row>
        <row r="181">
          <cell r="C181" t="str">
            <v xml:space="preserve">III.    FISCAL AND FINANCIAL INDICATORS </v>
          </cell>
        </row>
        <row r="183">
          <cell r="C183" t="str">
            <v>Central Government (bill. met.)</v>
          </cell>
        </row>
        <row r="184">
          <cell r="B184" t="str">
            <v>GCRG</v>
          </cell>
          <cell r="C184" t="str">
            <v>Total revenue and grants</v>
          </cell>
        </row>
        <row r="185">
          <cell r="C185" t="str">
            <v xml:space="preserve">   Total revenue</v>
          </cell>
        </row>
        <row r="186">
          <cell r="B186" t="str">
            <v>GCG</v>
          </cell>
          <cell r="C186" t="str">
            <v xml:space="preserve">  Grants received (current and capital)</v>
          </cell>
        </row>
        <row r="187">
          <cell r="B187" t="str">
            <v>GCGC</v>
          </cell>
          <cell r="C187" t="str">
            <v xml:space="preserve">     of which: project grants received</v>
          </cell>
        </row>
        <row r="188">
          <cell r="C188" t="str">
            <v xml:space="preserve">   Estimated grant financed technical assistance</v>
          </cell>
        </row>
        <row r="189">
          <cell r="C189" t="str">
            <v xml:space="preserve">   Tax revenue</v>
          </cell>
        </row>
        <row r="190">
          <cell r="B190" t="str">
            <v>GCENL</v>
          </cell>
          <cell r="C190" t="str">
            <v>Total expenditure and net lending</v>
          </cell>
        </row>
        <row r="191">
          <cell r="B191" t="str">
            <v>GCEG</v>
          </cell>
          <cell r="C191" t="str">
            <v>General public services</v>
          </cell>
        </row>
        <row r="192">
          <cell r="B192" t="str">
            <v>GCED</v>
          </cell>
          <cell r="C192" t="str">
            <v xml:space="preserve">   Defense</v>
          </cell>
        </row>
        <row r="193">
          <cell r="B193" t="str">
            <v>GCEE</v>
          </cell>
          <cell r="C193" t="str">
            <v xml:space="preserve">   Education</v>
          </cell>
        </row>
        <row r="194">
          <cell r="B194" t="str">
            <v>GCEEP</v>
          </cell>
          <cell r="C194" t="str">
            <v xml:space="preserve">      Elementary education</v>
          </cell>
        </row>
        <row r="195">
          <cell r="B195" t="str">
            <v>GCEH</v>
          </cell>
          <cell r="C195" t="str">
            <v xml:space="preserve">   Health</v>
          </cell>
        </row>
        <row r="196">
          <cell r="B196" t="str">
            <v>GCEHP</v>
          </cell>
          <cell r="C196" t="str">
            <v xml:space="preserve">      Basic healthcare</v>
          </cell>
        </row>
        <row r="197">
          <cell r="B197" t="str">
            <v>GCESWH</v>
          </cell>
          <cell r="C197" t="str">
            <v xml:space="preserve">   Social security, welfare &amp; housing</v>
          </cell>
        </row>
        <row r="198">
          <cell r="B198" t="str">
            <v>GCEES</v>
          </cell>
          <cell r="C198" t="str">
            <v xml:space="preserve">   Economic affairs &amp; services</v>
          </cell>
        </row>
        <row r="199">
          <cell r="B199" t="str">
            <v>GCEO</v>
          </cell>
          <cell r="C199" t="str">
            <v xml:space="preserve">   Other (residual)</v>
          </cell>
        </row>
        <row r="200">
          <cell r="C200" t="str">
            <v>Total expenditure (excluding net lending)</v>
          </cell>
        </row>
        <row r="201">
          <cell r="B201" t="str">
            <v>GCEC</v>
          </cell>
          <cell r="C201" t="str">
            <v xml:space="preserve">  Current expenditure</v>
          </cell>
        </row>
        <row r="202">
          <cell r="B202" t="str">
            <v>GCEW</v>
          </cell>
          <cell r="C202" t="str">
            <v xml:space="preserve">  Wages and salaries</v>
          </cell>
        </row>
        <row r="203">
          <cell r="B203" t="str">
            <v>GCEI_D</v>
          </cell>
          <cell r="C203" t="str">
            <v xml:space="preserve">    Domestic interest payments (scheduled)</v>
          </cell>
        </row>
        <row r="204">
          <cell r="B204" t="str">
            <v>GCEI_F</v>
          </cell>
          <cell r="C204" t="str">
            <v xml:space="preserve">    Foreign interest payments (scheduled  -budget)</v>
          </cell>
        </row>
        <row r="205">
          <cell r="C205" t="str">
            <v>Net Taxes</v>
          </cell>
        </row>
        <row r="206">
          <cell r="C206" t="str">
            <v>Net foreign borrowing</v>
          </cell>
        </row>
        <row r="207">
          <cell r="C207" t="str">
            <v>Domestic financing</v>
          </cell>
        </row>
        <row r="208">
          <cell r="C208" t="str">
            <v xml:space="preserve">   Of which:   bank financing</v>
          </cell>
        </row>
        <row r="210">
          <cell r="C210" t="str">
            <v>General Government (bill. met.)</v>
          </cell>
        </row>
        <row r="211">
          <cell r="B211" t="str">
            <v>GGRG</v>
          </cell>
          <cell r="C211" t="str">
            <v>Total revenue and grants</v>
          </cell>
        </row>
        <row r="212">
          <cell r="B212" t="str">
            <v>GGENL</v>
          </cell>
          <cell r="C212" t="str">
            <v>Total expenditure and net lending</v>
          </cell>
        </row>
        <row r="213">
          <cell r="B213" t="str">
            <v>GGEC</v>
          </cell>
          <cell r="C213" t="str">
            <v xml:space="preserve">  Current expenditure</v>
          </cell>
        </row>
        <row r="214">
          <cell r="C214" t="str">
            <v xml:space="preserve">        Current expenditure (adjusted)</v>
          </cell>
        </row>
        <row r="215">
          <cell r="B215" t="str">
            <v>GGED</v>
          </cell>
          <cell r="C215" t="str">
            <v xml:space="preserve">    Expenditure on national defense</v>
          </cell>
        </row>
        <row r="216">
          <cell r="C216" t="str">
            <v>Government investment</v>
          </cell>
        </row>
        <row r="217">
          <cell r="C217" t="str">
            <v xml:space="preserve">   Investment expenditure (from budget)</v>
          </cell>
        </row>
        <row r="219">
          <cell r="C219" t="str">
            <v>In percent of GDP</v>
          </cell>
        </row>
        <row r="220">
          <cell r="C220" t="str">
            <v>Central Government balance</v>
          </cell>
        </row>
        <row r="221">
          <cell r="C221" t="str">
            <v>Central Government balance (excl. grants)</v>
          </cell>
        </row>
        <row r="222">
          <cell r="C222" t="str">
            <v>General Government balance</v>
          </cell>
        </row>
        <row r="223">
          <cell r="C223" t="str">
            <v>Government investment/GDP:</v>
          </cell>
        </row>
        <row r="224">
          <cell r="C224" t="str">
            <v>Grants/GDP</v>
          </cell>
        </row>
        <row r="225">
          <cell r="C225" t="str">
            <v>Expenditure+net lending/GDP</v>
          </cell>
        </row>
        <row r="226">
          <cell r="C226" t="str">
            <v>Primary balance/GDP (revenue and grants - non-interest expenditure and net lending</v>
          </cell>
        </row>
        <row r="227">
          <cell r="C227" t="str">
            <v>Bank financing/GDP</v>
          </cell>
        </row>
        <row r="230">
          <cell r="C230" t="str">
            <v>IV. MONETARY INDICATORS</v>
          </cell>
        </row>
        <row r="232">
          <cell r="B232" t="str">
            <v>FMB</v>
          </cell>
          <cell r="C232" t="str">
            <v>Stock of broad money (M2; year end)</v>
          </cell>
        </row>
        <row r="233">
          <cell r="B233" t="str">
            <v>FIDR</v>
          </cell>
          <cell r="C233" t="str">
            <v>Short-term interest rate (central monetary authorities)</v>
          </cell>
        </row>
        <row r="234">
          <cell r="C234" t="str">
            <v>Rediscount rate (end of year)</v>
          </cell>
        </row>
        <row r="235">
          <cell r="C235" t="str">
            <v>Velocity of circulation</v>
          </cell>
        </row>
        <row r="236">
          <cell r="C236" t="str">
            <v>Broad money growth:</v>
          </cell>
        </row>
        <row r="237">
          <cell r="C237" t="str">
            <v>Broad money/DGP</v>
          </cell>
        </row>
        <row r="238">
          <cell r="C238" t="str">
            <v>CPS/GDP</v>
          </cell>
        </row>
        <row r="239">
          <cell r="C239" t="str">
            <v>COB/M2</v>
          </cell>
        </row>
        <row r="241">
          <cell r="C241" t="str">
            <v>V.   FOREIGN TRADE</v>
          </cell>
        </row>
        <row r="243">
          <cell r="B243" t="str">
            <v>TXG_D</v>
          </cell>
          <cell r="C243" t="str">
            <v>Export deflator/unit value for goods (index in U.S. dollars)</v>
          </cell>
        </row>
        <row r="244">
          <cell r="B244" t="str">
            <v>TMG_D</v>
          </cell>
          <cell r="C244" t="str">
            <v>Import deflator/unit value for goods (index in U.S. dollars)</v>
          </cell>
        </row>
        <row r="246">
          <cell r="B246" t="str">
            <v>TXGO</v>
          </cell>
          <cell r="C246" t="str">
            <v>Value of oil exports (US$ million)</v>
          </cell>
        </row>
        <row r="247">
          <cell r="B247" t="str">
            <v>TMGO</v>
          </cell>
          <cell r="C247" t="str">
            <v>Value of oil imports (US$ million)</v>
          </cell>
        </row>
        <row r="249">
          <cell r="C249" t="str">
            <v>Annual change export and import unit values, exchange rate</v>
          </cell>
        </row>
        <row r="250">
          <cell r="C250" t="str">
            <v xml:space="preserve">  Exports (national currency)</v>
          </cell>
        </row>
        <row r="251">
          <cell r="C251" t="str">
            <v xml:space="preserve">  Imports (national currency)</v>
          </cell>
        </row>
        <row r="252">
          <cell r="C252" t="str">
            <v xml:space="preserve">  Export deflator</v>
          </cell>
        </row>
        <row r="253">
          <cell r="C253" t="str">
            <v xml:space="preserve">  Import deflator</v>
          </cell>
        </row>
        <row r="254">
          <cell r="C254" t="str">
            <v xml:space="preserve">  Representative rate</v>
          </cell>
        </row>
        <row r="256">
          <cell r="C256" t="str">
            <v>Change in terms of trade (merchandise):</v>
          </cell>
        </row>
        <row r="257">
          <cell r="C257" t="str">
            <v xml:space="preserve">   Trade data</v>
          </cell>
        </row>
        <row r="258">
          <cell r="C258" t="str">
            <v xml:space="preserve">   National accounts</v>
          </cell>
        </row>
        <row r="260">
          <cell r="C260" t="str">
            <v>VI.  BALANCE OF PAYMENTS (Millions of U.S. dollars)</v>
          </cell>
        </row>
        <row r="262">
          <cell r="B262" t="str">
            <v>BCA</v>
          </cell>
          <cell r="C262" t="str">
            <v>Balance on CA (excl. capital transfers)</v>
          </cell>
        </row>
        <row r="263">
          <cell r="C263" t="str">
            <v>Balance on CA excl. grants (BPM4)</v>
          </cell>
        </row>
        <row r="264">
          <cell r="C264" t="str">
            <v>Balance on CA (BPM4)</v>
          </cell>
        </row>
        <row r="265">
          <cell r="C265" t="str">
            <v>Current account (CA)/ GDP</v>
          </cell>
        </row>
        <row r="267">
          <cell r="B267" t="str">
            <v>BXG</v>
          </cell>
          <cell r="C267" t="str">
            <v>Exports of goods</v>
          </cell>
        </row>
        <row r="268">
          <cell r="B268" t="str">
            <v>BXS</v>
          </cell>
          <cell r="C268" t="str">
            <v>Exports of non factor (NF) services</v>
          </cell>
        </row>
        <row r="269">
          <cell r="C269" t="str">
            <v>Exports of goods, NF services and income</v>
          </cell>
        </row>
        <row r="270">
          <cell r="C270" t="str">
            <v xml:space="preserve">    Exports of goods and NF services</v>
          </cell>
        </row>
        <row r="271">
          <cell r="B271" t="str">
            <v>BMG</v>
          </cell>
          <cell r="C271" t="str">
            <v>Imports of goods (- sign)</v>
          </cell>
        </row>
        <row r="272">
          <cell r="B272" t="str">
            <v>BMS</v>
          </cell>
          <cell r="C272" t="str">
            <v>Imports of NF services (- sign)</v>
          </cell>
        </row>
        <row r="273">
          <cell r="C273" t="str">
            <v>Imports of goods, NF services and income</v>
          </cell>
        </row>
        <row r="274">
          <cell r="C274" t="str">
            <v xml:space="preserve">    Imports of goods and NF services</v>
          </cell>
        </row>
        <row r="275">
          <cell r="B275" t="str">
            <v>BXI</v>
          </cell>
          <cell r="C275" t="str">
            <v>Income credits</v>
          </cell>
        </row>
        <row r="276">
          <cell r="B276" t="str">
            <v>BMI</v>
          </cell>
          <cell r="C276" t="str">
            <v>Income debits (- sign)</v>
          </cell>
        </row>
        <row r="277">
          <cell r="B277" t="str">
            <v>BMII_G</v>
          </cell>
          <cell r="C277" t="str">
            <v xml:space="preserve">     Interest on public debt (scheduled; - sign)</v>
          </cell>
        </row>
        <row r="278">
          <cell r="B278" t="str">
            <v>BMIIMU</v>
          </cell>
          <cell r="C278" t="str">
            <v xml:space="preserve">       To multilateral creditors (scheduled; - sign)</v>
          </cell>
        </row>
        <row r="279">
          <cell r="B279" t="str">
            <v>BMIIBI</v>
          </cell>
          <cell r="C279" t="str">
            <v xml:space="preserve">       To bilateral creditors (scheduled; - sign)</v>
          </cell>
        </row>
        <row r="280">
          <cell r="B280" t="str">
            <v>BMIIBA</v>
          </cell>
          <cell r="C280" t="str">
            <v xml:space="preserve">       To banks (scheduled; - sign)</v>
          </cell>
        </row>
        <row r="281">
          <cell r="B281" t="str">
            <v>BMII_P</v>
          </cell>
          <cell r="C281" t="str">
            <v xml:space="preserve">  Interest on nonpublic debt (scheduled; - sign)</v>
          </cell>
        </row>
        <row r="282">
          <cell r="C282" t="str">
            <v xml:space="preserve"> Non energy imports</v>
          </cell>
        </row>
        <row r="284">
          <cell r="B284" t="str">
            <v>BTRP</v>
          </cell>
          <cell r="C284" t="str">
            <v>Private current transfers, net (excl. capital transfers) (BPM4,5)</v>
          </cell>
        </row>
        <row r="285">
          <cell r="B285" t="str">
            <v>BTRG</v>
          </cell>
          <cell r="C285" t="str">
            <v>Official current transfers, net (excl. capital transfers) (BPM5)</v>
          </cell>
        </row>
        <row r="286">
          <cell r="C286" t="str">
            <v>Official transfers, net(BPM4)</v>
          </cell>
        </row>
        <row r="287">
          <cell r="C287" t="str">
            <v>Net factor income and unreq. transfers, accrued (BPM4)</v>
          </cell>
        </row>
        <row r="288">
          <cell r="C288" t="str">
            <v>Net factor income and unreq. transfers, cash (BPM4)</v>
          </cell>
        </row>
        <row r="289">
          <cell r="B289" t="str">
            <v>cash interest needs to be entered for form. to make sense.  Add HCB to equal SR table!</v>
          </cell>
          <cell r="C289" t="str">
            <v>Net factor income and unreq. transf. accrued (BPM5) 6/</v>
          </cell>
        </row>
        <row r="290">
          <cell r="C290" t="str">
            <v>Net factor income and transfers, cash (BPM5) 4/</v>
          </cell>
        </row>
        <row r="291">
          <cell r="B291" t="str">
            <v>cash interest needs to be entered for form. to make sense.  Add HCB to equal SR table!</v>
          </cell>
          <cell r="C291" t="str">
            <v>Disposable national income (cash basis, BPM4) in Mt</v>
          </cell>
        </row>
        <row r="292">
          <cell r="B292" t="str">
            <v>cash interest needs to be entered for form. to make sense.  Add HCB to equal SR table!</v>
          </cell>
        </row>
        <row r="295">
          <cell r="B295" t="str">
            <v>BK</v>
          </cell>
          <cell r="C295" t="str">
            <v>Balance on capital account (BPM5)</v>
          </cell>
        </row>
        <row r="296">
          <cell r="B296" t="str">
            <v>BKF</v>
          </cell>
          <cell r="C296" t="str">
            <v xml:space="preserve">  Debt forgiveness (with forgiven amount +)</v>
          </cell>
        </row>
        <row r="297">
          <cell r="B297" t="str">
            <v>BKFMU</v>
          </cell>
          <cell r="C297" t="str">
            <v xml:space="preserve">    By multilateral creditors</v>
          </cell>
        </row>
        <row r="298">
          <cell r="B298" t="str">
            <v>BKFBI</v>
          </cell>
          <cell r="C298" t="str">
            <v xml:space="preserve">    By bilateral creditors</v>
          </cell>
        </row>
        <row r="299">
          <cell r="B299" t="str">
            <v>BKFBA</v>
          </cell>
          <cell r="C299" t="str">
            <v xml:space="preserve">    By banks</v>
          </cell>
        </row>
        <row r="300">
          <cell r="C300" t="str">
            <v>Balance on capital account (BPM4)   1/</v>
          </cell>
        </row>
        <row r="301">
          <cell r="D301" t="str">
            <v xml:space="preserve"> </v>
          </cell>
        </row>
        <row r="302">
          <cell r="B302" t="str">
            <v>BF</v>
          </cell>
          <cell r="C302" t="str">
            <v>Balance on financial account (BPM5, incl. reserves)</v>
          </cell>
        </row>
        <row r="304">
          <cell r="B304" t="str">
            <v>BFD</v>
          </cell>
          <cell r="C304" t="str">
            <v>Direct investment, net</v>
          </cell>
        </row>
        <row r="305">
          <cell r="B305" t="str">
            <v>BFDL</v>
          </cell>
          <cell r="C305" t="str">
            <v xml:space="preserve">   of which: debt-creating direct inv. Liabilities</v>
          </cell>
        </row>
        <row r="306">
          <cell r="B306" t="str">
            <v>BFDI</v>
          </cell>
          <cell r="C306" t="str">
            <v xml:space="preserve">  Direct investment in reporting country</v>
          </cell>
        </row>
        <row r="308">
          <cell r="B308" t="str">
            <v>BFL_C_G</v>
          </cell>
          <cell r="C308" t="str">
            <v>Gross public borrowing, including IMF</v>
          </cell>
        </row>
        <row r="309">
          <cell r="B309" t="str">
            <v>BFL_CMU</v>
          </cell>
          <cell r="C309" t="str">
            <v xml:space="preserve">  From multilateral creditors (incl. IMF)</v>
          </cell>
        </row>
        <row r="310">
          <cell r="B310" t="str">
            <v>BFL_CBI</v>
          </cell>
          <cell r="C310" t="str">
            <v xml:space="preserve">  From bilateral creditors</v>
          </cell>
        </row>
        <row r="311">
          <cell r="B311" t="str">
            <v>BFL_CBA</v>
          </cell>
          <cell r="C311" t="str">
            <v xml:space="preserve">  From banks</v>
          </cell>
        </row>
        <row r="312">
          <cell r="B312" t="str">
            <v>BFL_C_P</v>
          </cell>
          <cell r="C312" t="str">
            <v>Other gross borrowing</v>
          </cell>
        </row>
        <row r="314">
          <cell r="B314" t="str">
            <v>BFL_D_G</v>
          </cell>
          <cell r="C314" t="str">
            <v>Public amortization (scheduled; - sign)</v>
          </cell>
        </row>
        <row r="315">
          <cell r="B315" t="str">
            <v>BFL_DMU</v>
          </cell>
          <cell r="C315" t="str">
            <v xml:space="preserve">  To multilateral creditors (scheduled; - sign) (incl. IMF)</v>
          </cell>
        </row>
        <row r="316">
          <cell r="B316" t="str">
            <v>BFL_DBI</v>
          </cell>
          <cell r="C316" t="str">
            <v xml:space="preserve">  To bilateral creditors (scheduled; - sign)</v>
          </cell>
        </row>
        <row r="317">
          <cell r="B317" t="str">
            <v>BFL_DBA</v>
          </cell>
          <cell r="C317" t="str">
            <v xml:space="preserve">  To banks (scheduled; - sign)</v>
          </cell>
        </row>
        <row r="318">
          <cell r="B318" t="str">
            <v>BFL_D_P</v>
          </cell>
          <cell r="C318" t="str">
            <v>Other amortization (scheduled; - sign)</v>
          </cell>
        </row>
        <row r="319">
          <cell r="C319" t="str">
            <v xml:space="preserve"> </v>
          </cell>
        </row>
        <row r="320">
          <cell r="B320" t="str">
            <v>BFUND</v>
          </cell>
          <cell r="C320" t="str">
            <v>Memorandum: Net credit from IMF</v>
          </cell>
        </row>
        <row r="322">
          <cell r="B322" t="str">
            <v>BFL_DF</v>
          </cell>
          <cell r="C322" t="str">
            <v>Amortization on account of debt-reduction operations (- sign)</v>
          </cell>
        </row>
        <row r="323">
          <cell r="B323" t="str">
            <v>BFLB_DF</v>
          </cell>
          <cell r="C323" t="str">
            <v xml:space="preserve">  To banks (- sign)</v>
          </cell>
        </row>
        <row r="325">
          <cell r="B325" t="str">
            <v>BER</v>
          </cell>
          <cell r="C325" t="str">
            <v>Rescheduling of current maturities</v>
          </cell>
        </row>
        <row r="326">
          <cell r="B326" t="str">
            <v>BERBI</v>
          </cell>
          <cell r="C326" t="str">
            <v xml:space="preserve">  Of obligations to bilateral creditors</v>
          </cell>
        </row>
        <row r="327">
          <cell r="B327" t="str">
            <v>BERBA</v>
          </cell>
          <cell r="C327" t="str">
            <v xml:space="preserve">  Of obligations to banks</v>
          </cell>
        </row>
        <row r="329">
          <cell r="B329" t="str">
            <v>BEA</v>
          </cell>
          <cell r="C329" t="str">
            <v>Accumulation of arrears, net (decrease -)</v>
          </cell>
        </row>
        <row r="330">
          <cell r="B330" t="str">
            <v>BEAMU</v>
          </cell>
          <cell r="C330" t="str">
            <v xml:space="preserve">  To multilateral creditors, net (decrease -)</v>
          </cell>
        </row>
        <row r="331">
          <cell r="B331" t="str">
            <v>BEABI</v>
          </cell>
          <cell r="C331" t="str">
            <v xml:space="preserve">  To bilateral creditors, net (decrease -)</v>
          </cell>
        </row>
        <row r="332">
          <cell r="B332" t="str">
            <v>BEABA</v>
          </cell>
          <cell r="C332" t="str">
            <v xml:space="preserve">  To banks, net (decrease -)</v>
          </cell>
        </row>
        <row r="334">
          <cell r="B334" t="str">
            <v>BEO</v>
          </cell>
          <cell r="C334" t="str">
            <v>Other exceptional financing</v>
          </cell>
        </row>
        <row r="336">
          <cell r="B336" t="str">
            <v>BFOTH</v>
          </cell>
          <cell r="C336" t="str">
            <v>Other long-term financial flows, net</v>
          </cell>
        </row>
        <row r="337">
          <cell r="B337" t="str">
            <v>BFPA</v>
          </cell>
          <cell r="C337" t="str">
            <v xml:space="preserve">  Portfolio investment assets, net (increase -)</v>
          </cell>
        </row>
        <row r="338">
          <cell r="B338" t="str">
            <v>BFPL</v>
          </cell>
          <cell r="C338" t="str">
            <v xml:space="preserve">  Portfolio investment liabilities, net </v>
          </cell>
        </row>
        <row r="339">
          <cell r="B339" t="str">
            <v>BFPQ</v>
          </cell>
          <cell r="C339" t="str">
            <v xml:space="preserve">   Of which:  equity securities</v>
          </cell>
        </row>
        <row r="341">
          <cell r="B341" t="str">
            <v>BFO_S</v>
          </cell>
          <cell r="C341" t="str">
            <v>Other short-term flows, net   17/</v>
          </cell>
        </row>
        <row r="342">
          <cell r="D342" t="str">
            <v xml:space="preserve"> </v>
          </cell>
        </row>
        <row r="343">
          <cell r="B343" t="str">
            <v>BFLRES</v>
          </cell>
          <cell r="C343" t="str">
            <v>Residual financing (projections only; history = 0)</v>
          </cell>
        </row>
        <row r="344">
          <cell r="B344" t="str">
            <v>BFRA</v>
          </cell>
          <cell r="C344" t="str">
            <v>Reserve assets (accumulation -)</v>
          </cell>
        </row>
        <row r="345">
          <cell r="C345" t="str">
            <v>NFA accumulation</v>
          </cell>
        </row>
        <row r="346">
          <cell r="B346" t="str">
            <v>BNEO</v>
          </cell>
          <cell r="C346" t="str">
            <v>Net errors and omissions (= 0 in projection period)</v>
          </cell>
        </row>
        <row r="348">
          <cell r="B348" t="str">
            <v xml:space="preserve"> </v>
          </cell>
          <cell r="C348" t="str">
            <v>Exceptional financing</v>
          </cell>
        </row>
        <row r="350">
          <cell r="B350" t="str">
            <v>BFL</v>
          </cell>
          <cell r="C350" t="str">
            <v>Net liability flows</v>
          </cell>
        </row>
        <row r="351">
          <cell r="B351" t="str">
            <v>BFLMU</v>
          </cell>
          <cell r="C351" t="str">
            <v>Multilateral</v>
          </cell>
        </row>
        <row r="352">
          <cell r="B352" t="str">
            <v>BFLBI</v>
          </cell>
          <cell r="C352" t="str">
            <v>Bilateral</v>
          </cell>
        </row>
        <row r="353">
          <cell r="B353" t="str">
            <v>BFLBA</v>
          </cell>
          <cell r="C353" t="str">
            <v>Banks</v>
          </cell>
        </row>
        <row r="355">
          <cell r="C355" t="str">
            <v>VII. EXTERNAL DEBT (Millions of U.S. dollars)</v>
          </cell>
        </row>
        <row r="357">
          <cell r="B357" t="str">
            <v>D_G</v>
          </cell>
          <cell r="C357" t="str">
            <v>Total public debt (incl. short-term debt, arrears, and IMF)</v>
          </cell>
        </row>
        <row r="358">
          <cell r="B358" t="str">
            <v>DMU</v>
          </cell>
          <cell r="C358" t="str">
            <v xml:space="preserve">  Multilateral debt</v>
          </cell>
        </row>
        <row r="359">
          <cell r="B359" t="str">
            <v>DBI</v>
          </cell>
          <cell r="C359" t="str">
            <v xml:space="preserve">  Bilateral debt</v>
          </cell>
        </row>
        <row r="360">
          <cell r="B360" t="str">
            <v>DBA</v>
          </cell>
          <cell r="C360" t="str">
            <v xml:space="preserve">  Debt to banks</v>
          </cell>
        </row>
        <row r="361">
          <cell r="B361" t="str">
            <v>D_P</v>
          </cell>
          <cell r="C361" t="str">
            <v>Other (nonpublic) debt    9/</v>
          </cell>
        </row>
        <row r="362">
          <cell r="D362" t="str">
            <v xml:space="preserve"> </v>
          </cell>
        </row>
        <row r="363">
          <cell r="B363" t="str">
            <v>DA</v>
          </cell>
          <cell r="C363" t="str">
            <v>Total stock of arrears 7/</v>
          </cell>
        </row>
        <row r="364">
          <cell r="B364" t="str">
            <v>DAMU</v>
          </cell>
          <cell r="C364" t="str">
            <v xml:space="preserve">  To multilateral creditors  11/</v>
          </cell>
        </row>
        <row r="365">
          <cell r="B365" t="str">
            <v>DABI</v>
          </cell>
          <cell r="C365" t="str">
            <v xml:space="preserve">  To bilateral creditors  12/</v>
          </cell>
        </row>
        <row r="366">
          <cell r="B366" t="str">
            <v>DABA</v>
          </cell>
          <cell r="C366" t="str">
            <v xml:space="preserve">  To banks  18/</v>
          </cell>
        </row>
        <row r="368">
          <cell r="B368" t="str">
            <v>D_S</v>
          </cell>
          <cell r="C368" t="str">
            <v>Total short-term debt  7/  14/</v>
          </cell>
        </row>
        <row r="369">
          <cell r="D369" t="str">
            <v xml:space="preserve"> </v>
          </cell>
        </row>
        <row r="370">
          <cell r="B370" t="str">
            <v>DDR</v>
          </cell>
          <cell r="C370" t="str">
            <v>Impact of debt-reduction operations  15/</v>
          </cell>
        </row>
        <row r="371">
          <cell r="B371" t="str">
            <v>DDRBA</v>
          </cell>
          <cell r="C371" t="str">
            <v xml:space="preserve">  Impact of bank debt-reduction operations  13/</v>
          </cell>
        </row>
        <row r="372">
          <cell r="C372" t="str">
            <v>Memorandum items:</v>
          </cell>
        </row>
        <row r="373">
          <cell r="C373" t="str">
            <v>Public external debt to GDP ratio:  16/</v>
          </cell>
        </row>
        <row r="374">
          <cell r="C374" t="str">
            <v>Public external debt service (scheduled) (% of exports of g&amp;s):</v>
          </cell>
        </row>
        <row r="375">
          <cell r="C375" t="str">
            <v>Public external debt service (cash) (% of exports of g&amp;s):</v>
          </cell>
        </row>
        <row r="376">
          <cell r="C376" t="str">
            <v>Public external debt to exports of goods and services</v>
          </cell>
        </row>
        <row r="377">
          <cell r="C377" t="str">
            <v xml:space="preserve">    Scheduled debt service/fiscal revenue bef. grants</v>
          </cell>
        </row>
        <row r="378">
          <cell r="B378" t="str">
            <v xml:space="preserve"> </v>
          </cell>
          <cell r="C378" t="str">
            <v>Debt relief</v>
          </cell>
        </row>
        <row r="379">
          <cell r="C379" t="str">
            <v xml:space="preserve"> </v>
          </cell>
          <cell r="D379" t="str">
            <v xml:space="preserve"> </v>
          </cell>
        </row>
        <row r="380">
          <cell r="C380" t="str">
            <v xml:space="preserve"> VIII. SAVINGS INVESTMENT BALANCE </v>
          </cell>
        </row>
        <row r="381">
          <cell r="C381" t="str">
            <v>In current prices</v>
          </cell>
        </row>
        <row r="382">
          <cell r="C382" t="str">
            <v>BPM5</v>
          </cell>
        </row>
        <row r="383">
          <cell r="C383" t="str">
            <v>Net factor income and Unrequired transfers, accrued (BPM5)</v>
          </cell>
        </row>
        <row r="384">
          <cell r="C384" t="str">
            <v xml:space="preserve">  Net factor income from abroad (accrued) (NFI)</v>
          </cell>
        </row>
        <row r="385">
          <cell r="C385" t="str">
            <v xml:space="preserve">  Income credits</v>
          </cell>
        </row>
        <row r="386">
          <cell r="C386" t="str">
            <v xml:space="preserve">  Income debits</v>
          </cell>
        </row>
        <row r="387">
          <cell r="C387" t="str">
            <v>Net unrequited transfers (NUT) (BPM5)</v>
          </cell>
        </row>
        <row r="388">
          <cell r="C388" t="str">
            <v xml:space="preserve">  Public sector (BPM5)</v>
          </cell>
        </row>
        <row r="389">
          <cell r="C389" t="str">
            <v xml:space="preserve">  Private sector</v>
          </cell>
          <cell r="D389" t="str">
            <v xml:space="preserve"> </v>
          </cell>
        </row>
        <row r="391">
          <cell r="C391" t="str">
            <v>Gross national product (GNP) = GDP + NFI (BPM5)</v>
          </cell>
        </row>
        <row r="392">
          <cell r="C392" t="str">
            <v>Gross domestic income (GDI) = GNP + NUT (BPM5)</v>
          </cell>
        </row>
        <row r="393">
          <cell r="C393" t="str">
            <v>Gross National Savings (GNS) = GDI - C (BPM5)</v>
          </cell>
        </row>
        <row r="395">
          <cell r="C395" t="str">
            <v>BPM4</v>
          </cell>
        </row>
        <row r="396">
          <cell r="C396" t="str">
            <v>Net factor income and Unrequired transfers, accrued (BPM4)</v>
          </cell>
        </row>
        <row r="397">
          <cell r="C397" t="str">
            <v>Net unrequited transfers (NUT) (BPM4)</v>
          </cell>
        </row>
        <row r="398">
          <cell r="C398" t="str">
            <v xml:space="preserve">  Public sector (BPM4)</v>
          </cell>
        </row>
        <row r="399">
          <cell r="C399" t="str">
            <v>Net factor income from abroad, cash</v>
          </cell>
        </row>
        <row r="401">
          <cell r="C401" t="str">
            <v>Gross disposable income (GDI) = GNP + NUT (BPM4)</v>
          </cell>
        </row>
        <row r="402">
          <cell r="C402" t="str">
            <v>Gross National Savings (GNS) = GDI - C (BPM4)</v>
          </cell>
        </row>
        <row r="404">
          <cell r="C404" t="str">
            <v>As appears in OLD macroframework (BPM4)</v>
          </cell>
        </row>
        <row r="406">
          <cell r="C406" t="str">
            <v>Gross domestic product</v>
          </cell>
        </row>
        <row r="407">
          <cell r="C407" t="str">
            <v>Domestic absorption (A) = C + I</v>
          </cell>
        </row>
        <row r="409">
          <cell r="C409" t="str">
            <v>Net factor income and unrequited transfers, cash, (OM)</v>
          </cell>
        </row>
        <row r="410">
          <cell r="C410" t="str">
            <v xml:space="preserve">  Net factor income from abroad, cash, (OM)</v>
          </cell>
        </row>
        <row r="411">
          <cell r="C411" t="str">
            <v xml:space="preserve">       Public sector  (from BOP)</v>
          </cell>
          <cell r="D411" t="str">
            <v xml:space="preserve"> </v>
          </cell>
        </row>
        <row r="412">
          <cell r="C412" t="str">
            <v xml:space="preserve">       Private sector</v>
          </cell>
        </row>
        <row r="413">
          <cell r="C413" t="str">
            <v xml:space="preserve">                   o/w servicing of HCB and gas in bill of MT</v>
          </cell>
        </row>
        <row r="414">
          <cell r="C414" t="str">
            <v xml:space="preserve">  Net unrequited transfers, cash basis (NUT)</v>
          </cell>
        </row>
        <row r="415">
          <cell r="C415" t="str">
            <v xml:space="preserve">       Public sector</v>
          </cell>
          <cell r="D415" t="str">
            <v xml:space="preserve"> </v>
          </cell>
        </row>
        <row r="416">
          <cell r="C416" t="str">
            <v xml:space="preserve">       Private sector</v>
          </cell>
        </row>
        <row r="417">
          <cell r="D417" t="str">
            <v xml:space="preserve"> </v>
          </cell>
        </row>
        <row r="418">
          <cell r="C418" t="str">
            <v>Gross domestic income (GDI) = GDP + NFI +NUT (OM)</v>
          </cell>
        </row>
        <row r="419">
          <cell r="C419" t="str">
            <v>Gross National Savings (GNS) = GDI - C (OM)</v>
          </cell>
        </row>
        <row r="420">
          <cell r="C420" t="str">
            <v xml:space="preserve">  Public sector </v>
          </cell>
          <cell r="D420" t="str">
            <v xml:space="preserve"> </v>
          </cell>
        </row>
        <row r="421">
          <cell r="C421" t="str">
            <v xml:space="preserve">  Private sector</v>
          </cell>
          <cell r="D421" t="str">
            <v xml:space="preserve"> </v>
          </cell>
        </row>
        <row r="423">
          <cell r="C423" t="str">
            <v>Gross Domestic Savings (GDS) = GDP - C</v>
          </cell>
        </row>
        <row r="424">
          <cell r="C424" t="str">
            <v xml:space="preserve">  Public sector </v>
          </cell>
          <cell r="D424" t="str">
            <v xml:space="preserve"> </v>
          </cell>
        </row>
        <row r="425">
          <cell r="C425" t="str">
            <v xml:space="preserve">  Private sector</v>
          </cell>
        </row>
        <row r="427">
          <cell r="C427" t="str">
            <v>Gross investment (I)</v>
          </cell>
        </row>
        <row r="428">
          <cell r="C428" t="str">
            <v xml:space="preserve">  Public investment</v>
          </cell>
        </row>
        <row r="429">
          <cell r="C429" t="str">
            <v xml:space="preserve">  Private investment</v>
          </cell>
        </row>
        <row r="430">
          <cell r="C430" t="str">
            <v xml:space="preserve">    o/w : electricity and gas projects</v>
          </cell>
        </row>
        <row r="432">
          <cell r="C432" t="str">
            <v>Foreign savings = I - GNS</v>
          </cell>
        </row>
        <row r="433">
          <cell r="C433" t="str">
            <v>Net official  resource transfers</v>
          </cell>
        </row>
        <row r="434">
          <cell r="C434" t="str">
            <v>Gross energy savings</v>
          </cell>
        </row>
        <row r="435">
          <cell r="C435" t="str">
            <v>IX.  FLOW OF FUNDS</v>
          </cell>
        </row>
        <row r="437">
          <cell r="C437" t="str">
            <v>SECTORAL NONFINANCIAL TRANSACTIONS</v>
          </cell>
        </row>
        <row r="438">
          <cell r="B438" t="str">
            <v>I</v>
          </cell>
        </row>
        <row r="439">
          <cell r="B439" t="str">
            <v>I.1</v>
          </cell>
          <cell r="C439" t="str">
            <v>Domestic sector (savings - investment = GDI - A) (BPM5)</v>
          </cell>
        </row>
        <row r="440">
          <cell r="C440" t="str">
            <v>Domestic sector (savings - investment = GDI - A) (BPM4)</v>
          </cell>
        </row>
        <row r="441">
          <cell r="C441" t="str">
            <v>Domestic sector (savings - investment = GDI - A) (OM)</v>
          </cell>
        </row>
        <row r="442">
          <cell r="B442" t="str">
            <v>I.1.1</v>
          </cell>
          <cell r="C442" t="str">
            <v xml:space="preserve">  Private sector</v>
          </cell>
        </row>
        <row r="443">
          <cell r="C443" t="str">
            <v xml:space="preserve">    Private sector - non-energy</v>
          </cell>
        </row>
        <row r="444">
          <cell r="C444" t="str">
            <v xml:space="preserve">    Private sector - energy</v>
          </cell>
        </row>
        <row r="445">
          <cell r="C445" t="str">
            <v xml:space="preserve">  Public sector</v>
          </cell>
        </row>
        <row r="446">
          <cell r="C446" t="str">
            <v xml:space="preserve">  Banking sector</v>
          </cell>
          <cell r="D446" t="str">
            <v xml:space="preserve"> </v>
          </cell>
        </row>
        <row r="447">
          <cell r="C447" t="str">
            <v>External sector</v>
          </cell>
        </row>
        <row r="448">
          <cell r="C448" t="str">
            <v>Horizontal Check</v>
          </cell>
        </row>
        <row r="450">
          <cell r="C450" t="str">
            <v>X. CONSISTENCY CHECK TABLE - Blue checks correspond to WEO</v>
          </cell>
        </row>
        <row r="452">
          <cell r="D452" t="str">
            <v xml:space="preserve"> </v>
          </cell>
        </row>
        <row r="453">
          <cell r="C453" t="str">
            <v>I:  NATIONAL ACCOUNTS IN REAL TERMS</v>
          </cell>
        </row>
        <row r="455">
          <cell r="C455" t="str">
            <v>Real GDP accounting identity:</v>
          </cell>
        </row>
        <row r="456">
          <cell r="C456" t="str">
            <v xml:space="preserve"> NGDP_R-(NCG_R+NCP_R+NFI_R+NINV_R+NX_R-NM_R)=0</v>
          </cell>
        </row>
        <row r="458">
          <cell r="C458" t="str">
            <v>II:  NATIONAL ACCOUNTS IN NOMINAL TERMS</v>
          </cell>
        </row>
        <row r="460">
          <cell r="C460" t="str">
            <v>Nominal GDP accounting identity:</v>
          </cell>
        </row>
        <row r="461">
          <cell r="C461" t="str">
            <v xml:space="preserve"> NGDP-(NCG+NCP+NFI+NINV+NX-NM)=0</v>
          </cell>
        </row>
        <row r="463">
          <cell r="C463" t="str">
            <v>National income identity:</v>
          </cell>
        </row>
        <row r="464">
          <cell r="C464" t="str">
            <v xml:space="preserve">  NGNI-(NGDP+((BXI+BMI+BTRP+BTRG)*ENDA_PR)/1000)=0</v>
          </cell>
        </row>
        <row r="466">
          <cell r="C466" t="str">
            <v>III:  BALANCE OF PAYMENTS</v>
          </cell>
        </row>
        <row r="468">
          <cell r="C468" t="str">
            <v>Current account identity:</v>
          </cell>
        </row>
        <row r="469">
          <cell r="C469" t="str">
            <v xml:space="preserve">  BCA-(BXG+BMG+BXS+BMS+BXI+BMI+BTRP+BTRG)=0</v>
          </cell>
        </row>
        <row r="470">
          <cell r="C470" t="str">
            <v>As percent of GDP:</v>
          </cell>
        </row>
        <row r="471">
          <cell r="C471" t="str">
            <v xml:space="preserve">  (BCA/((NGDP/ENDA_PR)*1000))*100</v>
          </cell>
        </row>
        <row r="472">
          <cell r="C472" t="str">
            <v>Financial account identity:</v>
          </cell>
        </row>
        <row r="473">
          <cell r="C473" t="str">
            <v xml:space="preserve">  BF-(BFD+BFL_C_G+BFL_C_P+BFL_D_G+BFL_D_P+BFL_DF</v>
          </cell>
        </row>
        <row r="474">
          <cell r="C474" t="str">
            <v xml:space="preserve">      +BER+BEA+BEO+BFOTH+BFO_S+BFLRES+BFRA)=0</v>
          </cell>
        </row>
        <row r="475">
          <cell r="C475" t="str">
            <v>Overall balance of payments identity:</v>
          </cell>
        </row>
        <row r="476">
          <cell r="C476" t="str">
            <v xml:space="preserve">  BCA+BK+BF+BNEO=0</v>
          </cell>
        </row>
        <row r="478">
          <cell r="C478" t="str">
            <v>Debt file v. BOP file</v>
          </cell>
        </row>
        <row r="479">
          <cell r="C479" t="str">
            <v>Total interest, scheduled</v>
          </cell>
        </row>
        <row r="480">
          <cell r="C480" t="str">
            <v>Total amortization, no IMF</v>
          </cell>
        </row>
        <row r="483">
          <cell r="C483" t="str">
            <v>Fiscal v. Real</v>
          </cell>
        </row>
        <row r="484">
          <cell r="C484" t="str">
            <v>Public investment</v>
          </cell>
        </row>
        <row r="486">
          <cell r="C486" t="str">
            <v>Fiscal v. BOP</v>
          </cell>
        </row>
        <row r="487">
          <cell r="C487" t="str">
            <v>Foreign interest payments from budget, after debt relief, only proj.</v>
          </cell>
        </row>
        <row r="489">
          <cell r="C489" t="str">
            <v>Explanatory notes:</v>
          </cell>
        </row>
        <row r="491">
          <cell r="C491" t="str">
            <v xml:space="preserve">1.  There is no information on the composition of debt relief, nor on the maturity of cancelled debt.  All debt relief </v>
          </cell>
        </row>
        <row r="492">
          <cell r="C492" t="str">
            <v xml:space="preserve">    assumed to be rescheduling; debt cancelled assumed to apply to future maturities.</v>
          </cell>
        </row>
        <row r="493">
          <cell r="C493" t="str">
            <v>2.  Population present in the country: sharp changes reflect refugee movements.</v>
          </cell>
        </row>
        <row r="494">
          <cell r="C494" t="str">
            <v>4.  Current transfers in 1980-1990 estimated by keeping 1990 proportion of project grants in total fixed.</v>
          </cell>
        </row>
        <row r="495">
          <cell r="C495" t="str">
            <v>5.  Mozambique does not produce constant price series, only real growth rates of NA aggregates based on previous</v>
          </cell>
        </row>
        <row r="496">
          <cell r="C496" t="str">
            <v xml:space="preserve">    year's prices.</v>
          </cell>
        </row>
        <row r="497">
          <cell r="C497" t="str">
            <v>6.  All private transfers assumed to be current.</v>
          </cell>
        </row>
        <row r="498">
          <cell r="C498" t="str">
            <v>7.  For 1980-1992 stocks of arrears derived from changes of arrears in BOP; does not reflect valuation changes or</v>
          </cell>
        </row>
        <row r="499">
          <cell r="C499" t="str">
            <v xml:space="preserve">    revisions.  Cummulative changes amount to $160 more than known arrears in 1993, possibly unregistered debt </v>
          </cell>
        </row>
        <row r="500">
          <cell r="C500" t="str">
            <v xml:space="preserve">    cancellation.</v>
          </cell>
        </row>
        <row r="501">
          <cell r="C501" t="str">
            <v>8.  The parallel market rate should have been used as representative up to 1992, but data are not available until 1990.</v>
          </cell>
        </row>
        <row r="502">
          <cell r="C502" t="str">
            <v>9.  For 1980-85 source is ETA; from 1986-1993 source are official publications; thereafter, staff data base reconciled</v>
          </cell>
        </row>
        <row r="503">
          <cell r="C503" t="str">
            <v>9.  with authorities.</v>
          </cell>
        </row>
        <row r="504">
          <cell r="C504" t="str">
            <v>10. For 1987-1993 source official publication; for 1985-86, extrapolation between available figure from documents for</v>
          </cell>
        </row>
        <row r="505">
          <cell r="C505" t="str">
            <v xml:space="preserve">    1984 and 1987.  For 1980-83 assumed annual nominal growth rate of 10 percent.</v>
          </cell>
        </row>
        <row r="506">
          <cell r="C506" t="str">
            <v>11. Residual.</v>
          </cell>
        </row>
        <row r="507">
          <cell r="C507" t="str">
            <v>12. For 1985-93 source is official publication.  Appears to include both insured and uninsured debt.  Before 1984,</v>
          </cell>
        </row>
        <row r="508">
          <cell r="C508" t="str">
            <v xml:space="preserve">    assumed to have grown at 10 percent annually; for 1984, source is Fund document.  As of 1993, all commercial debt </v>
          </cell>
        </row>
        <row r="509">
          <cell r="C509" t="str">
            <v xml:space="preserve">    debt cancelled or taken over by bilaterals.</v>
          </cell>
        </row>
        <row r="510">
          <cell r="C510" t="str">
            <v xml:space="preserve">13. Arrears to banks for 1984, 1990 and 92 from documents.  In 1993 all debt to banks had been assumed by bilaterals. </v>
          </cell>
        </row>
        <row r="511">
          <cell r="C511" t="str">
            <v xml:space="preserve">    Data for 1991 and 1983-89 based on assumptions.  Before 1983, Mozambique did not incurr significant arrears.</v>
          </cell>
        </row>
        <row r="512">
          <cell r="C512" t="str">
            <v>14. All available data show no arrears or negligible arrears to multilaterals.</v>
          </cell>
        </row>
        <row r="513">
          <cell r="C513" t="str">
            <v>15. Residual.</v>
          </cell>
        </row>
        <row r="514">
          <cell r="C514" t="str">
            <v>16. Data for 1988 and 1989 from fund documents.  Thereafter extrapolated</v>
          </cell>
        </row>
        <row r="515">
          <cell r="C515" t="str">
            <v xml:space="preserve">    to become 0 by 1992.  Before extrapolated to start increasing in 1984.</v>
          </cell>
        </row>
        <row r="516">
          <cell r="B516" t="str">
            <v>I.1.2</v>
          </cell>
          <cell r="C516" t="str">
            <v>17. Up until 1992 the foreign assets of commercial banks cannot be separated from those of the Monetary Authorities.</v>
          </cell>
        </row>
        <row r="517">
          <cell r="B517" t="str">
            <v>I.1.3</v>
          </cell>
          <cell r="C517" t="str">
            <v>18.  Includes entire HCB debt, which may contain some bilateral elements.</v>
          </cell>
        </row>
        <row r="518">
          <cell r="B518" t="str">
            <v>I.2</v>
          </cell>
          <cell r="C518" t="str">
            <v xml:space="preserve"> </v>
          </cell>
        </row>
        <row r="519">
          <cell r="B519" t="str">
            <v>I.1+I.2</v>
          </cell>
        </row>
        <row r="524">
          <cell r="D524" t="str">
            <v xml:space="preserve"> </v>
          </cell>
        </row>
      </sheetData>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refreshError="1"/>
      <sheetData sheetId="45" refreshError="1"/>
      <sheetData sheetId="46" refreshError="1"/>
      <sheetData sheetId="47" refreshError="1"/>
      <sheetData sheetId="48" refreshError="1"/>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refreshError="1"/>
      <sheetData sheetId="132"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10.HIPC Ratios"/>
      <sheetName val="IDA-tab7"/>
      <sheetName val="T9.Assistance"/>
      <sheetName val="T1 BoP OUT Long"/>
      <sheetName val="T3 Key Ratios"/>
      <sheetName val="T3B New Key Ratios"/>
      <sheetName val="T6 IMF Assistance"/>
      <sheetName val="T6 IMF Assistance old"/>
      <sheetName val="Chart4"/>
      <sheetName val="Debt Serv 2"/>
      <sheetName val="Tx. NPV&amp;DS"/>
      <sheetName val="Stress Chart 4 old"/>
      <sheetName val="DebtService Long"/>
      <sheetName val="SUMMARY"/>
    </sheetNames>
    <sheetDataSet>
      <sheetData sheetId="0"/>
      <sheetData sheetId="1" refreshError="1">
        <row r="7">
          <cell r="K7">
            <v>2006</v>
          </cell>
          <cell r="L7">
            <v>2007</v>
          </cell>
          <cell r="M7">
            <v>2008</v>
          </cell>
          <cell r="N7">
            <v>2009</v>
          </cell>
          <cell r="O7">
            <v>2010</v>
          </cell>
          <cell r="P7">
            <v>2011</v>
          </cell>
          <cell r="Q7">
            <v>2012</v>
          </cell>
          <cell r="R7">
            <v>2013</v>
          </cell>
          <cell r="S7">
            <v>2014</v>
          </cell>
          <cell r="T7">
            <v>2015</v>
          </cell>
          <cell r="V7">
            <v>2016</v>
          </cell>
          <cell r="W7">
            <v>2017</v>
          </cell>
          <cell r="X7">
            <v>2018</v>
          </cell>
          <cell r="Y7">
            <v>2019</v>
          </cell>
          <cell r="Z7">
            <v>2020</v>
          </cell>
          <cell r="AA7">
            <v>2021</v>
          </cell>
          <cell r="AB7">
            <v>2022</v>
          </cell>
          <cell r="AC7">
            <v>2023</v>
          </cell>
          <cell r="AD7">
            <v>2024</v>
          </cell>
          <cell r="AE7">
            <v>2025</v>
          </cell>
          <cell r="AG7">
            <v>2026</v>
          </cell>
          <cell r="AH7">
            <v>2027</v>
          </cell>
          <cell r="AI7">
            <v>2028</v>
          </cell>
          <cell r="AJ7">
            <v>2029</v>
          </cell>
          <cell r="AK7">
            <v>2030</v>
          </cell>
          <cell r="AL7">
            <v>2031</v>
          </cell>
          <cell r="AM7">
            <v>2032</v>
          </cell>
          <cell r="AN7">
            <v>2033</v>
          </cell>
          <cell r="AO7">
            <v>2034</v>
          </cell>
          <cell r="AP7">
            <v>2035</v>
          </cell>
        </row>
        <row r="9">
          <cell r="K9">
            <v>30.930637973268755</v>
          </cell>
          <cell r="L9">
            <v>32.903048732688859</v>
          </cell>
          <cell r="M9">
            <v>36.12669280541639</v>
          </cell>
          <cell r="N9">
            <v>37.707819330624304</v>
          </cell>
          <cell r="O9">
            <v>40.577921623302139</v>
          </cell>
          <cell r="P9">
            <v>41.066077165354962</v>
          </cell>
          <cell r="Q9">
            <v>43.137792329705853</v>
          </cell>
          <cell r="R9">
            <v>45.710894436789545</v>
          </cell>
          <cell r="S9">
            <v>48.238526828678943</v>
          </cell>
          <cell r="T9">
            <v>50.61375221412915</v>
          </cell>
          <cell r="V9">
            <v>50.54146115122893</v>
          </cell>
          <cell r="W9">
            <v>51.185053236416685</v>
          </cell>
          <cell r="X9">
            <v>51.841771428948796</v>
          </cell>
          <cell r="Y9">
            <v>51.519914592962429</v>
          </cell>
          <cell r="Z9">
            <v>51.177481072244483</v>
          </cell>
          <cell r="AA9">
            <v>50.835047551526515</v>
          </cell>
          <cell r="AB9">
            <v>50.492614030808546</v>
          </cell>
          <cell r="AC9">
            <v>50.150180510090614</v>
          </cell>
          <cell r="AD9">
            <v>49.80774698937266</v>
          </cell>
          <cell r="AE9">
            <v>49.465313468654692</v>
          </cell>
          <cell r="AG9">
            <v>49.122879947936745</v>
          </cell>
          <cell r="AH9">
            <v>47.253349714340047</v>
          </cell>
          <cell r="AI9">
            <v>42.900695551088518</v>
          </cell>
          <cell r="AJ9">
            <v>39.039524236637568</v>
          </cell>
          <cell r="AK9">
            <v>32.316316888063696</v>
          </cell>
          <cell r="AL9">
            <v>30.502634991774411</v>
          </cell>
          <cell r="AM9">
            <v>25.651077456621984</v>
          </cell>
          <cell r="AN9">
            <v>19.368423516473822</v>
          </cell>
          <cell r="AO9">
            <v>13.540369690053312</v>
          </cell>
          <cell r="AP9">
            <v>6.7321142914467229</v>
          </cell>
        </row>
        <row r="10">
          <cell r="A10" t="str">
            <v>Of which</v>
          </cell>
        </row>
        <row r="11">
          <cell r="A11" t="str">
            <v>IDA</v>
          </cell>
          <cell r="B11">
            <v>15.608934481471259</v>
          </cell>
          <cell r="C11">
            <v>18.654135526984085</v>
          </cell>
          <cell r="D11">
            <v>19.317389821871917</v>
          </cell>
          <cell r="E11">
            <v>21.564202333667854</v>
          </cell>
          <cell r="F11">
            <v>24.312401798756834</v>
          </cell>
          <cell r="G11">
            <v>27.015132964601673</v>
          </cell>
          <cell r="H11">
            <v>30.199024032151677</v>
          </cell>
          <cell r="J11">
            <v>407.01316343995893</v>
          </cell>
          <cell r="K11">
            <v>30.930637973268755</v>
          </cell>
          <cell r="L11">
            <v>32.903048732688859</v>
          </cell>
          <cell r="M11">
            <v>36.12669280541639</v>
          </cell>
          <cell r="N11">
            <v>37.707819330624304</v>
          </cell>
          <cell r="O11">
            <v>40.577921623302139</v>
          </cell>
          <cell r="P11">
            <v>41.066077165354962</v>
          </cell>
          <cell r="Q11">
            <v>43.137792329705853</v>
          </cell>
          <cell r="R11">
            <v>45.710894436789545</v>
          </cell>
          <cell r="S11">
            <v>48.238526828678943</v>
          </cell>
          <cell r="T11">
            <v>50.61375221412915</v>
          </cell>
          <cell r="U11">
            <v>507.0165840322544</v>
          </cell>
          <cell r="V11">
            <v>50.54146115122893</v>
          </cell>
          <cell r="W11">
            <v>51.185053236416685</v>
          </cell>
          <cell r="X11">
            <v>51.841771428948796</v>
          </cell>
          <cell r="Y11">
            <v>51.519914592962429</v>
          </cell>
          <cell r="Z11">
            <v>51.177481072244483</v>
          </cell>
          <cell r="AA11">
            <v>50.835047551526515</v>
          </cell>
          <cell r="AB11">
            <v>50.492614030808546</v>
          </cell>
          <cell r="AC11">
            <v>50.150180510090614</v>
          </cell>
          <cell r="AD11">
            <v>49.80774698937266</v>
          </cell>
          <cell r="AE11">
            <v>49.465313468654692</v>
          </cell>
          <cell r="AF11">
            <v>306.42738628443681</v>
          </cell>
          <cell r="AG11">
            <v>49.122879947936745</v>
          </cell>
          <cell r="AH11">
            <v>47.253349714340047</v>
          </cell>
          <cell r="AI11">
            <v>42.900695551088518</v>
          </cell>
          <cell r="AJ11">
            <v>39.039524236637568</v>
          </cell>
          <cell r="AK11">
            <v>32.316316888063696</v>
          </cell>
          <cell r="AL11">
            <v>30.502634991774411</v>
          </cell>
          <cell r="AM11">
            <v>25.651077456621984</v>
          </cell>
          <cell r="AN11">
            <v>19.368423516473822</v>
          </cell>
          <cell r="AO11">
            <v>13.540369690053312</v>
          </cell>
          <cell r="AP11">
            <v>6.7321142914467229</v>
          </cell>
          <cell r="AQ11">
            <v>1377.1283547161554</v>
          </cell>
        </row>
        <row r="13">
          <cell r="K13">
            <v>15.545529445526629</v>
          </cell>
          <cell r="L13">
            <v>16.84194682761488</v>
          </cell>
          <cell r="M13">
            <v>18.311919785616151</v>
          </cell>
          <cell r="N13">
            <v>18.533580070370459</v>
          </cell>
          <cell r="O13">
            <v>19.590642754595301</v>
          </cell>
          <cell r="P13">
            <v>20.211500772084634</v>
          </cell>
          <cell r="Q13">
            <v>20.56109881801023</v>
          </cell>
          <cell r="R13">
            <v>21.409325053489649</v>
          </cell>
          <cell r="S13">
            <v>24.080963902462297</v>
          </cell>
          <cell r="T13">
            <v>26.617017233000489</v>
          </cell>
          <cell r="V13">
            <v>26.705554115188317</v>
          </cell>
          <cell r="W13">
            <v>27.509974145464067</v>
          </cell>
          <cell r="X13">
            <v>28.32752028308418</v>
          </cell>
          <cell r="Y13">
            <v>28.166491392185822</v>
          </cell>
          <cell r="Z13">
            <v>27.984885816555895</v>
          </cell>
          <cell r="AA13">
            <v>27.803280240925925</v>
          </cell>
          <cell r="AB13">
            <v>27.621674665295998</v>
          </cell>
          <cell r="AC13">
            <v>27.440069089666068</v>
          </cell>
          <cell r="AD13">
            <v>27.258463514036137</v>
          </cell>
          <cell r="AE13">
            <v>27.076857938406189</v>
          </cell>
          <cell r="AG13">
            <v>26.895252362776215</v>
          </cell>
          <cell r="AH13">
            <v>26.713646787146299</v>
          </cell>
          <cell r="AI13">
            <v>26.205175618398968</v>
          </cell>
          <cell r="AJ13">
            <v>25.430587665936145</v>
          </cell>
          <cell r="AK13">
            <v>22.692217709119497</v>
          </cell>
          <cell r="AL13">
            <v>20.949068765260222</v>
          </cell>
          <cell r="AM13">
            <v>19.877651538179158</v>
          </cell>
          <cell r="AN13">
            <v>17.380716505034126</v>
          </cell>
          <cell r="AO13">
            <v>11.617495603235161</v>
          </cell>
          <cell r="AP13">
            <v>5.7738726010925676</v>
          </cell>
        </row>
        <row r="15">
          <cell r="K15">
            <v>11.519095423327286</v>
          </cell>
          <cell r="L15">
            <v>12.837695614050535</v>
          </cell>
          <cell r="M15">
            <v>14.329851380686804</v>
          </cell>
          <cell r="N15">
            <v>15.094222801442239</v>
          </cell>
          <cell r="O15">
            <v>16.701117636591139</v>
          </cell>
          <cell r="P15">
            <v>17.275048240627914</v>
          </cell>
          <cell r="Q15">
            <v>17.639383502950007</v>
          </cell>
          <cell r="R15">
            <v>18.519042987357679</v>
          </cell>
          <cell r="S15">
            <v>19.23377042246301</v>
          </cell>
          <cell r="T15">
            <v>19.811030507038897</v>
          </cell>
          <cell r="V15">
            <v>19.943933006496721</v>
          </cell>
          <cell r="W15">
            <v>20.792718654042471</v>
          </cell>
          <cell r="X15">
            <v>21.654630408932587</v>
          </cell>
          <cell r="Y15">
            <v>21.537967135304228</v>
          </cell>
          <cell r="Z15">
            <v>21.400727176944308</v>
          </cell>
          <cell r="AA15">
            <v>21.263487218584331</v>
          </cell>
          <cell r="AB15">
            <v>21.1262472602244</v>
          </cell>
          <cell r="AC15">
            <v>20.989007301864472</v>
          </cell>
          <cell r="AD15">
            <v>20.851767343504537</v>
          </cell>
          <cell r="AE15">
            <v>20.714527385144596</v>
          </cell>
          <cell r="AG15">
            <v>20.577287426784622</v>
          </cell>
          <cell r="AH15">
            <v>20.440047468424702</v>
          </cell>
          <cell r="AI15">
            <v>19.975941916947374</v>
          </cell>
          <cell r="AJ15">
            <v>18.178564570494014</v>
          </cell>
          <cell r="AK15">
            <v>14.429326398294997</v>
          </cell>
          <cell r="AL15">
            <v>12.869565060930061</v>
          </cell>
          <cell r="AM15">
            <v>11.857404635595996</v>
          </cell>
          <cell r="AN15">
            <v>9.3863343391344625</v>
          </cell>
          <cell r="AO15">
            <v>7.6087595852455401</v>
          </cell>
          <cell r="AP15">
            <v>5.7738726010925676</v>
          </cell>
        </row>
        <row r="17">
          <cell r="K17">
            <v>15.385108527742126</v>
          </cell>
          <cell r="L17">
            <v>16.061101905073979</v>
          </cell>
          <cell r="M17">
            <v>17.814773019800239</v>
          </cell>
          <cell r="N17">
            <v>19.174239260253845</v>
          </cell>
          <cell r="O17">
            <v>20.987278868706838</v>
          </cell>
          <cell r="P17">
            <v>20.854576393270328</v>
          </cell>
          <cell r="Q17">
            <v>22.576693511695623</v>
          </cell>
          <cell r="R17">
            <v>24.301569383299896</v>
          </cell>
          <cell r="S17">
            <v>24.157562926216645</v>
          </cell>
          <cell r="T17">
            <v>23.996734981128661</v>
          </cell>
          <cell r="V17">
            <v>23.835907036040613</v>
          </cell>
          <cell r="W17">
            <v>23.675079090952618</v>
          </cell>
          <cell r="X17">
            <v>23.514251145864616</v>
          </cell>
          <cell r="Y17">
            <v>23.353423200776607</v>
          </cell>
          <cell r="Z17">
            <v>23.192595255688587</v>
          </cell>
          <cell r="AA17">
            <v>23.031767310600589</v>
          </cell>
          <cell r="AB17">
            <v>22.870939365512548</v>
          </cell>
          <cell r="AC17">
            <v>22.710111420424546</v>
          </cell>
          <cell r="AD17">
            <v>22.549283475336523</v>
          </cell>
          <cell r="AE17">
            <v>22.388455530248503</v>
          </cell>
          <cell r="AG17">
            <v>22.22762758516053</v>
          </cell>
          <cell r="AH17">
            <v>20.539702927193748</v>
          </cell>
          <cell r="AI17">
            <v>16.69551993268955</v>
          </cell>
          <cell r="AJ17">
            <v>13.608936570701424</v>
          </cell>
          <cell r="AK17">
            <v>9.6240991789441992</v>
          </cell>
          <cell r="AL17">
            <v>9.5535662265141887</v>
          </cell>
          <cell r="AM17">
            <v>5.7734259184428254</v>
          </cell>
          <cell r="AN17">
            <v>1.9877070114396957</v>
          </cell>
          <cell r="AO17">
            <v>1.9228740868181511</v>
          </cell>
          <cell r="AP17">
            <v>0.9582416903541553</v>
          </cell>
        </row>
        <row r="18">
          <cell r="A18" t="str">
            <v>Of which</v>
          </cell>
        </row>
        <row r="19">
          <cell r="K19">
            <v>19.411542549941469</v>
          </cell>
          <cell r="L19">
            <v>20.065353118638324</v>
          </cell>
          <cell r="M19">
            <v>21.796841424729585</v>
          </cell>
          <cell r="N19">
            <v>22.613596529182065</v>
          </cell>
          <cell r="O19">
            <v>23.876803986711</v>
          </cell>
          <cell r="P19">
            <v>23.791028924727048</v>
          </cell>
          <cell r="Q19">
            <v>25.498408826755846</v>
          </cell>
          <cell r="R19">
            <v>27.191851449431866</v>
          </cell>
          <cell r="S19">
            <v>29.004756406215932</v>
          </cell>
          <cell r="T19">
            <v>30.802721707090253</v>
          </cell>
          <cell r="V19">
            <v>30.597528144732209</v>
          </cell>
          <cell r="W19">
            <v>30.392334582374215</v>
          </cell>
          <cell r="X19">
            <v>30.18714102001621</v>
          </cell>
          <cell r="Y19">
            <v>29.981947457658201</v>
          </cell>
          <cell r="Z19">
            <v>29.776753895300175</v>
          </cell>
          <cell r="AA19">
            <v>29.571560332942184</v>
          </cell>
          <cell r="AB19">
            <v>29.366366770584147</v>
          </cell>
          <cell r="AC19">
            <v>29.161173208226142</v>
          </cell>
          <cell r="AD19">
            <v>28.955979645868123</v>
          </cell>
          <cell r="AE19">
            <v>28.750786083510096</v>
          </cell>
          <cell r="AG19">
            <v>28.545592521152123</v>
          </cell>
          <cell r="AH19">
            <v>26.813302245915345</v>
          </cell>
          <cell r="AI19">
            <v>22.924753634141144</v>
          </cell>
          <cell r="AJ19">
            <v>20.860959666143554</v>
          </cell>
          <cell r="AK19">
            <v>17.886990489768699</v>
          </cell>
          <cell r="AL19">
            <v>17.63306993084435</v>
          </cell>
          <cell r="AM19">
            <v>13.793672821025988</v>
          </cell>
          <cell r="AN19">
            <v>9.9820891773393594</v>
          </cell>
          <cell r="AO19">
            <v>5.9316101048077723</v>
          </cell>
          <cell r="AP19">
            <v>0.9582416903541553</v>
          </cell>
        </row>
        <row r="24">
          <cell r="K24">
            <v>49.740676351514082</v>
          </cell>
          <cell r="L24">
            <v>48.813415545646478</v>
          </cell>
          <cell r="M24">
            <v>49.311939832835492</v>
          </cell>
          <cell r="N24">
            <v>50.849504428068428</v>
          </cell>
          <cell r="O24">
            <v>51.720931060832733</v>
          </cell>
          <cell r="P24">
            <v>50.782976687298756</v>
          </cell>
          <cell r="Q24">
            <v>52.33622837983922</v>
          </cell>
          <cell r="R24">
            <v>53.163626926847527</v>
          </cell>
          <cell r="S24">
            <v>50.079396105965671</v>
          </cell>
          <cell r="T24">
            <v>47.411491800897984</v>
          </cell>
          <cell r="V24">
            <v>47.161096044927135</v>
          </cell>
          <cell r="W24">
            <v>46.253891700767994</v>
          </cell>
          <cell r="X24">
            <v>45.357730836979272</v>
          </cell>
          <cell r="Y24">
            <v>45.328924524200708</v>
          </cell>
          <cell r="Z24">
            <v>45.317969485346211</v>
          </cell>
          <cell r="AA24">
            <v>45.306866856484277</v>
          </cell>
          <cell r="AB24">
            <v>45.295613634813257</v>
          </cell>
          <cell r="AC24">
            <v>45.284206735517316</v>
          </cell>
          <cell r="AD24">
            <v>45.272642988946679</v>
          </cell>
          <cell r="AE24">
            <v>45.260919137681555</v>
          </cell>
          <cell r="AG24">
            <v>45.249031833472806</v>
          </cell>
          <cell r="AH24">
            <v>43.467189207457466</v>
          </cell>
          <cell r="AI24">
            <v>38.916664912361625</v>
          </cell>
          <cell r="AJ24">
            <v>34.859381195864557</v>
          </cell>
          <cell r="AK24">
            <v>29.78092835356167</v>
          </cell>
          <cell r="AL24">
            <v>31.320462081687307</v>
          </cell>
          <cell r="AM24">
            <v>22.507537658822123</v>
          </cell>
          <cell r="AN24">
            <v>10.262616416607425</v>
          </cell>
          <cell r="AO24">
            <v>14.201045693978982</v>
          </cell>
          <cell r="AP24">
            <v>14.233889219195511</v>
          </cell>
        </row>
        <row r="26">
          <cell r="K26">
            <v>62.758299931341675</v>
          </cell>
          <cell r="L26">
            <v>60.983264139604152</v>
          </cell>
          <cell r="M26">
            <v>60.334450048141782</v>
          </cell>
          <cell r="N26">
            <v>59.970576211010155</v>
          </cell>
          <cell r="O26">
            <v>58.841860380053546</v>
          </cell>
          <cell r="P26">
            <v>57.933531924491056</v>
          </cell>
          <cell r="Q26">
            <v>59.109211319553204</v>
          </cell>
          <cell r="R26">
            <v>59.486588010290653</v>
          </cell>
          <cell r="S26">
            <v>60.127782320607515</v>
          </cell>
          <cell r="T26">
            <v>60.858403812415787</v>
          </cell>
          <cell r="V26">
            <v>60.53946096488788</v>
          </cell>
          <cell r="W26">
            <v>59.377362453832419</v>
          </cell>
          <cell r="X26">
            <v>58.229377947450899</v>
          </cell>
          <cell r="Y26">
            <v>58.194870264310772</v>
          </cell>
          <cell r="Z26">
            <v>58.183312799756479</v>
          </cell>
          <cell r="AA26">
            <v>58.171599629110972</v>
          </cell>
          <cell r="AB26">
            <v>58.159727584446273</v>
          </cell>
          <cell r="AC26">
            <v>58.147693411310222</v>
          </cell>
          <cell r="AD26">
            <v>58.135493765751697</v>
          </cell>
          <cell r="AE26">
            <v>58.123125211222948</v>
          </cell>
          <cell r="AG26">
            <v>58.110584215352169</v>
          </cell>
          <cell r="AH26">
            <v>56.743706865247425</v>
          </cell>
          <cell r="AI26">
            <v>53.436787771520123</v>
          </cell>
          <cell r="AJ26">
            <v>53.435486405252064</v>
          </cell>
          <cell r="AK26">
            <v>55.349718693888072</v>
          </cell>
          <cell r="AL26">
            <v>57.808349788795056</v>
          </cell>
          <cell r="AM26">
            <v>53.774243379648233</v>
          </cell>
          <cell r="AN26">
            <v>51.537953870376121</v>
          </cell>
          <cell r="AO26">
            <v>43.806854913016913</v>
          </cell>
          <cell r="AP26">
            <v>14.233889219195511</v>
          </cell>
        </row>
      </sheetData>
      <sheetData sheetId="2"/>
      <sheetData sheetId="3"/>
      <sheetData sheetId="4"/>
      <sheetData sheetId="5"/>
      <sheetData sheetId="6"/>
      <sheetData sheetId="7"/>
      <sheetData sheetId="8"/>
      <sheetData sheetId="9"/>
      <sheetData sheetId="10"/>
      <sheetData sheetId="11"/>
      <sheetData sheetId="12"/>
      <sheetData sheetId="1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pense-graph"/>
      <sheetName val="ependiture-landscape"/>
      <sheetName val="GFS"/>
      <sheetName val="expenditure"/>
      <sheetName val="Expend. share"/>
      <sheetName val="Revenue share"/>
      <sheetName val="revenu-graph"/>
      <sheetName val="Sheet1"/>
      <sheetName val="TAX"/>
      <sheetName val="OTHER"/>
      <sheetName val="gfs graph"/>
      <sheetName val="tax graph"/>
      <sheetName val="pred report"/>
    </sheetNames>
    <sheetDataSet>
      <sheetData sheetId="0"/>
      <sheetData sheetId="1"/>
      <sheetData sheetId="2">
        <row r="6">
          <cell r="T6">
            <v>1376</v>
          </cell>
          <cell r="U6">
            <v>1377</v>
          </cell>
          <cell r="V6">
            <v>1378</v>
          </cell>
        </row>
        <row r="9">
          <cell r="T9">
            <v>33.960699999999996</v>
          </cell>
          <cell r="U9">
            <v>3.5045000000000002</v>
          </cell>
          <cell r="V9">
            <v>4.4660000000000002</v>
          </cell>
        </row>
        <row r="14">
          <cell r="T14">
            <v>0</v>
          </cell>
          <cell r="U14">
            <v>0</v>
          </cell>
          <cell r="V14">
            <v>0</v>
          </cell>
        </row>
        <row r="15">
          <cell r="T15">
            <v>0</v>
          </cell>
          <cell r="U15">
            <v>0.43760000000000004</v>
          </cell>
          <cell r="V15">
            <v>0.73050000000000004</v>
          </cell>
        </row>
        <row r="16">
          <cell r="T16" t="e">
            <v>#REF!</v>
          </cell>
          <cell r="U16" t="e">
            <v>#REF!</v>
          </cell>
          <cell r="V16" t="e">
            <v>#REF!</v>
          </cell>
        </row>
      </sheetData>
      <sheetData sheetId="3"/>
      <sheetData sheetId="4"/>
      <sheetData sheetId="5"/>
      <sheetData sheetId="6"/>
      <sheetData sheetId="7"/>
      <sheetData sheetId="8">
        <row r="21">
          <cell r="V21">
            <v>1.2234</v>
          </cell>
          <cell r="W21">
            <v>1.5252999999999999</v>
          </cell>
          <cell r="X21">
            <v>1.3972</v>
          </cell>
        </row>
        <row r="22">
          <cell r="V22">
            <v>0.64870000000000005</v>
          </cell>
          <cell r="W22">
            <v>0.83210000000000006</v>
          </cell>
          <cell r="X22">
            <v>1.1896999999999998</v>
          </cell>
        </row>
        <row r="23">
          <cell r="V23">
            <v>9.9500000000000005E-2</v>
          </cell>
          <cell r="W23">
            <v>0.15310000000000001</v>
          </cell>
          <cell r="X23">
            <v>0.20830000000000001</v>
          </cell>
        </row>
        <row r="24">
          <cell r="V24">
            <v>0.67400000000000004</v>
          </cell>
          <cell r="W24">
            <v>0.5888000000000001</v>
          </cell>
          <cell r="X24">
            <v>1.204</v>
          </cell>
        </row>
        <row r="26">
          <cell r="V26">
            <v>0.1787</v>
          </cell>
          <cell r="W26">
            <v>0.40520000000000006</v>
          </cell>
          <cell r="X26">
            <v>0.46679999999999999</v>
          </cell>
        </row>
      </sheetData>
      <sheetData sheetId="9"/>
      <sheetData sheetId="10"/>
      <sheetData sheetId="11"/>
      <sheetData sheetId="12"/>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t.debt"/>
      <sheetName val="DOC"/>
      <sheetName val="Input"/>
      <sheetName val="BoP"/>
      <sheetName val="Gas"/>
      <sheetName val="ER"/>
      <sheetName val="Prog"/>
      <sheetName val="UFC_TBL"/>
      <sheetName val="IMF"/>
      <sheetName val="WB"/>
      <sheetName val="EBRD"/>
      <sheetName val="End-94"/>
      <sheetName val="Debt"/>
      <sheetName val="CPFs"/>
      <sheetName val="ControlSheet"/>
      <sheetName val="DSA_macroassump"/>
      <sheetName val="DSA-2000"/>
      <sheetName val="DSA"/>
      <sheetName val="PFP"/>
      <sheetName val="RED"/>
      <sheetName val="DSA-Tkmn"/>
      <sheetName val="Cht_NPV"/>
      <sheetName val="Cht_DS"/>
      <sheetName val="Read Me"/>
      <sheetName val="SA_HP"/>
      <sheetName val=""/>
      <sheetName val="Table3"/>
      <sheetName val="FOREX-DAILY"/>
      <sheetName val="Base de Datos Proyecciones"/>
    </sheetNames>
    <sheetDataSet>
      <sheetData sheetId="0" refreshError="1"/>
      <sheetData sheetId="1" refreshError="1"/>
      <sheetData sheetId="2" refreshError="1"/>
      <sheetData sheetId="3" refreshError="1">
        <row r="174">
          <cell r="G174" t="str">
            <v>Table 2. Georgia: Balance of Payment, Summary</v>
          </cell>
        </row>
        <row r="358">
          <cell r="U358">
            <v>0</v>
          </cell>
          <cell r="V358">
            <v>0</v>
          </cell>
          <cell r="W358">
            <v>0</v>
          </cell>
          <cell r="X358">
            <v>0</v>
          </cell>
          <cell r="Y358">
            <v>0</v>
          </cell>
          <cell r="Z358">
            <v>0</v>
          </cell>
          <cell r="AA358">
            <v>0</v>
          </cell>
          <cell r="AB358">
            <v>0</v>
          </cell>
          <cell r="AC358">
            <v>0</v>
          </cell>
          <cell r="AD358">
            <v>0</v>
          </cell>
          <cell r="AF358">
            <v>0</v>
          </cell>
          <cell r="AG358">
            <v>1.35</v>
          </cell>
          <cell r="AH358">
            <v>1.35</v>
          </cell>
          <cell r="AI358">
            <v>1.35</v>
          </cell>
          <cell r="AJ358">
            <v>1.35</v>
          </cell>
          <cell r="AK358">
            <v>5.4</v>
          </cell>
          <cell r="AL358">
            <v>8.1000000000000014</v>
          </cell>
          <cell r="AM358">
            <v>8.1000000000000014</v>
          </cell>
          <cell r="AN358">
            <v>13.5</v>
          </cell>
          <cell r="AO358">
            <v>13.5</v>
          </cell>
          <cell r="AP358">
            <v>13.5</v>
          </cell>
          <cell r="AQ358">
            <v>13.5</v>
          </cell>
        </row>
        <row r="359">
          <cell r="U359">
            <v>0</v>
          </cell>
          <cell r="V359">
            <v>0</v>
          </cell>
          <cell r="W359">
            <v>0</v>
          </cell>
          <cell r="X359">
            <v>0</v>
          </cell>
          <cell r="Y359">
            <v>0</v>
          </cell>
          <cell r="Z359">
            <v>0</v>
          </cell>
          <cell r="AA359">
            <v>0</v>
          </cell>
          <cell r="AB359">
            <v>0</v>
          </cell>
          <cell r="AC359">
            <v>0</v>
          </cell>
          <cell r="AD359">
            <v>0</v>
          </cell>
          <cell r="AF359">
            <v>0</v>
          </cell>
          <cell r="AG359">
            <v>1000</v>
          </cell>
          <cell r="AH359">
            <v>1000</v>
          </cell>
          <cell r="AI359">
            <v>1000</v>
          </cell>
          <cell r="AJ359">
            <v>1000</v>
          </cell>
          <cell r="AK359">
            <v>4000</v>
          </cell>
          <cell r="AL359">
            <v>6000</v>
          </cell>
          <cell r="AM359">
            <v>6000</v>
          </cell>
          <cell r="AN359">
            <v>10000</v>
          </cell>
          <cell r="AO359">
            <v>10000</v>
          </cell>
          <cell r="AP359">
            <v>10000</v>
          </cell>
          <cell r="AQ359">
            <v>10000</v>
          </cell>
        </row>
      </sheetData>
      <sheetData sheetId="4" refreshError="1"/>
      <sheetData sheetId="5" refreshError="1"/>
      <sheetData sheetId="6" refreshError="1"/>
      <sheetData sheetId="7" refreshError="1"/>
      <sheetData sheetId="8" refreshError="1"/>
      <sheetData sheetId="9" refreshError="1">
        <row r="9">
          <cell r="Q9">
            <v>1996</v>
          </cell>
          <cell r="R9">
            <v>1997</v>
          </cell>
          <cell r="S9">
            <v>1997</v>
          </cell>
          <cell r="T9">
            <v>1997</v>
          </cell>
          <cell r="U9">
            <v>1997</v>
          </cell>
          <cell r="V9">
            <v>1997</v>
          </cell>
          <cell r="W9">
            <v>1998</v>
          </cell>
          <cell r="X9">
            <v>1998</v>
          </cell>
          <cell r="Y9">
            <v>1998</v>
          </cell>
          <cell r="Z9">
            <v>1998</v>
          </cell>
          <cell r="AA9">
            <v>1998</v>
          </cell>
          <cell r="AB9">
            <v>1999</v>
          </cell>
          <cell r="AC9">
            <v>1999</v>
          </cell>
          <cell r="AD9">
            <v>1999</v>
          </cell>
          <cell r="AE9">
            <v>1999</v>
          </cell>
          <cell r="AF9">
            <v>1999</v>
          </cell>
          <cell r="AG9">
            <v>2000</v>
          </cell>
          <cell r="AH9">
            <v>2001</v>
          </cell>
          <cell r="AI9">
            <v>2002</v>
          </cell>
          <cell r="AJ9">
            <v>2003</v>
          </cell>
          <cell r="AK9">
            <v>2004</v>
          </cell>
        </row>
        <row r="13">
          <cell r="Q13">
            <v>90.8</v>
          </cell>
          <cell r="R13">
            <v>14.7</v>
          </cell>
          <cell r="S13">
            <v>53.599999999999994</v>
          </cell>
          <cell r="T13">
            <v>85.9</v>
          </cell>
          <cell r="U13">
            <v>20</v>
          </cell>
          <cell r="V13">
            <v>174.2</v>
          </cell>
          <cell r="W13">
            <v>4.45</v>
          </cell>
          <cell r="X13">
            <v>0</v>
          </cell>
          <cell r="Y13">
            <v>2.2999999999999998</v>
          </cell>
          <cell r="Z13">
            <v>19.399999999999999</v>
          </cell>
          <cell r="AA13">
            <v>26.150000000000002</v>
          </cell>
          <cell r="AB13">
            <v>0</v>
          </cell>
          <cell r="AC13">
            <v>94.9</v>
          </cell>
          <cell r="AD13">
            <v>0</v>
          </cell>
          <cell r="AE13">
            <v>0</v>
          </cell>
          <cell r="AF13">
            <v>114.9</v>
          </cell>
          <cell r="AG13">
            <v>112.6</v>
          </cell>
          <cell r="AH13">
            <v>70</v>
          </cell>
          <cell r="AI13">
            <v>60</v>
          </cell>
          <cell r="AJ13">
            <v>40</v>
          </cell>
          <cell r="AK13">
            <v>40</v>
          </cell>
        </row>
        <row r="61">
          <cell r="Q61">
            <v>76.78</v>
          </cell>
          <cell r="R61">
            <v>4.33</v>
          </cell>
          <cell r="S61">
            <v>2.61</v>
          </cell>
          <cell r="T61">
            <v>12.760000000000002</v>
          </cell>
          <cell r="U61">
            <v>44.510000000000005</v>
          </cell>
          <cell r="V61">
            <v>64.210000000000008</v>
          </cell>
          <cell r="W61">
            <v>8.19</v>
          </cell>
          <cell r="X61">
            <v>9.7799999999999994</v>
          </cell>
          <cell r="Y61">
            <v>9.4499999999999993</v>
          </cell>
          <cell r="Z61">
            <v>46.13</v>
          </cell>
          <cell r="AA61">
            <v>73.55</v>
          </cell>
          <cell r="AB61">
            <v>7.9799999999999995</v>
          </cell>
          <cell r="AC61">
            <v>6.1160000000000005</v>
          </cell>
          <cell r="AD61">
            <v>38.659999999999997</v>
          </cell>
          <cell r="AE61">
            <v>5.56</v>
          </cell>
          <cell r="AF61">
            <v>58.316000000000003</v>
          </cell>
          <cell r="AG61">
            <v>74.066000000000003</v>
          </cell>
          <cell r="AH61">
            <v>98.094999999999999</v>
          </cell>
          <cell r="AI61">
            <v>84.61</v>
          </cell>
          <cell r="AJ61">
            <v>61.33</v>
          </cell>
          <cell r="AK61">
            <v>55.18</v>
          </cell>
        </row>
        <row r="62">
          <cell r="Q62">
            <v>76.78</v>
          </cell>
          <cell r="R62">
            <v>4.33</v>
          </cell>
          <cell r="S62">
            <v>2.61</v>
          </cell>
          <cell r="T62">
            <v>12.760000000000002</v>
          </cell>
          <cell r="U62">
            <v>44.510000000000005</v>
          </cell>
          <cell r="V62">
            <v>64.210000000000008</v>
          </cell>
          <cell r="W62">
            <v>8.19</v>
          </cell>
          <cell r="X62">
            <v>9.7799999999999994</v>
          </cell>
          <cell r="Y62">
            <v>9.4499999999999993</v>
          </cell>
          <cell r="Z62">
            <v>46.13</v>
          </cell>
          <cell r="AA62">
            <v>73.55</v>
          </cell>
          <cell r="AB62">
            <v>7.9799999999999995</v>
          </cell>
          <cell r="AC62">
            <v>6.1160000000000005</v>
          </cell>
          <cell r="AD62">
            <v>38.659999999999997</v>
          </cell>
          <cell r="AE62">
            <v>5.56</v>
          </cell>
          <cell r="AF62">
            <v>58.316000000000003</v>
          </cell>
          <cell r="AG62">
            <v>74.066000000000003</v>
          </cell>
          <cell r="AH62">
            <v>98.094999999999999</v>
          </cell>
          <cell r="AI62">
            <v>84.61</v>
          </cell>
          <cell r="AJ62">
            <v>61.33</v>
          </cell>
          <cell r="AK62">
            <v>55.18</v>
          </cell>
        </row>
        <row r="255">
          <cell r="Q255">
            <v>62.06</v>
          </cell>
          <cell r="R255">
            <v>0</v>
          </cell>
          <cell r="S255">
            <v>0</v>
          </cell>
          <cell r="T255">
            <v>0</v>
          </cell>
          <cell r="U255">
            <v>41.45</v>
          </cell>
          <cell r="V255">
            <v>41.45</v>
          </cell>
          <cell r="W255">
            <v>0</v>
          </cell>
          <cell r="X255">
            <v>0.4</v>
          </cell>
          <cell r="Y255">
            <v>0.94</v>
          </cell>
          <cell r="Z255">
            <v>21.05</v>
          </cell>
          <cell r="AA255">
            <v>22.39</v>
          </cell>
          <cell r="AB255">
            <v>0.66</v>
          </cell>
          <cell r="AC255">
            <v>1.37</v>
          </cell>
          <cell r="AD255">
            <v>34.9</v>
          </cell>
          <cell r="AE255">
            <v>2.41</v>
          </cell>
          <cell r="AF255">
            <v>39.339999999999996</v>
          </cell>
          <cell r="AG255">
            <v>55.938000000000002</v>
          </cell>
          <cell r="AH255">
            <v>83.715000000000003</v>
          </cell>
          <cell r="AI255">
            <v>64.623000000000005</v>
          </cell>
          <cell r="AJ255">
            <v>36.6</v>
          </cell>
          <cell r="AK255">
            <v>30.68</v>
          </cell>
        </row>
        <row r="257">
          <cell r="Q257">
            <v>14.719999999999999</v>
          </cell>
          <cell r="R257">
            <v>4.33</v>
          </cell>
          <cell r="S257">
            <v>2.61</v>
          </cell>
          <cell r="T257">
            <v>12.760000000000002</v>
          </cell>
          <cell r="U257">
            <v>3.0600000000000023</v>
          </cell>
          <cell r="V257">
            <v>22.760000000000005</v>
          </cell>
          <cell r="W257">
            <v>8.19</v>
          </cell>
          <cell r="X257">
            <v>9.379999999999999</v>
          </cell>
          <cell r="Y257">
            <v>8.51</v>
          </cell>
          <cell r="Z257">
            <v>25.080000000000002</v>
          </cell>
          <cell r="AA257">
            <v>51.16</v>
          </cell>
          <cell r="AB257">
            <v>7.3199999999999994</v>
          </cell>
          <cell r="AC257">
            <v>4.7460000000000004</v>
          </cell>
          <cell r="AD257">
            <v>3.759999999999998</v>
          </cell>
          <cell r="AE257">
            <v>3.1499999999999995</v>
          </cell>
          <cell r="AF257">
            <v>18.975999999999996</v>
          </cell>
          <cell r="AG257">
            <v>18.128</v>
          </cell>
          <cell r="AH257">
            <v>14.379999999999995</v>
          </cell>
          <cell r="AI257">
            <v>19.986999999999995</v>
          </cell>
          <cell r="AJ257">
            <v>24.729999999999997</v>
          </cell>
          <cell r="AK257">
            <v>24.5</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Nwork"/>
      <sheetName val="Roadmap"/>
      <sheetName val="monimp"/>
      <sheetName val="interv"/>
      <sheetName val="Montabs"/>
      <sheetName val="fiscout"/>
      <sheetName val="corresp"/>
      <sheetName val="junk"/>
      <sheetName val="re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Chart3"/>
      <sheetName val="Sheet1"/>
      <sheetName val="monthly"/>
      <sheetName val="New_EXR"/>
      <sheetName val="data"/>
      <sheetName val="fig3"/>
      <sheetName val="fig3data"/>
      <sheetName val="chart"/>
      <sheetName val="fig1data"/>
      <sheetName val="fig1"/>
      <sheetName val="fig2"/>
      <sheetName val="FOREX"/>
      <sheetName val="Current"/>
      <sheetName val="XRATE"/>
      <sheetName val="Chart1"/>
      <sheetName val="Chart2"/>
      <sheetName val="CHART 1A"/>
    </sheetNames>
    <sheetDataSet>
      <sheetData sheetId="0" refreshError="1"/>
      <sheetData sheetId="1" refreshError="1"/>
      <sheetData sheetId="2" refreshError="1"/>
      <sheetData sheetId="3" refreshError="1"/>
      <sheetData sheetId="4" refreshError="1"/>
      <sheetData sheetId="5" refreshError="1">
        <row r="13">
          <cell r="B13" t="str">
            <v>Sept 2, 1994</v>
          </cell>
          <cell r="K13">
            <v>12</v>
          </cell>
        </row>
        <row r="14">
          <cell r="B14" t="str">
            <v>Sept. 7</v>
          </cell>
          <cell r="K14">
            <v>12.5</v>
          </cell>
        </row>
        <row r="15">
          <cell r="B15" t="str">
            <v>Sept. 9</v>
          </cell>
          <cell r="K15">
            <v>13</v>
          </cell>
        </row>
        <row r="16">
          <cell r="B16" t="str">
            <v>Sept. 14</v>
          </cell>
          <cell r="K16">
            <v>15</v>
          </cell>
        </row>
        <row r="17">
          <cell r="B17" t="str">
            <v>Sept. 21</v>
          </cell>
          <cell r="K17">
            <v>16</v>
          </cell>
        </row>
        <row r="18">
          <cell r="B18" t="str">
            <v>Sept. 27</v>
          </cell>
          <cell r="K18">
            <v>17</v>
          </cell>
        </row>
        <row r="19">
          <cell r="B19" t="str">
            <v>Sept. 30, 1994</v>
          </cell>
          <cell r="K19">
            <v>18</v>
          </cell>
        </row>
        <row r="20">
          <cell r="B20" t="str">
            <v>Oct. 5</v>
          </cell>
          <cell r="K20">
            <v>20</v>
          </cell>
        </row>
        <row r="21">
          <cell r="B21" t="str">
            <v>Oct. 10</v>
          </cell>
          <cell r="K21">
            <v>22</v>
          </cell>
        </row>
        <row r="22">
          <cell r="B22" t="str">
            <v>Oct. 19</v>
          </cell>
          <cell r="K22">
            <v>22</v>
          </cell>
        </row>
        <row r="23">
          <cell r="B23" t="str">
            <v>Oct. 26</v>
          </cell>
          <cell r="K23">
            <v>22</v>
          </cell>
        </row>
        <row r="24">
          <cell r="B24" t="str">
            <v>Nov. 2</v>
          </cell>
          <cell r="K24">
            <v>23</v>
          </cell>
        </row>
        <row r="25">
          <cell r="B25" t="str">
            <v>Nov. 9</v>
          </cell>
          <cell r="K25">
            <v>23</v>
          </cell>
        </row>
        <row r="26">
          <cell r="B26" t="str">
            <v>Nov. 16</v>
          </cell>
          <cell r="K26">
            <v>23</v>
          </cell>
        </row>
        <row r="27">
          <cell r="B27" t="str">
            <v>Nov. 23</v>
          </cell>
          <cell r="K27">
            <v>23</v>
          </cell>
        </row>
        <row r="28">
          <cell r="B28" t="str">
            <v>Nov. 30</v>
          </cell>
          <cell r="K28">
            <v>25</v>
          </cell>
        </row>
        <row r="29">
          <cell r="B29" t="str">
            <v>Dec. 7</v>
          </cell>
          <cell r="K29">
            <v>25</v>
          </cell>
        </row>
        <row r="30">
          <cell r="B30" t="str">
            <v>Dec. 14</v>
          </cell>
          <cell r="K30">
            <v>25</v>
          </cell>
        </row>
        <row r="31">
          <cell r="B31" t="str">
            <v>Dec. 21</v>
          </cell>
          <cell r="K31">
            <v>25</v>
          </cell>
        </row>
        <row r="32">
          <cell r="B32" t="str">
            <v>Dec. 28, 1994</v>
          </cell>
          <cell r="K32">
            <v>25</v>
          </cell>
        </row>
        <row r="33">
          <cell r="B33" t="str">
            <v>Jan. 4</v>
          </cell>
          <cell r="K33">
            <v>25</v>
          </cell>
        </row>
        <row r="34">
          <cell r="B34" t="str">
            <v>Jan. 11</v>
          </cell>
          <cell r="K34">
            <v>25</v>
          </cell>
        </row>
        <row r="35">
          <cell r="B35" t="str">
            <v>Jan. 18</v>
          </cell>
          <cell r="K35">
            <v>25</v>
          </cell>
        </row>
        <row r="37">
          <cell r="B37" t="str">
            <v>Jan 25, 1995</v>
          </cell>
          <cell r="K37">
            <v>25</v>
          </cell>
        </row>
        <row r="38">
          <cell r="B38" t="str">
            <v>Feb. 1</v>
          </cell>
          <cell r="K38">
            <v>25</v>
          </cell>
        </row>
        <row r="39">
          <cell r="B39" t="str">
            <v>Feb. 8</v>
          </cell>
          <cell r="K39">
            <v>25</v>
          </cell>
        </row>
        <row r="40">
          <cell r="B40" t="str">
            <v>Feb. 15</v>
          </cell>
          <cell r="K40">
            <v>25</v>
          </cell>
        </row>
        <row r="41">
          <cell r="B41" t="str">
            <v>Feb. 22</v>
          </cell>
          <cell r="K41">
            <v>25</v>
          </cell>
        </row>
        <row r="42">
          <cell r="B42" t="str">
            <v>Mar. 1</v>
          </cell>
          <cell r="K42">
            <v>25</v>
          </cell>
        </row>
        <row r="43">
          <cell r="B43" t="str">
            <v>Mar. 7</v>
          </cell>
          <cell r="K43">
            <v>25</v>
          </cell>
        </row>
        <row r="44">
          <cell r="B44" t="str">
            <v>Mar. 15</v>
          </cell>
          <cell r="K44">
            <v>25</v>
          </cell>
        </row>
        <row r="45">
          <cell r="B45" t="str">
            <v>Mar. 22</v>
          </cell>
          <cell r="K45">
            <v>25</v>
          </cell>
        </row>
        <row r="46">
          <cell r="B46" t="str">
            <v>Mar. 27</v>
          </cell>
          <cell r="K46">
            <v>26.1</v>
          </cell>
        </row>
        <row r="47">
          <cell r="B47" t="str">
            <v>Apr. 4       Q</v>
          </cell>
          <cell r="K47">
            <v>26.1</v>
          </cell>
        </row>
        <row r="48">
          <cell r="B48" t="str">
            <v>Apr. 6</v>
          </cell>
          <cell r="K48">
            <v>26.1</v>
          </cell>
        </row>
        <row r="49">
          <cell r="B49" t="str">
            <v>Apr. 11</v>
          </cell>
          <cell r="K49">
            <v>26.1</v>
          </cell>
        </row>
        <row r="50">
          <cell r="B50" t="str">
            <v>Apr. 13</v>
          </cell>
          <cell r="K50">
            <v>26.1</v>
          </cell>
        </row>
        <row r="51">
          <cell r="B51" t="str">
            <v>Apr. 18</v>
          </cell>
          <cell r="K51">
            <v>26.1</v>
          </cell>
        </row>
        <row r="52">
          <cell r="B52" t="str">
            <v>Apr. 20</v>
          </cell>
          <cell r="K52">
            <v>26.1</v>
          </cell>
        </row>
        <row r="53">
          <cell r="B53" t="str">
            <v>Apr. 25</v>
          </cell>
          <cell r="K53">
            <v>26.2</v>
          </cell>
        </row>
        <row r="54">
          <cell r="B54" t="str">
            <v>Apr. 27</v>
          </cell>
          <cell r="K54">
            <v>26.3</v>
          </cell>
        </row>
        <row r="55">
          <cell r="B55" t="str">
            <v>May 2</v>
          </cell>
          <cell r="K55">
            <v>26.5</v>
          </cell>
        </row>
        <row r="56">
          <cell r="B56" t="str">
            <v>May 5</v>
          </cell>
          <cell r="K56">
            <v>26.5</v>
          </cell>
        </row>
        <row r="57">
          <cell r="B57" t="str">
            <v>May 9</v>
          </cell>
        </row>
        <row r="58">
          <cell r="B58" t="str">
            <v>May 11</v>
          </cell>
          <cell r="K58">
            <v>26.5</v>
          </cell>
        </row>
        <row r="59">
          <cell r="B59" t="str">
            <v>May 16</v>
          </cell>
          <cell r="K59">
            <v>26.5</v>
          </cell>
        </row>
        <row r="60">
          <cell r="B60" t="str">
            <v>May 18</v>
          </cell>
          <cell r="K60">
            <v>26.6</v>
          </cell>
        </row>
        <row r="61">
          <cell r="B61" t="str">
            <v>May 23</v>
          </cell>
          <cell r="K61">
            <v>26.9</v>
          </cell>
        </row>
        <row r="62">
          <cell r="B62" t="str">
            <v>May 25</v>
          </cell>
          <cell r="K62">
            <v>27.3</v>
          </cell>
        </row>
        <row r="63">
          <cell r="B63" t="str">
            <v>May 30</v>
          </cell>
          <cell r="K63">
            <v>27.6</v>
          </cell>
        </row>
        <row r="64">
          <cell r="B64" t="str">
            <v>June 1</v>
          </cell>
          <cell r="K64">
            <v>28</v>
          </cell>
        </row>
        <row r="65">
          <cell r="B65" t="str">
            <v>June 6</v>
          </cell>
          <cell r="K65">
            <v>28.4</v>
          </cell>
        </row>
        <row r="66">
          <cell r="B66" t="str">
            <v>June 8</v>
          </cell>
          <cell r="K66">
            <v>28.7</v>
          </cell>
        </row>
        <row r="67">
          <cell r="B67" t="str">
            <v>June 13</v>
          </cell>
          <cell r="K67">
            <v>28.9</v>
          </cell>
        </row>
        <row r="68">
          <cell r="B68" t="str">
            <v>June 15</v>
          </cell>
          <cell r="K68">
            <v>29.2</v>
          </cell>
        </row>
        <row r="69">
          <cell r="B69" t="str">
            <v>June 20</v>
          </cell>
          <cell r="K69">
            <v>29.4</v>
          </cell>
        </row>
        <row r="70">
          <cell r="B70" t="str">
            <v>June 22</v>
          </cell>
          <cell r="K70">
            <v>29.7</v>
          </cell>
        </row>
        <row r="71">
          <cell r="B71" t="str">
            <v>June 27</v>
          </cell>
          <cell r="K71">
            <v>29.9</v>
          </cell>
        </row>
        <row r="72">
          <cell r="B72" t="str">
            <v xml:space="preserve">June 29    </v>
          </cell>
          <cell r="K72">
            <v>30</v>
          </cell>
        </row>
        <row r="73">
          <cell r="B73" t="str">
            <v>July 4       Q</v>
          </cell>
          <cell r="K73">
            <v>30</v>
          </cell>
        </row>
        <row r="74">
          <cell r="B74" t="str">
            <v>July 6</v>
          </cell>
          <cell r="K74">
            <v>30.1</v>
          </cell>
        </row>
        <row r="75">
          <cell r="B75" t="str">
            <v>July 11</v>
          </cell>
          <cell r="K75">
            <v>30.25</v>
          </cell>
        </row>
        <row r="76">
          <cell r="B76" t="str">
            <v>July 13</v>
          </cell>
          <cell r="K76">
            <v>30.4</v>
          </cell>
        </row>
        <row r="77">
          <cell r="B77" t="str">
            <v>July 18</v>
          </cell>
          <cell r="K77">
            <v>30.5</v>
          </cell>
        </row>
        <row r="78">
          <cell r="B78" t="str">
            <v>July 20</v>
          </cell>
          <cell r="K78">
            <v>30.65</v>
          </cell>
        </row>
        <row r="79">
          <cell r="B79" t="str">
            <v>July 25</v>
          </cell>
          <cell r="K79">
            <v>30.8</v>
          </cell>
        </row>
        <row r="80">
          <cell r="B80" t="str">
            <v>July 27</v>
          </cell>
          <cell r="K80">
            <v>30.9</v>
          </cell>
        </row>
        <row r="81">
          <cell r="B81" t="str">
            <v>Aug  1</v>
          </cell>
          <cell r="K81">
            <v>31</v>
          </cell>
        </row>
        <row r="82">
          <cell r="B82" t="str">
            <v>Aug 3</v>
          </cell>
          <cell r="K82">
            <v>31.2</v>
          </cell>
        </row>
        <row r="83">
          <cell r="B83" t="str">
            <v>Aug 8</v>
          </cell>
          <cell r="K83">
            <v>31.3</v>
          </cell>
        </row>
        <row r="84">
          <cell r="B84" t="str">
            <v>Aug 10</v>
          </cell>
          <cell r="K84">
            <v>31.4</v>
          </cell>
        </row>
        <row r="85">
          <cell r="B85" t="str">
            <v>Aug 15</v>
          </cell>
          <cell r="K85">
            <v>31.45</v>
          </cell>
        </row>
        <row r="86">
          <cell r="B86" t="str">
            <v>Aug 17</v>
          </cell>
          <cell r="K86">
            <v>31.5</v>
          </cell>
        </row>
        <row r="87">
          <cell r="B87" t="str">
            <v>Aug 22</v>
          </cell>
          <cell r="K87">
            <v>31.7</v>
          </cell>
        </row>
        <row r="88">
          <cell r="B88" t="str">
            <v>Aug 24</v>
          </cell>
          <cell r="K88">
            <v>32.200000000000003</v>
          </cell>
        </row>
        <row r="89">
          <cell r="B89" t="str">
            <v>Aug 29</v>
          </cell>
          <cell r="K89">
            <v>32.200000000000003</v>
          </cell>
        </row>
        <row r="90">
          <cell r="B90" t="str">
            <v>Aug 31</v>
          </cell>
          <cell r="K90">
            <v>32.200000000000003</v>
          </cell>
        </row>
        <row r="91">
          <cell r="B91" t="str">
            <v>Sept. 5     Q</v>
          </cell>
          <cell r="K91">
            <v>32.200000000000003</v>
          </cell>
        </row>
        <row r="124">
          <cell r="AE124" t="str">
            <v>…</v>
          </cell>
        </row>
        <row r="125">
          <cell r="K125">
            <v>35.5</v>
          </cell>
          <cell r="V125">
            <v>49</v>
          </cell>
          <cell r="AE125" t="str">
            <v>…</v>
          </cell>
        </row>
        <row r="126">
          <cell r="K126">
            <v>35.5</v>
          </cell>
          <cell r="V126">
            <v>49</v>
          </cell>
          <cell r="AE126" t="str">
            <v>…</v>
          </cell>
        </row>
        <row r="127">
          <cell r="K127">
            <v>36.5</v>
          </cell>
          <cell r="V127">
            <v>48</v>
          </cell>
          <cell r="AE127" t="str">
            <v>…</v>
          </cell>
        </row>
        <row r="128">
          <cell r="K128">
            <v>36.5</v>
          </cell>
          <cell r="V128">
            <v>49</v>
          </cell>
          <cell r="AE128" t="str">
            <v>…</v>
          </cell>
        </row>
        <row r="129">
          <cell r="K129">
            <v>36.4</v>
          </cell>
          <cell r="V129">
            <v>48</v>
          </cell>
          <cell r="AE129" t="str">
            <v>…</v>
          </cell>
        </row>
        <row r="130">
          <cell r="K130">
            <v>36.4</v>
          </cell>
          <cell r="V130">
            <v>48</v>
          </cell>
          <cell r="AE130" t="str">
            <v>…</v>
          </cell>
        </row>
        <row r="131">
          <cell r="K131">
            <v>36.299999999999997</v>
          </cell>
          <cell r="V131">
            <v>49</v>
          </cell>
          <cell r="AE131" t="str">
            <v>…</v>
          </cell>
        </row>
        <row r="132">
          <cell r="K132">
            <v>36.200000000000003</v>
          </cell>
          <cell r="V132">
            <v>48</v>
          </cell>
          <cell r="AE132" t="str">
            <v>…</v>
          </cell>
        </row>
        <row r="134">
          <cell r="K134">
            <v>36.1</v>
          </cell>
          <cell r="V134">
            <v>47.5</v>
          </cell>
          <cell r="AE134" t="str">
            <v>…</v>
          </cell>
        </row>
        <row r="135">
          <cell r="K135">
            <v>36</v>
          </cell>
          <cell r="V135">
            <v>45.5</v>
          </cell>
          <cell r="AE135" t="str">
            <v>…</v>
          </cell>
        </row>
        <row r="136">
          <cell r="K136">
            <v>36</v>
          </cell>
          <cell r="V136">
            <v>45</v>
          </cell>
          <cell r="AE136" t="str">
            <v>…</v>
          </cell>
        </row>
        <row r="137">
          <cell r="K137">
            <v>36</v>
          </cell>
          <cell r="V137">
            <v>44</v>
          </cell>
          <cell r="AE137" t="str">
            <v>…</v>
          </cell>
        </row>
        <row r="138">
          <cell r="K138">
            <v>36.1</v>
          </cell>
          <cell r="V138">
            <v>45</v>
          </cell>
          <cell r="AE138" t="str">
            <v>…</v>
          </cell>
        </row>
        <row r="139">
          <cell r="K139">
            <v>36.200000000000003</v>
          </cell>
          <cell r="V139">
            <v>46</v>
          </cell>
          <cell r="AE139" t="str">
            <v>…</v>
          </cell>
        </row>
        <row r="140">
          <cell r="K140">
            <v>37</v>
          </cell>
          <cell r="V140">
            <v>47</v>
          </cell>
          <cell r="AE140" t="str">
            <v>…</v>
          </cell>
        </row>
        <row r="141">
          <cell r="K141">
            <v>36.9</v>
          </cell>
          <cell r="V141">
            <v>47</v>
          </cell>
          <cell r="AE141" t="str">
            <v>…</v>
          </cell>
        </row>
        <row r="142">
          <cell r="K142">
            <v>36.799999999999997</v>
          </cell>
          <cell r="V142">
            <v>47</v>
          </cell>
          <cell r="AE142" t="str">
            <v>…</v>
          </cell>
        </row>
        <row r="143">
          <cell r="K143">
            <v>36.700000000000003</v>
          </cell>
          <cell r="V143">
            <v>47.5</v>
          </cell>
          <cell r="AE143">
            <v>0.45766590389015038</v>
          </cell>
        </row>
        <row r="144">
          <cell r="K144">
            <v>36.6</v>
          </cell>
          <cell r="V144">
            <v>48</v>
          </cell>
          <cell r="AE144">
            <v>0.45766590389015038</v>
          </cell>
        </row>
        <row r="145">
          <cell r="AE145" t="e">
            <v>#DIV/0!</v>
          </cell>
        </row>
        <row r="146">
          <cell r="K146">
            <v>36.5</v>
          </cell>
          <cell r="V146">
            <v>47.5</v>
          </cell>
          <cell r="AE146">
            <v>0.45766590389015038</v>
          </cell>
        </row>
        <row r="147">
          <cell r="K147">
            <v>36.4</v>
          </cell>
          <cell r="V147">
            <v>47.5</v>
          </cell>
          <cell r="AE147">
            <v>0.6896551724137866</v>
          </cell>
        </row>
        <row r="148">
          <cell r="K148">
            <v>36.4</v>
          </cell>
          <cell r="V148">
            <v>48</v>
          </cell>
          <cell r="AE148">
            <v>0.45977011494253522</v>
          </cell>
        </row>
        <row r="149">
          <cell r="K149">
            <v>36.299999999999997</v>
          </cell>
          <cell r="V149">
            <v>47</v>
          </cell>
          <cell r="AE149">
            <v>5.8139534883720927</v>
          </cell>
        </row>
        <row r="150">
          <cell r="K150">
            <v>36.200000000000003</v>
          </cell>
          <cell r="V150">
            <v>47</v>
          </cell>
          <cell r="AE150">
            <v>5.8275058275058278</v>
          </cell>
        </row>
        <row r="151">
          <cell r="K151">
            <v>36.1</v>
          </cell>
          <cell r="V151">
            <v>48.5</v>
          </cell>
          <cell r="AE151">
            <v>5.8275058275058278</v>
          </cell>
        </row>
        <row r="152">
          <cell r="K152">
            <v>37</v>
          </cell>
          <cell r="V152">
            <v>49</v>
          </cell>
          <cell r="AE152">
            <v>5.8275058275058278</v>
          </cell>
        </row>
        <row r="153">
          <cell r="K153">
            <v>37</v>
          </cell>
          <cell r="V153">
            <v>49</v>
          </cell>
          <cell r="AE153">
            <v>5.4794520547945345</v>
          </cell>
        </row>
        <row r="154">
          <cell r="K154">
            <v>37</v>
          </cell>
          <cell r="V154">
            <v>49.5</v>
          </cell>
          <cell r="AE154">
            <v>5.4794520547945345</v>
          </cell>
        </row>
        <row r="155">
          <cell r="K155">
            <v>36.9</v>
          </cell>
          <cell r="V155">
            <v>49.5</v>
          </cell>
          <cell r="AE155">
            <v>5.4794520547945345</v>
          </cell>
        </row>
        <row r="156">
          <cell r="K156">
            <v>36.799999999999997</v>
          </cell>
          <cell r="V156">
            <v>49.5</v>
          </cell>
          <cell r="AE156">
            <v>1.2004801920768309</v>
          </cell>
        </row>
        <row r="157">
          <cell r="K157">
            <v>36.799999999999997</v>
          </cell>
          <cell r="V157">
            <v>50</v>
          </cell>
          <cell r="AE157">
            <v>1.2453300124533002</v>
          </cell>
        </row>
        <row r="158">
          <cell r="K158">
            <v>36.5</v>
          </cell>
          <cell r="V158">
            <v>49.5</v>
          </cell>
          <cell r="AE158">
            <v>1.2738853503184715</v>
          </cell>
        </row>
        <row r="159">
          <cell r="K159">
            <v>36.5</v>
          </cell>
          <cell r="V159">
            <v>50</v>
          </cell>
          <cell r="AE159">
            <v>1.3586956521739131</v>
          </cell>
        </row>
        <row r="160">
          <cell r="K160">
            <v>37.5</v>
          </cell>
          <cell r="V160">
            <v>49.5</v>
          </cell>
          <cell r="AE160">
            <v>1.3586956521739131</v>
          </cell>
        </row>
        <row r="161">
          <cell r="K161">
            <v>37.5</v>
          </cell>
          <cell r="V161">
            <v>49.5</v>
          </cell>
          <cell r="AE161">
            <v>1.3227513227513228</v>
          </cell>
        </row>
        <row r="162">
          <cell r="K162">
            <v>37.450000000000003</v>
          </cell>
          <cell r="V162">
            <v>49.5</v>
          </cell>
          <cell r="AE162">
            <v>1.3227513227513228</v>
          </cell>
        </row>
        <row r="163">
          <cell r="K163">
            <v>37.4</v>
          </cell>
          <cell r="V163">
            <v>49.5</v>
          </cell>
          <cell r="AE163">
            <v>1.3227513227513228</v>
          </cell>
        </row>
        <row r="164">
          <cell r="K164">
            <v>37.35</v>
          </cell>
          <cell r="V164">
            <v>50</v>
          </cell>
          <cell r="AE164">
            <v>1.3227513227513228</v>
          </cell>
        </row>
        <row r="165">
          <cell r="K165">
            <v>37.299999999999997</v>
          </cell>
          <cell r="V165">
            <v>53</v>
          </cell>
          <cell r="AE165">
            <v>1.3227513227513228</v>
          </cell>
        </row>
        <row r="166">
          <cell r="K166">
            <v>38</v>
          </cell>
          <cell r="V166">
            <v>52</v>
          </cell>
          <cell r="AE166">
            <v>1.3227513227513228</v>
          </cell>
        </row>
        <row r="167">
          <cell r="K167">
            <v>38</v>
          </cell>
          <cell r="V167">
            <v>54</v>
          </cell>
          <cell r="AE167">
            <v>1.3037809647979137</v>
          </cell>
        </row>
        <row r="168">
          <cell r="K168">
            <v>38</v>
          </cell>
          <cell r="V168">
            <v>54</v>
          </cell>
          <cell r="AE168">
            <v>1.3037809647979137</v>
          </cell>
        </row>
        <row r="169">
          <cell r="K169">
            <v>37.9</v>
          </cell>
          <cell r="V169">
            <v>53</v>
          </cell>
          <cell r="AE169">
            <v>1.3037809647979137</v>
          </cell>
        </row>
        <row r="170">
          <cell r="K170">
            <v>38</v>
          </cell>
          <cell r="V170">
            <v>53</v>
          </cell>
          <cell r="AE170">
            <v>1.3037809647979137</v>
          </cell>
        </row>
        <row r="171">
          <cell r="K171">
            <v>38</v>
          </cell>
          <cell r="V171">
            <v>51</v>
          </cell>
          <cell r="AE171">
            <v>1.3037809647979137</v>
          </cell>
        </row>
        <row r="172">
          <cell r="K172">
            <v>37.9</v>
          </cell>
          <cell r="V172">
            <v>51.5</v>
          </cell>
          <cell r="AE172">
            <v>1.3037809647979137</v>
          </cell>
        </row>
        <row r="173">
          <cell r="K173">
            <v>37.799999999999997</v>
          </cell>
          <cell r="V173">
            <v>51.5</v>
          </cell>
          <cell r="AE173">
            <v>1.3037809647979137</v>
          </cell>
        </row>
        <row r="174">
          <cell r="K174">
            <v>37.799999999999997</v>
          </cell>
          <cell r="V174">
            <v>52</v>
          </cell>
          <cell r="AE174">
            <v>1.3037809647979137</v>
          </cell>
        </row>
        <row r="175">
          <cell r="K175">
            <v>37.799999999999997</v>
          </cell>
          <cell r="V175">
            <v>52</v>
          </cell>
          <cell r="AE175">
            <v>1.3037809647979137</v>
          </cell>
        </row>
        <row r="176">
          <cell r="K176">
            <v>37.700000000000003</v>
          </cell>
          <cell r="V176">
            <v>53</v>
          </cell>
          <cell r="AE176">
            <v>1.3037809647979137</v>
          </cell>
        </row>
        <row r="177">
          <cell r="K177">
            <v>37.700000000000003</v>
          </cell>
          <cell r="V177">
            <v>53</v>
          </cell>
          <cell r="AE177">
            <v>1.3037809647979137</v>
          </cell>
        </row>
        <row r="178">
          <cell r="K178">
            <v>37.799999999999997</v>
          </cell>
          <cell r="V178">
            <v>53</v>
          </cell>
          <cell r="AE178">
            <v>2.3255813953488373</v>
          </cell>
        </row>
        <row r="179">
          <cell r="K179">
            <v>37.799999999999997</v>
          </cell>
          <cell r="V179">
            <v>53</v>
          </cell>
          <cell r="AE179">
            <v>2.2727272727272729</v>
          </cell>
        </row>
        <row r="180">
          <cell r="K180">
            <v>38</v>
          </cell>
          <cell r="V180">
            <v>53</v>
          </cell>
          <cell r="AE180">
            <v>2.2471910112359552</v>
          </cell>
        </row>
        <row r="181">
          <cell r="K181">
            <v>38</v>
          </cell>
          <cell r="V181">
            <v>53</v>
          </cell>
          <cell r="AE181">
            <v>9.3023255813953494</v>
          </cell>
        </row>
        <row r="182">
          <cell r="K182">
            <v>37.9</v>
          </cell>
          <cell r="V182">
            <v>53</v>
          </cell>
          <cell r="AE182">
            <v>13.095238095238097</v>
          </cell>
        </row>
        <row r="183">
          <cell r="K183">
            <v>38</v>
          </cell>
          <cell r="V183">
            <v>53</v>
          </cell>
          <cell r="AE183">
            <v>13.095238095238097</v>
          </cell>
        </row>
        <row r="184">
          <cell r="K184">
            <v>38</v>
          </cell>
          <cell r="V184">
            <v>53</v>
          </cell>
          <cell r="AE184">
            <v>12.619047619047613</v>
          </cell>
        </row>
        <row r="185">
          <cell r="K185">
            <v>38</v>
          </cell>
          <cell r="V185">
            <v>54</v>
          </cell>
          <cell r="AE185">
            <v>12.619047619047613</v>
          </cell>
        </row>
        <row r="186">
          <cell r="K186">
            <v>38</v>
          </cell>
          <cell r="V186">
            <v>54</v>
          </cell>
          <cell r="AE186">
            <v>11.904761904761903</v>
          </cell>
        </row>
        <row r="187">
          <cell r="K187">
            <v>37.9</v>
          </cell>
          <cell r="V187">
            <v>54</v>
          </cell>
          <cell r="AE187">
            <v>11.904761904761903</v>
          </cell>
        </row>
        <row r="188">
          <cell r="K188">
            <v>38</v>
          </cell>
          <cell r="V188">
            <v>54</v>
          </cell>
          <cell r="AE188">
            <v>11.904761904761903</v>
          </cell>
        </row>
        <row r="189">
          <cell r="K189">
            <v>39</v>
          </cell>
          <cell r="V189">
            <v>54.5</v>
          </cell>
          <cell r="AE189">
            <v>11.904761904761903</v>
          </cell>
        </row>
        <row r="190">
          <cell r="K190">
            <v>39</v>
          </cell>
          <cell r="V190">
            <v>55.5</v>
          </cell>
          <cell r="AE190">
            <v>6.5645514223194743</v>
          </cell>
        </row>
        <row r="191">
          <cell r="K191">
            <v>38.9</v>
          </cell>
          <cell r="V191">
            <v>57</v>
          </cell>
          <cell r="AE191">
            <v>6.5645514223194743</v>
          </cell>
        </row>
        <row r="192">
          <cell r="K192">
            <v>39</v>
          </cell>
          <cell r="V192">
            <v>59</v>
          </cell>
          <cell r="AE192">
            <v>6.3457330415754898</v>
          </cell>
        </row>
        <row r="193">
          <cell r="K193">
            <v>39.5</v>
          </cell>
          <cell r="V193">
            <v>60</v>
          </cell>
          <cell r="AE193">
            <v>6.3457330415754898</v>
          </cell>
        </row>
        <row r="194">
          <cell r="K194">
            <v>39.5</v>
          </cell>
          <cell r="V194">
            <v>60</v>
          </cell>
          <cell r="AE194">
            <v>6.5645514223194743</v>
          </cell>
        </row>
        <row r="195">
          <cell r="K195">
            <v>39.5</v>
          </cell>
          <cell r="V195">
            <v>60</v>
          </cell>
          <cell r="AE195">
            <v>7.4165636588380712</v>
          </cell>
        </row>
        <row r="196">
          <cell r="K196">
            <v>39.5</v>
          </cell>
          <cell r="V196">
            <v>61</v>
          </cell>
          <cell r="AE196">
            <v>7.4165636588380712</v>
          </cell>
        </row>
        <row r="197">
          <cell r="K197">
            <v>39.4</v>
          </cell>
          <cell r="V197">
            <v>61</v>
          </cell>
          <cell r="AE197">
            <v>7.4165636588380712</v>
          </cell>
        </row>
        <row r="198">
          <cell r="K198">
            <v>39.6</v>
          </cell>
          <cell r="V198">
            <v>61</v>
          </cell>
          <cell r="AE198">
            <v>4.5848822800495697</v>
          </cell>
        </row>
        <row r="199">
          <cell r="K199">
            <v>39.5</v>
          </cell>
          <cell r="V199">
            <v>61</v>
          </cell>
          <cell r="AE199">
            <v>4.5848822800495697</v>
          </cell>
        </row>
        <row r="200">
          <cell r="K200">
            <v>40</v>
          </cell>
          <cell r="V200">
            <v>61</v>
          </cell>
          <cell r="AE200">
            <v>4.5848822800495697</v>
          </cell>
        </row>
        <row r="201">
          <cell r="K201">
            <v>40</v>
          </cell>
          <cell r="V201">
            <v>62</v>
          </cell>
          <cell r="AE201">
            <v>4.5848822800495697</v>
          </cell>
        </row>
        <row r="202">
          <cell r="K202">
            <v>40</v>
          </cell>
          <cell r="V202">
            <v>68</v>
          </cell>
          <cell r="AE202">
            <v>4.5848822800495697</v>
          </cell>
        </row>
        <row r="203">
          <cell r="K203">
            <v>40</v>
          </cell>
          <cell r="V203">
            <v>68</v>
          </cell>
          <cell r="AE203">
            <v>2.6378896882493863</v>
          </cell>
        </row>
        <row r="204">
          <cell r="K204">
            <v>40</v>
          </cell>
          <cell r="V204">
            <v>64</v>
          </cell>
          <cell r="AE204">
            <v>2.6378896882493863</v>
          </cell>
        </row>
        <row r="205">
          <cell r="K205">
            <v>40.049999999999997</v>
          </cell>
          <cell r="V205">
            <v>66</v>
          </cell>
          <cell r="AE205">
            <v>2.6378896882493863</v>
          </cell>
        </row>
        <row r="206">
          <cell r="K206">
            <v>40.049999999999997</v>
          </cell>
          <cell r="V206">
            <v>68</v>
          </cell>
          <cell r="AE206">
            <v>2.3622047244094548</v>
          </cell>
        </row>
        <row r="207">
          <cell r="K207">
            <v>40.049999999999997</v>
          </cell>
          <cell r="V207">
            <v>70</v>
          </cell>
          <cell r="AE207">
            <v>3.9215686274509802</v>
          </cell>
        </row>
        <row r="208">
          <cell r="K208">
            <v>40.1</v>
          </cell>
          <cell r="V208">
            <v>71</v>
          </cell>
          <cell r="AE208">
            <v>3.9215686274509802</v>
          </cell>
        </row>
        <row r="209">
          <cell r="K209">
            <v>44</v>
          </cell>
          <cell r="V209">
            <v>71</v>
          </cell>
          <cell r="AE209">
            <v>3.5714285714285712</v>
          </cell>
        </row>
        <row r="210">
          <cell r="K210">
            <v>43.8</v>
          </cell>
          <cell r="V210">
            <v>74</v>
          </cell>
          <cell r="AE210">
            <v>3.0303030303030227</v>
          </cell>
        </row>
        <row r="211">
          <cell r="K211">
            <v>43.6</v>
          </cell>
          <cell r="V211">
            <v>77</v>
          </cell>
          <cell r="AE211">
            <v>3.0303030303030227</v>
          </cell>
        </row>
        <row r="212">
          <cell r="K212">
            <v>43.5</v>
          </cell>
          <cell r="V212">
            <v>82</v>
          </cell>
          <cell r="AE212">
            <v>3.0303030303030227</v>
          </cell>
        </row>
        <row r="213">
          <cell r="K213">
            <v>48</v>
          </cell>
          <cell r="V213">
            <v>81</v>
          </cell>
          <cell r="AE213">
            <v>1.9230769230769231</v>
          </cell>
        </row>
        <row r="214">
          <cell r="K214">
            <v>48</v>
          </cell>
          <cell r="V214">
            <v>82</v>
          </cell>
          <cell r="AE214">
            <v>1.9230769230769231</v>
          </cell>
        </row>
        <row r="215">
          <cell r="K215">
            <v>48</v>
          </cell>
          <cell r="V215">
            <v>85</v>
          </cell>
          <cell r="AE215">
            <v>2.8846153846153846</v>
          </cell>
        </row>
        <row r="216">
          <cell r="K216">
            <v>48.1</v>
          </cell>
          <cell r="V216">
            <v>88</v>
          </cell>
          <cell r="AE216">
            <v>1.9230769230769231</v>
          </cell>
        </row>
        <row r="217">
          <cell r="K217">
            <v>48.1</v>
          </cell>
          <cell r="V217">
            <v>96</v>
          </cell>
          <cell r="AE217">
            <v>1.9230769230769231</v>
          </cell>
        </row>
        <row r="218">
          <cell r="K218">
            <v>51</v>
          </cell>
          <cell r="V218">
            <v>109</v>
          </cell>
          <cell r="AE218">
            <v>1.7857142857142856</v>
          </cell>
        </row>
        <row r="219">
          <cell r="K219">
            <v>51.1</v>
          </cell>
          <cell r="V219">
            <v>122</v>
          </cell>
          <cell r="AE219">
            <v>1.7825311942959003</v>
          </cell>
        </row>
        <row r="220">
          <cell r="K220">
            <v>51.1</v>
          </cell>
          <cell r="V220">
            <v>120</v>
          </cell>
          <cell r="AE220">
            <v>1.9642857142857166</v>
          </cell>
        </row>
        <row r="221">
          <cell r="K221">
            <v>51</v>
          </cell>
          <cell r="V221">
            <v>100</v>
          </cell>
          <cell r="AE221">
            <v>1.9642857142857166</v>
          </cell>
        </row>
        <row r="222">
          <cell r="K222">
            <v>51</v>
          </cell>
          <cell r="V222">
            <v>108</v>
          </cell>
          <cell r="AE222">
            <v>1.9642857142857166</v>
          </cell>
        </row>
        <row r="223">
          <cell r="K223">
            <v>51</v>
          </cell>
          <cell r="V223">
            <v>110</v>
          </cell>
          <cell r="AE223">
            <v>1.9642857142857166</v>
          </cell>
        </row>
        <row r="224">
          <cell r="K224">
            <v>51.05</v>
          </cell>
          <cell r="V224">
            <v>120</v>
          </cell>
          <cell r="AE224">
            <v>1.7825311942959003</v>
          </cell>
        </row>
        <row r="225">
          <cell r="K225">
            <v>51.05</v>
          </cell>
          <cell r="V225">
            <v>115</v>
          </cell>
          <cell r="AE225">
            <v>1.7825311942959003</v>
          </cell>
        </row>
        <row r="226">
          <cell r="K226">
            <v>55</v>
          </cell>
          <cell r="V226">
            <v>110</v>
          </cell>
          <cell r="AE226">
            <v>1.7825311942959003</v>
          </cell>
        </row>
        <row r="227">
          <cell r="K227">
            <v>55</v>
          </cell>
          <cell r="V227">
            <v>110</v>
          </cell>
          <cell r="AE227">
            <v>1.7241379310344827</v>
          </cell>
        </row>
        <row r="228">
          <cell r="K228">
            <v>54.5</v>
          </cell>
          <cell r="V228">
            <v>110</v>
          </cell>
          <cell r="AE228">
            <v>1.6666666666666667</v>
          </cell>
        </row>
        <row r="229">
          <cell r="K229">
            <v>54.7</v>
          </cell>
          <cell r="V229">
            <v>110</v>
          </cell>
          <cell r="AE229">
            <v>1.6666666666666667</v>
          </cell>
        </row>
        <row r="230">
          <cell r="K230">
            <v>55</v>
          </cell>
          <cell r="V230">
            <v>108</v>
          </cell>
          <cell r="AE230">
            <v>1.6666666666666667</v>
          </cell>
        </row>
        <row r="231">
          <cell r="K231">
            <v>55.14</v>
          </cell>
          <cell r="V231">
            <v>108</v>
          </cell>
          <cell r="AE231">
            <v>1.6666666666666667</v>
          </cell>
        </row>
        <row r="232">
          <cell r="K232">
            <v>55.29</v>
          </cell>
          <cell r="V232">
            <v>110</v>
          </cell>
          <cell r="AE232">
            <v>1.6666666666666667</v>
          </cell>
        </row>
        <row r="233">
          <cell r="K233">
            <v>55.45</v>
          </cell>
          <cell r="V233">
            <v>115</v>
          </cell>
          <cell r="AE233">
            <v>1.6666666666666667</v>
          </cell>
        </row>
        <row r="234">
          <cell r="K234">
            <v>55.58</v>
          </cell>
          <cell r="V234">
            <v>120</v>
          </cell>
          <cell r="AE234">
            <v>1.6666666666666667</v>
          </cell>
        </row>
        <row r="235">
          <cell r="K235">
            <v>55.72</v>
          </cell>
          <cell r="V235">
            <v>120</v>
          </cell>
          <cell r="AE235">
            <v>1.6666666666666667</v>
          </cell>
        </row>
        <row r="236">
          <cell r="K236">
            <v>55.81</v>
          </cell>
          <cell r="V236">
            <v>120</v>
          </cell>
          <cell r="AE236">
            <v>1.6666666666666667</v>
          </cell>
        </row>
        <row r="237">
          <cell r="K237">
            <v>56.01</v>
          </cell>
          <cell r="V237">
            <v>120</v>
          </cell>
          <cell r="AE237">
            <v>1.6666666666666667</v>
          </cell>
        </row>
        <row r="238">
          <cell r="K238">
            <v>56.15</v>
          </cell>
          <cell r="V238">
            <v>120</v>
          </cell>
          <cell r="AE238">
            <v>1.6666666666666667</v>
          </cell>
        </row>
        <row r="239">
          <cell r="K239">
            <v>56.44</v>
          </cell>
          <cell r="V239">
            <v>128</v>
          </cell>
        </row>
        <row r="240">
          <cell r="K240">
            <v>56.59</v>
          </cell>
          <cell r="V240">
            <v>123</v>
          </cell>
        </row>
        <row r="241">
          <cell r="K241">
            <v>56.73</v>
          </cell>
          <cell r="V241">
            <v>123</v>
          </cell>
        </row>
        <row r="242">
          <cell r="K242">
            <v>56.88</v>
          </cell>
          <cell r="V242">
            <v>125</v>
          </cell>
        </row>
        <row r="243">
          <cell r="K243">
            <v>57.02</v>
          </cell>
          <cell r="V243">
            <v>130</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Info"/>
      <sheetName val="Summary of Changes"/>
      <sheetName val="Large Projections"/>
      <sheetName val="Table 1"/>
      <sheetName val="Table 2"/>
      <sheetName val="Table 3"/>
      <sheetName val="Table 4"/>
      <sheetName val="Table 5"/>
      <sheetName val="Table 6"/>
      <sheetName val="New Figure 1"/>
      <sheetName val="UFC Summary"/>
      <sheetName val="Holdings"/>
      <sheetName val="Position as of End-July 1997"/>
      <sheetName val="Liquidity Calculations (Sc. 2)"/>
      <sheetName val="Liquidity Calculations (Sc. 3)"/>
      <sheetName val="Chart"/>
      <sheetName val="Projected Arr (Sc.1)"/>
      <sheetName val="Projected Arr (Sc.2)"/>
      <sheetName val="Projected Arr (Sc.3)"/>
      <sheetName val="Projected Arr (Nov 97)"/>
      <sheetName val="Projected Pur (Sc.1)"/>
      <sheetName val="Projected Pur (Sc.2 &amp;3)"/>
      <sheetName val="Purchases Feb - May 1998"/>
      <sheetName val="Purchases by Month"/>
      <sheetName val="Ratios"/>
      <sheetName val="Ratio Data"/>
      <sheetName val="Precautionary arrangements"/>
      <sheetName val="Projection Summary"/>
      <sheetName val="Old Table 4"/>
      <sheetName val="Liquidity Calculations (Sc. 1)"/>
      <sheetName val="Old Table 6"/>
      <sheetName val="Figure 1"/>
      <sheetName val="POpula"/>
      <sheetName val="Table 2a"/>
      <sheetName val="Table 2b"/>
      <sheetName val="projections"/>
      <sheetName val="WPI"/>
      <sheetName val="Mthly Trade"/>
      <sheetName val="Summary_Info"/>
      <sheetName val="Summary_of_Changes"/>
      <sheetName val="Large_Projections"/>
      <sheetName val="Table_1"/>
      <sheetName val="Table_2"/>
      <sheetName val="Table_3"/>
      <sheetName val="Table_4"/>
      <sheetName val="Table_5"/>
      <sheetName val="Table_6"/>
      <sheetName val="New_Figure_1"/>
      <sheetName val="UFC_Summary"/>
      <sheetName val="Position_as_of_End-July_1997"/>
      <sheetName val="Liquidity_Calculations_(Sc__2)"/>
      <sheetName val="Liquidity_Calculations_(Sc__3)"/>
      <sheetName val="Projected_Arr_(Sc_1)"/>
      <sheetName val="Projected_Arr_(Sc_2)"/>
      <sheetName val="Projected_Arr_(Sc_3)"/>
      <sheetName val="Projected_Arr_(Nov_97)"/>
      <sheetName val="Projected_Pur_(Sc_1)"/>
      <sheetName val="Projected_Pur_(Sc_2_&amp;3)"/>
      <sheetName val="Purchases_Feb_-_May_1998"/>
      <sheetName val="Purchases_by_Month"/>
      <sheetName val="Ratio_Data"/>
      <sheetName val="Precautionary_arrangements"/>
      <sheetName val="Projection_Summary"/>
      <sheetName val="Old_Table_4"/>
      <sheetName val="Liquidity_Calculations_(Sc__1)"/>
      <sheetName val="Old_Table_6"/>
      <sheetName val="Figure_1"/>
      <sheetName val="pro2001"/>
      <sheetName val="total_traffic"/>
      <sheetName val="B"/>
      <sheetName val="SummaryCG"/>
      <sheetName val="CGRev"/>
      <sheetName val="CGExp"/>
      <sheetName val="CGExternal"/>
      <sheetName val="CGAuthMeth"/>
      <sheetName val="CGFin_Monthly"/>
      <sheetName val="Prices"/>
      <sheetName val="Contents"/>
      <sheetName val="i-REER"/>
      <sheetName val="assumptions"/>
      <sheetName val="Q6"/>
      <sheetName val="BOP"/>
      <sheetName val="Q2"/>
      <sheetName val="Cap"/>
      <sheetName val="Codes"/>
      <sheetName val="Sheet2"/>
      <sheetName val="Overview"/>
      <sheetName val="BP99Exp"/>
      <sheetName val="country_name_lookup"/>
      <sheetName val="REER"/>
      <sheetName val="Q3"/>
      <sheetName val="A_Current_Data"/>
      <sheetName val="Sheet1"/>
      <sheetName val="MonCH"/>
      <sheetName val="Dir"/>
      <sheetName val="DP"/>
      <sheetName val="Dollar_Index_Data"/>
      <sheetName val="e9"/>
      <sheetName val="ER"/>
      <sheetName val="ER_M"/>
      <sheetName val="Main"/>
      <sheetName val="fiscal"/>
      <sheetName val="Balance_Sheet"/>
      <sheetName val="Q4"/>
      <sheetName val="#REF"/>
      <sheetName val="Labor_M"/>
      <sheetName val="LS"/>
      <sheetName val="10"/>
      <sheetName val="12II"/>
      <sheetName val="output"/>
      <sheetName val="Prj_Food"/>
      <sheetName val="Prj_Fuel"/>
      <sheetName val="Pr_Electr"/>
      <sheetName val="JunPrg_9899&amp;beyond"/>
      <sheetName val="A_Previous_Data"/>
      <sheetName val="Links"/>
      <sheetName val="Prorač"/>
      <sheetName val="Q5"/>
      <sheetName val="QC"/>
      <sheetName val="WDQP"/>
      <sheetName val="ErrCheck"/>
      <sheetName val="sei"/>
      <sheetName val="t1"/>
      <sheetName val="IMATA"/>
      <sheetName val="finan_99"/>
      <sheetName val="perfcrit_2"/>
      <sheetName val="Table3"/>
      <sheetName val="RED47"/>
      <sheetName val="tx"/>
      <sheetName val="Table"/>
      <sheetName val="CGSum"/>
      <sheetName val="PF"/>
      <sheetName val="HF"/>
      <sheetName val="EF"/>
      <sheetName val="RF"/>
      <sheetName val="TaxRev"/>
      <sheetName val="Table_GEF"/>
      <sheetName val="Trade"/>
      <sheetName val="Trade_M"/>
      <sheetName val="ZPIZ"/>
      <sheetName val="ZZZS"/>
      <sheetName val="E"/>
      <sheetName val="RAW"/>
      <sheetName val="Chart_RGDP"/>
      <sheetName val="IN"/>
      <sheetName val="A Previous Dat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2">
          <cell r="A2" t="str">
            <v>Table 4. Outstanding Fund Credit by Region 1/</v>
          </cell>
        </row>
        <row r="11">
          <cell r="C11">
            <v>1990</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ow r="1">
          <cell r="A1" t="str">
            <v>Stand-by and Extended Arrangements</v>
          </cell>
        </row>
      </sheetData>
      <sheetData sheetId="39">
        <row r="1">
          <cell r="A1" t="str">
            <v>Stand-by and Extended Arrangements</v>
          </cell>
        </row>
      </sheetData>
      <sheetData sheetId="40">
        <row r="1">
          <cell r="A1" t="str">
            <v>Stand-by and Extended Arrangements</v>
          </cell>
        </row>
      </sheetData>
      <sheetData sheetId="41">
        <row r="1">
          <cell r="A1" t="str">
            <v>Table 5. Demand and Supply of Fund Resources</v>
          </cell>
        </row>
      </sheetData>
      <sheetData sheetId="42">
        <row r="1">
          <cell r="A1" t="str">
            <v>Stand-by and Extended Arrangements</v>
          </cell>
        </row>
      </sheetData>
      <sheetData sheetId="43">
        <row r="1">
          <cell r="A1" t="str">
            <v>Stand-by and Extended Arrangements</v>
          </cell>
        </row>
      </sheetData>
      <sheetData sheetId="44">
        <row r="1">
          <cell r="A1" t="str">
            <v>Table 5. Demand and Supply of Fund Resources</v>
          </cell>
        </row>
      </sheetData>
      <sheetData sheetId="45">
        <row r="1">
          <cell r="A1" t="str">
            <v>Table 5. Demand and Supply of Fund Resources</v>
          </cell>
        </row>
      </sheetData>
      <sheetData sheetId="46">
        <row r="1">
          <cell r="A1" t="str">
            <v>Table 5. Demand and Supply of Fund Resources</v>
          </cell>
        </row>
      </sheetData>
      <sheetData sheetId="47">
        <row r="1">
          <cell r="A1" t="str">
            <v>Table 5. Demand and Supply of Fund Resources</v>
          </cell>
        </row>
      </sheetData>
      <sheetData sheetId="48">
        <row r="1">
          <cell r="A1" t="str">
            <v>Table 5. Demand and Supply of Fund Resources</v>
          </cell>
        </row>
      </sheetData>
      <sheetData sheetId="49">
        <row r="1">
          <cell r="A1" t="str">
            <v>Table 5. Demand and Supply of Fund Resources</v>
          </cell>
        </row>
      </sheetData>
      <sheetData sheetId="50">
        <row r="2">
          <cell r="A2" t="str">
            <v>Table 4. Outstanding Fund Credit by Region 1/</v>
          </cell>
        </row>
      </sheetData>
      <sheetData sheetId="51">
        <row r="1">
          <cell r="A1" t="str">
            <v>Table 5. Demand and Supply of Fund Resources</v>
          </cell>
        </row>
      </sheetData>
      <sheetData sheetId="52">
        <row r="1">
          <cell r="A1" t="str">
            <v>Table 5. Demand and Supply of Fund Resources</v>
          </cell>
        </row>
      </sheetData>
      <sheetData sheetId="53">
        <row r="2">
          <cell r="A2" t="str">
            <v>Table 4. Outstanding Fund Credit by Region 1/</v>
          </cell>
        </row>
      </sheetData>
      <sheetData sheetId="54">
        <row r="1">
          <cell r="A1" t="str">
            <v>Table 5. Demand and Supply of Fund Resources</v>
          </cell>
        </row>
      </sheetData>
      <sheetData sheetId="55"/>
      <sheetData sheetId="56"/>
      <sheetData sheetId="57"/>
      <sheetData sheetId="58"/>
      <sheetData sheetId="59"/>
      <sheetData sheetId="60"/>
      <sheetData sheetId="61"/>
      <sheetData sheetId="62"/>
      <sheetData sheetId="63"/>
      <sheetData sheetId="64"/>
      <sheetData sheetId="65"/>
      <sheetData sheetId="66"/>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Sheet"/>
      <sheetName val="Contents"/>
      <sheetName val="T1"/>
      <sheetName val="Source_DOT"/>
      <sheetName val="T2_SSA"/>
      <sheetName val="T3_SEI"/>
      <sheetName val="T4_NA_W"/>
      <sheetName val="T5_FISBAL_W"/>
      <sheetName val="T6_CONVCRIT"/>
      <sheetName val="T6a_CONVCRIT"/>
      <sheetName val="T7-EXTDEBT"/>
      <sheetName val="T8_DOMDEBT_00"/>
      <sheetName val="T8_DOMDEBT_01"/>
      <sheetName val="T9_EXT_W"/>
      <sheetName val="T10_TTT"/>
      <sheetName val="T11_EER"/>
      <sheetName val="T12_disbfassist"/>
      <sheetName val="T13_MONSUR"/>
      <sheetName val="T14_BCEAO"/>
      <sheetName val="T15_FA"/>
      <sheetName val="T16_COMBNKS"/>
      <sheetName val="T17_T18_MSURC"/>
      <sheetName val="T19_1999"/>
      <sheetName val="T19_2000"/>
      <sheetName val="T19_2001"/>
      <sheetName val="T20"/>
      <sheetName val="T21_prudratio"/>
      <sheetName val="T22_BS"/>
      <sheetName val="T23RFM"/>
      <sheetName val="T24_BUDGSUM"/>
      <sheetName val="T26_T27SOCIAL"/>
      <sheetName val="T27ED_T28HLT"/>
      <sheetName val="weights"/>
      <sheetName val="INS_Source"/>
      <sheetName val="ppp_TT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row r="829">
          <cell r="E829" t="str">
            <v>Dec 93</v>
          </cell>
          <cell r="F829" t="str">
            <v>Mar. 94</v>
          </cell>
          <cell r="G829" t="str">
            <v>June 94</v>
          </cell>
          <cell r="H829" t="str">
            <v>Sep. 94</v>
          </cell>
          <cell r="I829" t="str">
            <v>Dec. 94</v>
          </cell>
        </row>
        <row r="834">
          <cell r="E834">
            <v>429.9</v>
          </cell>
          <cell r="F834">
            <v>0</v>
          </cell>
          <cell r="G834">
            <v>433.8</v>
          </cell>
          <cell r="H834">
            <v>903</v>
          </cell>
          <cell r="I834">
            <v>897.45180000000005</v>
          </cell>
        </row>
        <row r="835">
          <cell r="E835" t="e">
            <v>#REF!</v>
          </cell>
          <cell r="F835" t="e">
            <v>#REF!</v>
          </cell>
          <cell r="G835" t="e">
            <v>#REF!</v>
          </cell>
          <cell r="H835" t="e">
            <v>#REF!</v>
          </cell>
          <cell r="I835" t="e">
            <v>#REF!</v>
          </cell>
        </row>
        <row r="837">
          <cell r="E837" t="e">
            <v>#REF!</v>
          </cell>
          <cell r="F837" t="e">
            <v>#REF!</v>
          </cell>
          <cell r="G837" t="e">
            <v>#REF!</v>
          </cell>
          <cell r="H837" t="e">
            <v>#REF!</v>
          </cell>
          <cell r="I837" t="e">
            <v>#REF!</v>
          </cell>
        </row>
        <row r="838">
          <cell r="E838" t="e">
            <v>#REF!</v>
          </cell>
          <cell r="F838" t="e">
            <v>#REF!</v>
          </cell>
          <cell r="G838" t="e">
            <v>#REF!</v>
          </cell>
          <cell r="H838" t="e">
            <v>#REF!</v>
          </cell>
          <cell r="I838" t="e">
            <v>#REF!</v>
          </cell>
        </row>
      </sheetData>
      <sheetData sheetId="22"/>
      <sheetData sheetId="23"/>
      <sheetData sheetId="24"/>
      <sheetData sheetId="25"/>
      <sheetData sheetId="26"/>
      <sheetData sheetId="27"/>
      <sheetData sheetId="28"/>
      <sheetData sheetId="29"/>
      <sheetData sheetId="30"/>
      <sheetData sheetId="31"/>
      <sheetData sheetId="32"/>
      <sheetData sheetId="33"/>
      <sheetData sheetId="3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imf.org/en/publications/gfsr" TargetMode="Externa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rgb="FFFF0000"/>
    <pageSetUpPr fitToPage="1"/>
  </sheetPr>
  <dimension ref="B2:M32"/>
  <sheetViews>
    <sheetView workbookViewId="0">
      <selection activeCell="L13" sqref="L13"/>
    </sheetView>
  </sheetViews>
  <sheetFormatPr defaultColWidth="9.140625" defaultRowHeight="15"/>
  <cols>
    <col min="1" max="1" width="9.140625" style="1"/>
    <col min="2" max="10" width="9.140625" style="1" customWidth="1"/>
    <col min="11" max="16384" width="9.140625" style="1"/>
  </cols>
  <sheetData>
    <row r="2" spans="2:13" ht="15.75" thickBot="1"/>
    <row r="3" spans="2:13">
      <c r="B3" s="23"/>
      <c r="C3" s="24"/>
      <c r="D3" s="25"/>
      <c r="E3" s="25"/>
      <c r="F3" s="25"/>
      <c r="G3" s="25"/>
      <c r="H3" s="25"/>
      <c r="I3" s="91">
        <v>44835</v>
      </c>
      <c r="J3" s="92"/>
    </row>
    <row r="4" spans="2:13">
      <c r="B4" s="26"/>
      <c r="C4" s="27"/>
      <c r="D4" s="27"/>
      <c r="E4" s="27"/>
      <c r="F4" s="27"/>
      <c r="G4" s="27"/>
      <c r="H4" s="27"/>
      <c r="I4" s="27"/>
      <c r="J4" s="28"/>
    </row>
    <row r="5" spans="2:13">
      <c r="B5" s="100" t="s">
        <v>0</v>
      </c>
      <c r="C5" s="101"/>
      <c r="D5" s="101"/>
      <c r="E5" s="101"/>
      <c r="F5" s="101"/>
      <c r="G5" s="101"/>
      <c r="H5" s="101"/>
      <c r="I5" s="101"/>
      <c r="J5" s="102"/>
    </row>
    <row r="6" spans="2:13">
      <c r="B6" s="100" t="s">
        <v>4</v>
      </c>
      <c r="C6" s="101"/>
      <c r="D6" s="101"/>
      <c r="E6" s="101"/>
      <c r="F6" s="101"/>
      <c r="G6" s="101"/>
      <c r="H6" s="101"/>
      <c r="I6" s="101"/>
      <c r="J6" s="102"/>
    </row>
    <row r="7" spans="2:13">
      <c r="B7" s="29"/>
      <c r="C7" s="30"/>
      <c r="D7" s="30"/>
      <c r="E7" s="30"/>
      <c r="F7" s="30"/>
      <c r="G7" s="30"/>
      <c r="H7" s="30"/>
      <c r="I7" s="30"/>
      <c r="J7" s="28"/>
    </row>
    <row r="8" spans="2:13">
      <c r="B8" s="29"/>
      <c r="C8" s="30"/>
      <c r="D8" s="30"/>
      <c r="E8" s="30"/>
      <c r="F8" s="30"/>
      <c r="G8" s="30"/>
      <c r="H8" s="30"/>
      <c r="I8" s="30"/>
      <c r="J8" s="28"/>
      <c r="M8" s="5"/>
    </row>
    <row r="9" spans="2:13">
      <c r="B9" s="29"/>
      <c r="C9" s="30"/>
      <c r="D9" s="30"/>
      <c r="E9" s="30"/>
      <c r="F9" s="30"/>
      <c r="G9" s="30"/>
      <c r="H9" s="30"/>
      <c r="I9" s="30"/>
      <c r="J9" s="28"/>
    </row>
    <row r="10" spans="2:13">
      <c r="B10" s="29"/>
      <c r="C10" s="30"/>
      <c r="D10" s="30"/>
      <c r="E10" s="30"/>
      <c r="F10" s="30"/>
      <c r="G10" s="30"/>
      <c r="H10" s="30"/>
      <c r="I10" s="30"/>
      <c r="J10" s="28"/>
    </row>
    <row r="11" spans="2:13" ht="15.75">
      <c r="B11" s="29"/>
      <c r="C11" s="30"/>
      <c r="D11" s="30"/>
      <c r="E11" s="31"/>
      <c r="F11" s="30"/>
      <c r="G11" s="30"/>
      <c r="H11" s="30"/>
      <c r="I11" s="30"/>
      <c r="J11" s="28"/>
      <c r="M11" s="6"/>
    </row>
    <row r="12" spans="2:13">
      <c r="B12" s="29"/>
      <c r="C12" s="30"/>
      <c r="D12" s="30"/>
      <c r="E12" s="30"/>
      <c r="F12" s="30"/>
      <c r="G12" s="30"/>
      <c r="H12" s="30"/>
      <c r="I12" s="30"/>
      <c r="J12" s="28"/>
    </row>
    <row r="13" spans="2:13">
      <c r="B13" s="29"/>
      <c r="C13" s="30"/>
      <c r="D13" s="30"/>
      <c r="E13" s="30"/>
      <c r="F13" s="30"/>
      <c r="G13" s="30"/>
      <c r="H13" s="30"/>
      <c r="I13" s="30"/>
      <c r="J13" s="28"/>
    </row>
    <row r="14" spans="2:13">
      <c r="B14" s="29"/>
      <c r="C14" s="30"/>
      <c r="D14" s="30"/>
      <c r="E14" s="30"/>
      <c r="F14" s="30"/>
      <c r="G14" s="30"/>
      <c r="H14" s="30"/>
      <c r="I14" s="30"/>
      <c r="J14" s="28"/>
    </row>
    <row r="15" spans="2:13">
      <c r="B15" s="29"/>
      <c r="C15" s="30"/>
      <c r="D15" s="30"/>
      <c r="E15" s="30"/>
      <c r="F15" s="30"/>
      <c r="G15" s="30"/>
      <c r="H15" s="30"/>
      <c r="I15" s="30"/>
      <c r="J15" s="28"/>
    </row>
    <row r="16" spans="2:13">
      <c r="B16" s="29"/>
      <c r="C16" s="30"/>
      <c r="D16" s="30"/>
      <c r="E16" s="30"/>
      <c r="F16" s="30"/>
      <c r="G16" s="30"/>
      <c r="H16" s="30"/>
      <c r="I16" s="30"/>
      <c r="J16" s="28"/>
    </row>
    <row r="17" spans="2:10">
      <c r="B17" s="29"/>
      <c r="C17" s="30"/>
      <c r="D17" s="30"/>
      <c r="E17" s="30"/>
      <c r="F17" s="30"/>
      <c r="G17" s="30"/>
      <c r="H17" s="30"/>
      <c r="I17" s="30"/>
      <c r="J17" s="28"/>
    </row>
    <row r="18" spans="2:10">
      <c r="B18" s="29"/>
      <c r="C18" s="30"/>
      <c r="D18" s="30"/>
      <c r="E18" s="30"/>
      <c r="F18" s="30"/>
      <c r="G18" s="30"/>
      <c r="H18" s="30"/>
      <c r="I18" s="30"/>
      <c r="J18" s="28"/>
    </row>
    <row r="19" spans="2:10">
      <c r="B19" s="29"/>
      <c r="C19" s="30"/>
      <c r="D19" s="30"/>
      <c r="E19" s="30"/>
      <c r="F19" s="30"/>
      <c r="G19" s="30"/>
      <c r="H19" s="30"/>
      <c r="I19" s="30"/>
      <c r="J19" s="28"/>
    </row>
    <row r="20" spans="2:10">
      <c r="B20" s="29"/>
      <c r="C20" s="30"/>
      <c r="D20" s="30"/>
      <c r="E20" s="30"/>
      <c r="F20" s="30"/>
      <c r="G20" s="30"/>
      <c r="H20" s="30"/>
      <c r="I20" s="30"/>
      <c r="J20" s="28"/>
    </row>
    <row r="21" spans="2:10">
      <c r="B21" s="103">
        <v>44835</v>
      </c>
      <c r="C21" s="101"/>
      <c r="D21" s="101"/>
      <c r="E21" s="101"/>
      <c r="F21" s="101"/>
      <c r="G21" s="101"/>
      <c r="H21" s="101"/>
      <c r="I21" s="101"/>
      <c r="J21" s="102"/>
    </row>
    <row r="22" spans="2:10">
      <c r="B22" s="32"/>
      <c r="C22" s="33"/>
      <c r="D22" s="33"/>
      <c r="E22" s="33"/>
      <c r="F22" s="33"/>
      <c r="G22" s="33"/>
      <c r="H22" s="33"/>
      <c r="I22" s="33"/>
      <c r="J22" s="34"/>
    </row>
    <row r="23" spans="2:10" ht="15" customHeight="1">
      <c r="B23" s="104" t="s">
        <v>11</v>
      </c>
      <c r="C23" s="105"/>
      <c r="D23" s="105"/>
      <c r="E23" s="105"/>
      <c r="F23" s="105"/>
      <c r="G23" s="105"/>
      <c r="H23" s="105"/>
      <c r="I23" s="105"/>
      <c r="J23" s="106"/>
    </row>
    <row r="24" spans="2:10">
      <c r="B24" s="100"/>
      <c r="C24" s="101"/>
      <c r="D24" s="101"/>
      <c r="E24" s="101"/>
      <c r="F24" s="101"/>
      <c r="G24" s="101"/>
      <c r="H24" s="101"/>
      <c r="I24" s="101"/>
      <c r="J24" s="102"/>
    </row>
    <row r="25" spans="2:10" ht="30" customHeight="1">
      <c r="B25" s="97" t="s">
        <v>12</v>
      </c>
      <c r="C25" s="98"/>
      <c r="D25" s="98"/>
      <c r="E25" s="98"/>
      <c r="F25" s="98"/>
      <c r="G25" s="98"/>
      <c r="H25" s="98"/>
      <c r="I25" s="98"/>
      <c r="J25" s="99"/>
    </row>
    <row r="26" spans="2:10" ht="13.5" customHeight="1">
      <c r="B26" s="93" t="s">
        <v>13</v>
      </c>
      <c r="C26" s="94"/>
      <c r="D26" s="94"/>
      <c r="E26" s="94"/>
      <c r="F26" s="94"/>
      <c r="G26" s="94"/>
      <c r="H26" s="94"/>
      <c r="I26" s="94"/>
      <c r="J26" s="95"/>
    </row>
    <row r="27" spans="2:10" ht="13.5" customHeight="1">
      <c r="B27" s="35"/>
      <c r="C27" s="36"/>
      <c r="D27" s="36"/>
      <c r="E27" s="36"/>
      <c r="F27" s="36"/>
      <c r="G27" s="36"/>
      <c r="H27" s="36"/>
      <c r="I27" s="36"/>
      <c r="J27" s="37"/>
    </row>
    <row r="28" spans="2:10" ht="28.5" customHeight="1">
      <c r="B28" s="97" t="s">
        <v>3</v>
      </c>
      <c r="C28" s="98"/>
      <c r="D28" s="98"/>
      <c r="E28" s="98"/>
      <c r="F28" s="98"/>
      <c r="G28" s="98"/>
      <c r="H28" s="98"/>
      <c r="I28" s="98"/>
      <c r="J28" s="99"/>
    </row>
    <row r="29" spans="2:10">
      <c r="B29" s="38"/>
      <c r="C29" s="39"/>
      <c r="D29" s="40"/>
      <c r="E29" s="40"/>
      <c r="F29" s="40"/>
      <c r="G29" s="40"/>
      <c r="H29" s="40"/>
      <c r="I29" s="40"/>
      <c r="J29" s="34"/>
    </row>
    <row r="30" spans="2:10" ht="14.25" customHeight="1">
      <c r="B30" s="41"/>
      <c r="C30" s="96"/>
      <c r="D30" s="96"/>
      <c r="E30" s="96"/>
      <c r="F30" s="96"/>
      <c r="G30" s="96"/>
      <c r="H30" s="42"/>
      <c r="I30" s="43"/>
      <c r="J30" s="44"/>
    </row>
    <row r="31" spans="2:10" ht="14.25" customHeight="1">
      <c r="B31" s="45"/>
      <c r="C31" s="46"/>
      <c r="D31" s="46"/>
      <c r="E31" s="46"/>
      <c r="F31" s="46"/>
      <c r="G31" s="46"/>
      <c r="H31" s="46"/>
      <c r="I31" s="46"/>
      <c r="J31" s="47"/>
    </row>
    <row r="32" spans="2:10" ht="15.75" thickBot="1">
      <c r="B32" s="48"/>
      <c r="C32" s="49"/>
      <c r="D32" s="49"/>
      <c r="E32" s="49"/>
      <c r="F32" s="49"/>
      <c r="G32" s="49"/>
      <c r="H32" s="49"/>
      <c r="I32" s="49"/>
      <c r="J32" s="50"/>
    </row>
  </sheetData>
  <mergeCells count="10">
    <mergeCell ref="I3:J3"/>
    <mergeCell ref="B26:J26"/>
    <mergeCell ref="C30:G30"/>
    <mergeCell ref="B28:J28"/>
    <mergeCell ref="B5:J5"/>
    <mergeCell ref="B6:J6"/>
    <mergeCell ref="B21:J21"/>
    <mergeCell ref="B23:J23"/>
    <mergeCell ref="B24:J24"/>
    <mergeCell ref="B25:J25"/>
  </mergeCells>
  <hyperlinks>
    <hyperlink ref="B26:J26" r:id="rId1" display="IMF, Global Financial Stability Report, October 2019." xr:uid="{B9AA4C2F-F34C-458D-9055-A348375CC467}"/>
  </hyperlinks>
  <pageMargins left="0.7" right="0.7" top="0.75" bottom="0.75" header="0.3" footer="0.3"/>
  <pageSetup scale="77"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8E7087-306C-4C48-A23A-8D043B9D0FAF}">
  <dimension ref="H2:Q252"/>
  <sheetViews>
    <sheetView showGridLines="0" workbookViewId="0">
      <selection activeCell="B6" sqref="B6"/>
    </sheetView>
  </sheetViews>
  <sheetFormatPr defaultColWidth="8.7109375" defaultRowHeight="12.75"/>
  <cols>
    <col min="1" max="7" width="13.140625" style="4" customWidth="1"/>
    <col min="8" max="8" width="3.5703125" style="56" customWidth="1"/>
    <col min="9" max="9" width="3.5703125" style="4" customWidth="1"/>
    <col min="10" max="10" width="14.42578125" style="4" customWidth="1"/>
    <col min="11" max="16" width="17.140625" style="4" customWidth="1"/>
    <col min="17" max="17" width="32.42578125" style="4" customWidth="1"/>
    <col min="18" max="16384" width="8.7109375" style="4"/>
  </cols>
  <sheetData>
    <row r="2" spans="8:17" ht="15">
      <c r="J2" s="57" t="s">
        <v>415</v>
      </c>
    </row>
    <row r="5" spans="8:17" ht="15">
      <c r="J5" s="22" t="s">
        <v>416</v>
      </c>
      <c r="O5" s="22" t="s">
        <v>419</v>
      </c>
    </row>
    <row r="6" spans="8:17" ht="15">
      <c r="J6" s="22"/>
    </row>
    <row r="8" spans="8:17" s="59" customFormat="1" ht="15">
      <c r="H8" s="58"/>
      <c r="J8" s="4"/>
      <c r="K8" s="4" t="s">
        <v>417</v>
      </c>
      <c r="L8" s="4" t="s">
        <v>418</v>
      </c>
      <c r="M8" s="60"/>
      <c r="N8" s="60"/>
      <c r="O8" s="3"/>
      <c r="P8" s="78" t="s">
        <v>417</v>
      </c>
      <c r="Q8" s="78" t="s">
        <v>418</v>
      </c>
    </row>
    <row r="9" spans="8:17" ht="15">
      <c r="J9" s="77">
        <v>43833</v>
      </c>
      <c r="K9" s="3">
        <v>0</v>
      </c>
      <c r="L9" s="3">
        <v>0</v>
      </c>
      <c r="M9" s="63"/>
      <c r="N9" s="63"/>
      <c r="O9" s="77">
        <v>44568</v>
      </c>
      <c r="P9" s="3">
        <v>-0.91533344238996506</v>
      </c>
      <c r="Q9" s="3">
        <v>-0.91533344238996506</v>
      </c>
    </row>
    <row r="10" spans="8:17" ht="15">
      <c r="J10" s="77">
        <v>43840</v>
      </c>
      <c r="K10" s="3">
        <v>0.19168930593878031</v>
      </c>
      <c r="L10" s="3">
        <v>-0.10989571455866098</v>
      </c>
      <c r="M10" s="63"/>
      <c r="N10" s="63"/>
      <c r="O10" s="77">
        <v>44575</v>
      </c>
      <c r="P10" s="3">
        <v>-1.8306668847799301</v>
      </c>
      <c r="Q10" s="3">
        <v>-1.7078730277717113</v>
      </c>
    </row>
    <row r="11" spans="8:17" ht="15">
      <c r="J11" s="77">
        <v>43847</v>
      </c>
      <c r="K11" s="3">
        <v>0.55505624040961266</v>
      </c>
      <c r="L11" s="3">
        <v>-7.6015619561076164E-2</v>
      </c>
      <c r="M11" s="63"/>
      <c r="N11" s="63"/>
      <c r="O11" s="77">
        <v>44582</v>
      </c>
      <c r="P11" s="3">
        <v>-2.2010628832504153</v>
      </c>
      <c r="Q11" s="3">
        <v>-1.7737173300702125</v>
      </c>
    </row>
    <row r="12" spans="8:17" ht="15">
      <c r="J12" s="77">
        <v>43854</v>
      </c>
      <c r="K12" s="3">
        <v>0.85068894550204277</v>
      </c>
      <c r="L12" s="3">
        <v>0.33566090278327465</v>
      </c>
      <c r="M12" s="63"/>
      <c r="N12" s="63"/>
      <c r="O12" s="77">
        <v>44589</v>
      </c>
      <c r="P12" s="3">
        <v>-2.4984367657452822</v>
      </c>
      <c r="Q12" s="3">
        <v>-1.7932344388100319</v>
      </c>
    </row>
    <row r="13" spans="8:17" ht="15">
      <c r="J13" s="77">
        <v>43861</v>
      </c>
      <c r="K13" s="3">
        <v>1.0820054449141026</v>
      </c>
      <c r="L13" s="3">
        <v>0.78460564836859703</v>
      </c>
      <c r="M13" s="63"/>
      <c r="N13" s="63"/>
      <c r="O13" s="77">
        <v>44596</v>
      </c>
      <c r="P13" s="3">
        <v>-3.0164821073412895</v>
      </c>
      <c r="Q13" s="3">
        <v>-2.0163520632195286</v>
      </c>
    </row>
    <row r="14" spans="8:17" ht="15">
      <c r="J14" s="77">
        <v>43868</v>
      </c>
      <c r="K14" s="3">
        <v>1.3737493194639683</v>
      </c>
      <c r="L14" s="3">
        <v>0.64890272915363312</v>
      </c>
      <c r="M14" s="63"/>
      <c r="N14" s="63"/>
      <c r="O14" s="77">
        <v>44603</v>
      </c>
      <c r="P14" s="3">
        <v>-3.3710436196997762</v>
      </c>
      <c r="Q14" s="3">
        <v>-2.9146517088520341</v>
      </c>
    </row>
    <row r="15" spans="8:17" ht="15">
      <c r="J15" s="77">
        <v>43875</v>
      </c>
      <c r="K15" s="3">
        <v>1.6495032235980034</v>
      </c>
      <c r="L15" s="3">
        <v>0.68938205949962139</v>
      </c>
      <c r="M15" s="63"/>
      <c r="N15" s="63"/>
      <c r="O15" s="77">
        <v>44610</v>
      </c>
      <c r="P15" s="3">
        <v>-4.0627148700878024</v>
      </c>
      <c r="Q15" s="3">
        <v>-3.4902946019428782</v>
      </c>
    </row>
    <row r="16" spans="8:17" ht="15">
      <c r="J16" s="77">
        <v>43882</v>
      </c>
      <c r="K16" s="3">
        <v>2.0464694127440453</v>
      </c>
      <c r="L16" s="3">
        <v>1.0034161619842052</v>
      </c>
      <c r="M16" s="63"/>
      <c r="N16" s="63"/>
      <c r="O16" s="77">
        <v>44617</v>
      </c>
      <c r="P16" s="3">
        <v>-4.3322283308953047</v>
      </c>
      <c r="Q16" s="3">
        <v>-3.3284817400272004</v>
      </c>
    </row>
    <row r="17" spans="10:17" ht="15">
      <c r="J17" s="77">
        <v>43889</v>
      </c>
      <c r="K17" s="3">
        <v>0.9244975633919239</v>
      </c>
      <c r="L17" s="3">
        <v>1.5402059070765972</v>
      </c>
      <c r="M17" s="63"/>
      <c r="N17" s="63"/>
      <c r="O17" s="77">
        <v>44624</v>
      </c>
      <c r="P17" s="3">
        <v>-5.233721574768424</v>
      </c>
      <c r="Q17" s="3">
        <v>-3.5513258349965326</v>
      </c>
    </row>
    <row r="18" spans="10:17" ht="15">
      <c r="J18" s="77">
        <v>43896</v>
      </c>
      <c r="K18" s="3">
        <v>1.5441426075994968</v>
      </c>
      <c r="L18" s="3">
        <v>2.2590657696127892</v>
      </c>
      <c r="M18" s="63"/>
      <c r="N18" s="63"/>
      <c r="O18" s="77">
        <v>44631</v>
      </c>
      <c r="P18" s="3">
        <v>-5.9251080732792616</v>
      </c>
      <c r="Q18" s="3">
        <v>-2.5075439174543135</v>
      </c>
    </row>
    <row r="19" spans="10:17" ht="15">
      <c r="J19" s="77">
        <v>43903</v>
      </c>
      <c r="K19" s="3">
        <v>-3.3598434180021286</v>
      </c>
      <c r="L19" s="3">
        <v>1.2114796787500381</v>
      </c>
      <c r="M19" s="63"/>
      <c r="N19" s="63"/>
      <c r="O19" s="77">
        <v>44638</v>
      </c>
      <c r="P19" s="3">
        <v>-7.3940653819590807</v>
      </c>
      <c r="Q19" s="3">
        <v>-3.8172458109329455</v>
      </c>
    </row>
    <row r="20" spans="10:17" ht="15">
      <c r="J20" s="77">
        <v>43910</v>
      </c>
      <c r="K20" s="3">
        <v>-8.8420689105987549</v>
      </c>
      <c r="L20" s="3">
        <v>0.85399150848388672</v>
      </c>
      <c r="M20" s="63"/>
      <c r="N20" s="63"/>
      <c r="O20" s="77">
        <v>44645</v>
      </c>
      <c r="P20" s="3">
        <v>-6.803823122754693</v>
      </c>
      <c r="Q20" s="3">
        <v>-4.2490957581321709</v>
      </c>
    </row>
    <row r="21" spans="10:17" ht="15">
      <c r="J21" s="77">
        <v>43917</v>
      </c>
      <c r="K21" s="3">
        <v>-6.2399115413427353</v>
      </c>
      <c r="L21" s="3">
        <v>1.5123273245990276</v>
      </c>
      <c r="M21" s="63"/>
      <c r="N21" s="63"/>
      <c r="O21" s="77">
        <v>44652</v>
      </c>
      <c r="P21" s="3">
        <v>-7.3412882164120674</v>
      </c>
      <c r="Q21" s="3">
        <v>-5.3196611159364693</v>
      </c>
    </row>
    <row r="22" spans="10:17" ht="15">
      <c r="J22" s="77">
        <v>43924</v>
      </c>
      <c r="K22" s="3">
        <v>-5.1235802471637726</v>
      </c>
      <c r="L22" s="3">
        <v>1.7433010041713715</v>
      </c>
      <c r="M22" s="63"/>
      <c r="N22" s="63"/>
      <c r="O22" s="77">
        <v>44659</v>
      </c>
      <c r="P22" s="3">
        <v>-6.3854764215648174</v>
      </c>
      <c r="Q22" s="3">
        <v>-5.1296275967615657</v>
      </c>
    </row>
    <row r="23" spans="10:17" ht="15">
      <c r="J23" s="77">
        <v>43931</v>
      </c>
      <c r="K23" s="3">
        <v>-3.4618057310581207</v>
      </c>
      <c r="L23" s="3">
        <v>1.6374986618757248</v>
      </c>
      <c r="M23" s="63"/>
      <c r="N23" s="63"/>
      <c r="O23" s="77">
        <v>44666</v>
      </c>
      <c r="P23" s="3">
        <v>-7.3939499445259571</v>
      </c>
      <c r="Q23" s="3">
        <v>-6.0584642851608805</v>
      </c>
    </row>
    <row r="24" spans="10:17" ht="15">
      <c r="J24" s="77">
        <v>43938</v>
      </c>
      <c r="K24" s="3">
        <v>-2.0065987482666969</v>
      </c>
      <c r="L24" s="3">
        <v>1.8669646233320236</v>
      </c>
      <c r="M24" s="63"/>
      <c r="N24" s="63"/>
      <c r="O24" s="77">
        <v>44673</v>
      </c>
      <c r="P24" s="3">
        <v>-8.1153359729796648</v>
      </c>
      <c r="Q24" s="3">
        <v>-6.5003965908545069</v>
      </c>
    </row>
    <row r="25" spans="10:17" ht="15">
      <c r="J25" s="77">
        <v>43945</v>
      </c>
      <c r="K25" s="3">
        <v>-2.3142913356423378</v>
      </c>
      <c r="L25" s="3">
        <v>2.0384665578603745</v>
      </c>
      <c r="M25" s="63"/>
      <c r="N25" s="63"/>
      <c r="O25" s="77">
        <v>44680</v>
      </c>
      <c r="P25" s="3">
        <v>-8.8453034870326519</v>
      </c>
      <c r="Q25" s="3">
        <v>-7.0180481692659669</v>
      </c>
    </row>
    <row r="26" spans="10:17" ht="15">
      <c r="J26" s="77">
        <v>43952</v>
      </c>
      <c r="K26" s="3">
        <v>-1.7821894958615303</v>
      </c>
      <c r="L26" s="3">
        <v>2.235972136259079</v>
      </c>
      <c r="M26" s="63"/>
      <c r="N26" s="63"/>
      <c r="O26" s="77">
        <v>44687</v>
      </c>
      <c r="P26" s="3">
        <v>-9.545593848451972</v>
      </c>
      <c r="Q26" s="3">
        <v>-7.1113012134446763</v>
      </c>
    </row>
    <row r="27" spans="10:17" ht="15">
      <c r="J27" s="77">
        <v>43959</v>
      </c>
      <c r="K27" s="3">
        <v>-1.5395119786262512</v>
      </c>
      <c r="L27" s="3">
        <v>2.05408725887537</v>
      </c>
      <c r="M27" s="63"/>
      <c r="N27" s="63"/>
      <c r="O27" s="77">
        <v>44694</v>
      </c>
      <c r="P27" s="3">
        <v>-10.737483995035291</v>
      </c>
      <c r="Q27" s="3">
        <v>-7.9995508640422486</v>
      </c>
    </row>
    <row r="28" spans="10:17" ht="15">
      <c r="J28" s="77">
        <v>43966</v>
      </c>
      <c r="K28" s="3">
        <v>-1.3767232187092304</v>
      </c>
      <c r="L28" s="3">
        <v>2.1261449903249741</v>
      </c>
      <c r="M28" s="63"/>
      <c r="N28" s="63"/>
      <c r="O28" s="77">
        <v>44701</v>
      </c>
      <c r="P28" s="3">
        <v>-11.02767800912261</v>
      </c>
      <c r="Q28" s="3">
        <v>-7.1348517536534928</v>
      </c>
    </row>
    <row r="29" spans="10:17" ht="15">
      <c r="J29" s="77">
        <v>43973</v>
      </c>
      <c r="K29" s="3">
        <v>-9.8761403933167458E-2</v>
      </c>
      <c r="L29" s="3">
        <v>2.2307021543383598</v>
      </c>
      <c r="M29" s="63"/>
      <c r="N29" s="63"/>
      <c r="O29" s="77">
        <v>44708</v>
      </c>
      <c r="P29" s="3">
        <v>-11.155379458796233</v>
      </c>
      <c r="Q29" s="3">
        <v>-7.1056414613849483</v>
      </c>
    </row>
    <row r="30" spans="10:17" ht="15">
      <c r="J30" s="77">
        <v>43980</v>
      </c>
      <c r="K30" s="3">
        <v>0.55261054076254368</v>
      </c>
      <c r="L30" s="3">
        <v>2.2317288443446159</v>
      </c>
      <c r="M30" s="63"/>
      <c r="N30" s="63"/>
      <c r="O30" s="77">
        <v>44715</v>
      </c>
      <c r="P30" s="3">
        <v>-9.8017305950634181</v>
      </c>
      <c r="Q30" s="3">
        <v>-7.0282992310239933</v>
      </c>
    </row>
    <row r="31" spans="10:17" ht="15">
      <c r="J31" s="77">
        <v>43987</v>
      </c>
      <c r="K31" s="3">
        <v>1.3206425122916698</v>
      </c>
      <c r="L31" s="3">
        <v>1.6685454174876213</v>
      </c>
      <c r="M31" s="63"/>
      <c r="N31" s="63"/>
      <c r="O31" s="77">
        <v>44722</v>
      </c>
      <c r="P31" s="3">
        <v>-10.175348550546914</v>
      </c>
      <c r="Q31" s="3">
        <v>-8.1408332436694764</v>
      </c>
    </row>
    <row r="32" spans="10:17" ht="15">
      <c r="J32" s="77">
        <v>43994</v>
      </c>
      <c r="K32" s="3">
        <v>1.4165109023451805</v>
      </c>
      <c r="L32" s="3">
        <v>2.2204972803592682</v>
      </c>
      <c r="M32" s="63"/>
      <c r="N32" s="63"/>
      <c r="O32" s="77">
        <v>44729</v>
      </c>
      <c r="P32" s="3">
        <v>-11.687648773659021</v>
      </c>
      <c r="Q32" s="3">
        <v>-9.220333989651408</v>
      </c>
    </row>
    <row r="33" spans="10:17" ht="15">
      <c r="J33" s="77">
        <v>44001</v>
      </c>
      <c r="K33" s="3">
        <v>1.8765227869153023</v>
      </c>
      <c r="L33" s="3">
        <v>2.2815331816673279</v>
      </c>
      <c r="M33" s="63"/>
      <c r="N33" s="63"/>
      <c r="O33" s="77">
        <v>44736</v>
      </c>
      <c r="P33" s="3">
        <v>-13.613035820890218</v>
      </c>
      <c r="Q33" s="3">
        <v>-9.8361458964063786</v>
      </c>
    </row>
    <row r="34" spans="10:17" ht="15">
      <c r="J34" s="77">
        <v>44008</v>
      </c>
      <c r="K34" s="3">
        <v>1.9269682466983795</v>
      </c>
      <c r="L34" s="3">
        <v>2.4954982101917267</v>
      </c>
      <c r="M34" s="63"/>
      <c r="N34" s="63"/>
      <c r="O34" s="63"/>
      <c r="P34" s="63"/>
    </row>
    <row r="35" spans="10:17" ht="15">
      <c r="J35" s="77"/>
      <c r="K35" s="3"/>
      <c r="L35" s="3"/>
      <c r="M35" s="63"/>
      <c r="N35" s="63"/>
      <c r="O35" s="63"/>
      <c r="P35" s="63"/>
    </row>
    <row r="36" spans="10:17" ht="15">
      <c r="J36" s="77"/>
      <c r="K36" s="3"/>
      <c r="L36" s="3"/>
      <c r="M36" s="63"/>
      <c r="N36" s="63"/>
      <c r="O36" s="63"/>
      <c r="P36" s="63"/>
    </row>
    <row r="37" spans="10:17" ht="15">
      <c r="J37" s="77"/>
      <c r="K37" s="3"/>
      <c r="L37" s="3"/>
      <c r="M37" s="63"/>
      <c r="N37" s="63"/>
      <c r="O37" s="63"/>
      <c r="P37" s="63"/>
    </row>
    <row r="38" spans="10:17" ht="15">
      <c r="J38" s="77"/>
      <c r="K38" s="3"/>
      <c r="L38" s="3"/>
      <c r="M38" s="63"/>
      <c r="N38" s="63"/>
      <c r="O38" s="63"/>
      <c r="P38" s="63"/>
    </row>
    <row r="39" spans="10:17" ht="15">
      <c r="J39" s="77"/>
      <c r="K39" s="3"/>
      <c r="L39" s="3"/>
      <c r="M39" s="63"/>
      <c r="N39" s="63"/>
      <c r="O39" s="63"/>
      <c r="P39" s="63"/>
    </row>
    <row r="40" spans="10:17" ht="15">
      <c r="J40" s="77"/>
      <c r="K40" s="3"/>
      <c r="L40" s="3"/>
      <c r="M40" s="63"/>
      <c r="N40" s="63"/>
      <c r="O40" s="63"/>
      <c r="P40" s="63"/>
    </row>
    <row r="41" spans="10:17" ht="15">
      <c r="J41" s="77"/>
      <c r="K41" s="3"/>
      <c r="L41" s="3"/>
      <c r="M41" s="63"/>
      <c r="N41" s="63"/>
      <c r="O41" s="63"/>
      <c r="P41" s="63"/>
    </row>
    <row r="42" spans="10:17" ht="15">
      <c r="J42" s="77"/>
      <c r="K42" s="3"/>
      <c r="L42" s="3"/>
      <c r="M42" s="63"/>
      <c r="N42" s="63"/>
      <c r="O42" s="63"/>
      <c r="P42" s="63"/>
    </row>
    <row r="43" spans="10:17" ht="15">
      <c r="J43" s="77"/>
      <c r="K43" s="3"/>
      <c r="L43" s="3"/>
      <c r="M43" s="63"/>
      <c r="N43" s="63"/>
      <c r="O43" s="63"/>
      <c r="P43" s="63"/>
    </row>
    <row r="44" spans="10:17" ht="15">
      <c r="J44" s="77"/>
      <c r="K44" s="3"/>
      <c r="L44" s="3"/>
      <c r="M44" s="63"/>
      <c r="N44" s="63"/>
      <c r="O44" s="63"/>
      <c r="P44" s="63"/>
    </row>
    <row r="45" spans="10:17" ht="15">
      <c r="J45" s="77"/>
      <c r="K45" s="3"/>
      <c r="L45" s="3"/>
      <c r="M45" s="63"/>
      <c r="N45" s="63"/>
      <c r="O45" s="63"/>
      <c r="P45" s="63"/>
    </row>
    <row r="46" spans="10:17" ht="15">
      <c r="J46" s="77"/>
      <c r="K46" s="3"/>
      <c r="L46" s="3"/>
      <c r="M46" s="63"/>
      <c r="N46" s="63"/>
      <c r="O46" s="63"/>
      <c r="P46" s="63"/>
    </row>
    <row r="47" spans="10:17" ht="15">
      <c r="J47" s="77"/>
      <c r="K47" s="3"/>
      <c r="L47" s="3"/>
      <c r="M47" s="63"/>
      <c r="N47" s="63"/>
      <c r="O47" s="63"/>
      <c r="P47" s="63"/>
    </row>
    <row r="48" spans="10:17" ht="15">
      <c r="J48" s="77"/>
      <c r="K48" s="3"/>
      <c r="L48" s="3"/>
      <c r="M48" s="63"/>
      <c r="N48" s="63"/>
      <c r="O48" s="63"/>
      <c r="P48" s="63"/>
    </row>
    <row r="49" spans="10:16" ht="15">
      <c r="J49" s="77"/>
      <c r="K49" s="3"/>
      <c r="L49" s="3"/>
      <c r="M49" s="63"/>
      <c r="N49" s="63"/>
      <c r="O49" s="63"/>
      <c r="P49" s="63"/>
    </row>
    <row r="50" spans="10:16" ht="15">
      <c r="J50" s="77"/>
      <c r="K50" s="3"/>
      <c r="L50" s="3"/>
      <c r="M50" s="63"/>
      <c r="N50" s="63"/>
      <c r="O50" s="63"/>
      <c r="P50" s="63"/>
    </row>
    <row r="51" spans="10:16" ht="15">
      <c r="J51" s="77"/>
      <c r="K51" s="3"/>
      <c r="L51" s="3"/>
      <c r="M51" s="63"/>
      <c r="N51" s="63"/>
      <c r="O51" s="63"/>
      <c r="P51" s="63"/>
    </row>
    <row r="52" spans="10:16" ht="15">
      <c r="J52" s="77"/>
      <c r="K52" s="3"/>
      <c r="L52" s="3"/>
      <c r="M52" s="63"/>
      <c r="N52" s="63"/>
      <c r="O52" s="63"/>
      <c r="P52" s="63"/>
    </row>
    <row r="53" spans="10:16" ht="15">
      <c r="J53" s="77"/>
      <c r="K53" s="3"/>
      <c r="L53" s="3"/>
      <c r="M53" s="63"/>
      <c r="N53" s="63"/>
      <c r="O53" s="63"/>
      <c r="P53" s="63"/>
    </row>
    <row r="54" spans="10:16" ht="15">
      <c r="J54" s="77"/>
      <c r="K54" s="3"/>
      <c r="L54" s="3"/>
      <c r="M54" s="63"/>
      <c r="N54" s="63"/>
      <c r="O54" s="63"/>
      <c r="P54" s="63"/>
    </row>
    <row r="55" spans="10:16" ht="15">
      <c r="J55" s="77"/>
      <c r="K55" s="3"/>
      <c r="L55" s="3"/>
      <c r="M55" s="63"/>
      <c r="N55" s="63"/>
      <c r="O55" s="63"/>
      <c r="P55" s="63"/>
    </row>
    <row r="56" spans="10:16" ht="15">
      <c r="J56" s="77"/>
      <c r="K56" s="3"/>
      <c r="L56" s="3"/>
      <c r="M56" s="63"/>
      <c r="N56" s="63"/>
      <c r="O56" s="63"/>
      <c r="P56" s="63"/>
    </row>
    <row r="57" spans="10:16" ht="15">
      <c r="J57" s="77"/>
      <c r="K57" s="3"/>
      <c r="L57" s="3"/>
      <c r="M57" s="63"/>
      <c r="N57" s="63"/>
      <c r="O57" s="63"/>
      <c r="P57" s="63"/>
    </row>
    <row r="58" spans="10:16" ht="15">
      <c r="J58" s="77"/>
      <c r="K58" s="3"/>
      <c r="L58" s="3"/>
      <c r="M58" s="63"/>
      <c r="N58" s="63"/>
      <c r="O58" s="63"/>
      <c r="P58" s="63"/>
    </row>
    <row r="59" spans="10:16" ht="15">
      <c r="J59" s="77"/>
      <c r="K59" s="3"/>
      <c r="L59" s="3"/>
      <c r="M59" s="63"/>
      <c r="N59" s="63"/>
      <c r="O59" s="63"/>
      <c r="P59" s="63"/>
    </row>
    <row r="60" spans="10:16" ht="15">
      <c r="J60" s="77"/>
      <c r="K60" s="3"/>
      <c r="L60" s="3"/>
      <c r="M60" s="63"/>
      <c r="N60" s="63"/>
      <c r="O60" s="63"/>
      <c r="P60" s="63"/>
    </row>
    <row r="61" spans="10:16" ht="15">
      <c r="J61" s="77"/>
      <c r="K61" s="3"/>
      <c r="L61" s="3"/>
      <c r="M61" s="63"/>
      <c r="N61" s="63"/>
      <c r="O61" s="63"/>
      <c r="P61" s="63"/>
    </row>
    <row r="62" spans="10:16" ht="15">
      <c r="J62" s="77"/>
      <c r="K62" s="3"/>
      <c r="L62" s="3"/>
      <c r="M62" s="63"/>
      <c r="N62" s="63"/>
      <c r="O62" s="63"/>
      <c r="P62" s="63"/>
    </row>
    <row r="63" spans="10:16" ht="15">
      <c r="J63" s="77"/>
      <c r="K63" s="3"/>
      <c r="L63" s="3"/>
      <c r="M63" s="63"/>
      <c r="N63" s="63"/>
      <c r="O63" s="63"/>
      <c r="P63" s="63"/>
    </row>
    <row r="64" spans="10:16" ht="15">
      <c r="J64" s="77"/>
      <c r="K64" s="3"/>
      <c r="L64" s="3"/>
      <c r="M64" s="63"/>
      <c r="N64" s="63"/>
      <c r="O64" s="63"/>
      <c r="P64" s="63"/>
    </row>
    <row r="65" spans="10:16" ht="15">
      <c r="J65" s="77"/>
      <c r="K65" s="3"/>
      <c r="L65" s="3"/>
      <c r="M65" s="63"/>
      <c r="N65" s="63"/>
      <c r="O65" s="63"/>
      <c r="P65" s="63"/>
    </row>
    <row r="66" spans="10:16" ht="15">
      <c r="J66" s="77"/>
      <c r="K66" s="3"/>
      <c r="L66" s="3"/>
      <c r="M66" s="63"/>
      <c r="N66" s="63"/>
      <c r="O66" s="63"/>
      <c r="P66" s="63"/>
    </row>
    <row r="67" spans="10:16" ht="15">
      <c r="J67" s="77"/>
      <c r="K67" s="3"/>
      <c r="L67" s="3"/>
      <c r="M67" s="63"/>
      <c r="N67" s="63"/>
      <c r="O67" s="63"/>
      <c r="P67" s="63"/>
    </row>
    <row r="68" spans="10:16" ht="15">
      <c r="J68" s="77"/>
      <c r="K68" s="3"/>
      <c r="L68" s="3"/>
      <c r="M68" s="63"/>
      <c r="N68" s="63"/>
      <c r="O68" s="63"/>
      <c r="P68" s="63"/>
    </row>
    <row r="69" spans="10:16" ht="15">
      <c r="J69" s="77"/>
      <c r="K69" s="3"/>
      <c r="L69" s="3"/>
      <c r="M69" s="63"/>
      <c r="N69" s="63"/>
      <c r="O69" s="63"/>
      <c r="P69" s="63"/>
    </row>
    <row r="70" spans="10:16" ht="15">
      <c r="J70" s="77"/>
      <c r="K70" s="3"/>
      <c r="L70" s="3"/>
      <c r="M70" s="63"/>
      <c r="N70" s="63"/>
      <c r="O70" s="63"/>
      <c r="P70" s="63"/>
    </row>
    <row r="71" spans="10:16" ht="15">
      <c r="J71" s="77"/>
      <c r="K71" s="3"/>
      <c r="L71" s="3"/>
      <c r="M71" s="63"/>
      <c r="N71" s="63"/>
      <c r="O71" s="63"/>
      <c r="P71" s="63"/>
    </row>
    <row r="72" spans="10:16" ht="15">
      <c r="J72" s="77"/>
      <c r="K72" s="3"/>
      <c r="L72" s="3"/>
      <c r="M72" s="63"/>
      <c r="N72" s="63"/>
      <c r="O72" s="63"/>
      <c r="P72" s="63"/>
    </row>
    <row r="73" spans="10:16" ht="15">
      <c r="J73" s="77"/>
      <c r="K73" s="3"/>
      <c r="L73" s="3"/>
      <c r="M73" s="63"/>
      <c r="N73" s="63"/>
      <c r="O73" s="63"/>
      <c r="P73" s="63"/>
    </row>
    <row r="74" spans="10:16" ht="15">
      <c r="J74" s="77"/>
      <c r="K74" s="3"/>
      <c r="L74" s="3"/>
      <c r="M74" s="63"/>
      <c r="N74" s="63"/>
      <c r="O74" s="63"/>
      <c r="P74" s="63"/>
    </row>
    <row r="75" spans="10:16" ht="15">
      <c r="J75" s="77"/>
      <c r="K75" s="3"/>
      <c r="L75" s="3"/>
      <c r="M75" s="63"/>
      <c r="N75" s="63"/>
      <c r="O75" s="63"/>
      <c r="P75" s="63"/>
    </row>
    <row r="76" spans="10:16" ht="15">
      <c r="J76" s="77"/>
      <c r="K76" s="3"/>
      <c r="L76" s="3"/>
      <c r="M76" s="63"/>
      <c r="N76" s="63"/>
      <c r="O76" s="63"/>
      <c r="P76" s="63"/>
    </row>
    <row r="77" spans="10:16" ht="15">
      <c r="J77" s="77"/>
      <c r="K77" s="3"/>
      <c r="L77" s="3"/>
      <c r="M77" s="63"/>
      <c r="N77" s="63"/>
      <c r="O77" s="63"/>
      <c r="P77" s="63"/>
    </row>
    <row r="78" spans="10:16" ht="15">
      <c r="J78" s="77"/>
      <c r="K78" s="3"/>
      <c r="L78" s="3"/>
      <c r="M78" s="63"/>
      <c r="N78" s="63"/>
      <c r="O78" s="63"/>
      <c r="P78" s="63"/>
    </row>
    <row r="79" spans="10:16" ht="15">
      <c r="J79" s="77"/>
      <c r="K79" s="3"/>
      <c r="L79" s="3"/>
      <c r="M79" s="63"/>
      <c r="N79" s="63"/>
      <c r="O79" s="63"/>
      <c r="P79" s="63"/>
    </row>
    <row r="80" spans="10:16" ht="15">
      <c r="J80" s="77"/>
      <c r="K80" s="3"/>
      <c r="L80" s="3"/>
      <c r="M80" s="63"/>
      <c r="N80" s="63"/>
      <c r="O80" s="63"/>
      <c r="P80" s="63"/>
    </row>
    <row r="81" spans="10:16" ht="15">
      <c r="J81" s="77"/>
      <c r="K81" s="3"/>
      <c r="L81" s="3"/>
      <c r="M81" s="63"/>
      <c r="N81" s="63"/>
      <c r="O81" s="63"/>
      <c r="P81" s="63"/>
    </row>
    <row r="82" spans="10:16" ht="15">
      <c r="J82" s="77"/>
      <c r="K82" s="3"/>
      <c r="L82" s="3"/>
      <c r="M82" s="63"/>
      <c r="N82" s="63"/>
      <c r="O82" s="63"/>
      <c r="P82" s="63"/>
    </row>
    <row r="83" spans="10:16" ht="15">
      <c r="J83" s="77"/>
      <c r="K83" s="3"/>
      <c r="L83" s="3"/>
      <c r="M83" s="63"/>
      <c r="N83" s="63"/>
      <c r="O83" s="63"/>
      <c r="P83" s="63"/>
    </row>
    <row r="84" spans="10:16" ht="15">
      <c r="J84" s="77"/>
      <c r="K84" s="3"/>
      <c r="L84" s="3"/>
      <c r="M84" s="63"/>
      <c r="N84" s="63"/>
      <c r="O84" s="63"/>
      <c r="P84" s="63"/>
    </row>
    <row r="85" spans="10:16" ht="15">
      <c r="J85" s="77"/>
      <c r="K85" s="3"/>
      <c r="L85" s="3"/>
      <c r="M85" s="63"/>
      <c r="N85" s="63"/>
      <c r="O85" s="63"/>
      <c r="P85" s="63"/>
    </row>
    <row r="86" spans="10:16" ht="15">
      <c r="J86" s="77"/>
      <c r="K86" s="3"/>
      <c r="L86" s="3"/>
      <c r="M86" s="63"/>
      <c r="N86" s="63"/>
      <c r="O86" s="63"/>
      <c r="P86" s="63"/>
    </row>
    <row r="87" spans="10:16" ht="15">
      <c r="J87" s="77"/>
      <c r="K87" s="3"/>
      <c r="L87" s="3"/>
      <c r="M87" s="63"/>
      <c r="N87" s="63"/>
      <c r="O87" s="63"/>
      <c r="P87" s="63"/>
    </row>
    <row r="88" spans="10:16" ht="15">
      <c r="J88" s="77"/>
      <c r="K88" s="3"/>
      <c r="L88" s="3"/>
      <c r="M88" s="63"/>
      <c r="N88" s="63"/>
      <c r="O88" s="63"/>
      <c r="P88" s="63"/>
    </row>
    <row r="89" spans="10:16" ht="15">
      <c r="J89" s="77"/>
      <c r="K89" s="3"/>
      <c r="L89" s="3"/>
      <c r="M89" s="63"/>
      <c r="N89" s="63"/>
      <c r="O89" s="63"/>
      <c r="P89" s="63"/>
    </row>
    <row r="90" spans="10:16" ht="15">
      <c r="J90" s="77"/>
      <c r="K90" s="3"/>
      <c r="L90" s="3"/>
      <c r="M90" s="63"/>
      <c r="N90" s="63"/>
      <c r="O90" s="63"/>
      <c r="P90" s="63"/>
    </row>
    <row r="91" spans="10:16" ht="15">
      <c r="J91" s="77"/>
      <c r="K91" s="3"/>
      <c r="L91" s="3"/>
      <c r="M91" s="63"/>
      <c r="N91" s="63"/>
      <c r="O91" s="63"/>
      <c r="P91" s="63"/>
    </row>
    <row r="92" spans="10:16" ht="15">
      <c r="J92" s="77"/>
      <c r="K92" s="3"/>
      <c r="L92" s="3"/>
      <c r="M92" s="63"/>
      <c r="N92" s="63"/>
      <c r="O92" s="63"/>
      <c r="P92" s="63"/>
    </row>
    <row r="93" spans="10:16" ht="15">
      <c r="J93" s="77"/>
      <c r="K93" s="3"/>
      <c r="L93" s="3"/>
      <c r="M93" s="63"/>
      <c r="N93" s="63"/>
      <c r="O93" s="63"/>
      <c r="P93" s="63"/>
    </row>
    <row r="94" spans="10:16" ht="15">
      <c r="J94" s="77"/>
      <c r="K94" s="3"/>
      <c r="L94" s="3"/>
      <c r="M94" s="63"/>
      <c r="N94" s="63"/>
      <c r="O94" s="63"/>
      <c r="P94" s="63"/>
    </row>
    <row r="95" spans="10:16" ht="15">
      <c r="J95" s="77"/>
      <c r="K95" s="3"/>
      <c r="L95" s="3"/>
      <c r="M95" s="63"/>
      <c r="N95" s="63"/>
      <c r="O95" s="63"/>
      <c r="P95" s="63"/>
    </row>
    <row r="96" spans="10:16" ht="15">
      <c r="J96" s="77"/>
      <c r="K96" s="3"/>
      <c r="L96" s="3"/>
      <c r="M96" s="63"/>
      <c r="N96" s="63"/>
      <c r="O96" s="63"/>
      <c r="P96" s="63"/>
    </row>
    <row r="97" spans="10:16" ht="15">
      <c r="J97" s="77"/>
      <c r="K97" s="3"/>
      <c r="L97" s="3"/>
      <c r="M97" s="63"/>
      <c r="N97" s="63"/>
      <c r="O97" s="63"/>
      <c r="P97" s="63"/>
    </row>
    <row r="98" spans="10:16" ht="15">
      <c r="J98" s="77"/>
      <c r="K98" s="3"/>
      <c r="L98" s="3"/>
      <c r="M98" s="63"/>
      <c r="N98" s="63"/>
      <c r="O98" s="63"/>
      <c r="P98" s="63"/>
    </row>
    <row r="99" spans="10:16" ht="15">
      <c r="J99" s="77"/>
      <c r="K99" s="3"/>
      <c r="L99" s="3"/>
      <c r="M99" s="63"/>
      <c r="N99" s="63"/>
      <c r="O99" s="63"/>
      <c r="P99" s="63"/>
    </row>
    <row r="100" spans="10:16" ht="15">
      <c r="J100" s="77"/>
      <c r="K100" s="3"/>
      <c r="L100" s="3"/>
      <c r="M100" s="63"/>
      <c r="N100" s="63"/>
      <c r="O100" s="63"/>
      <c r="P100" s="63"/>
    </row>
    <row r="101" spans="10:16" ht="15">
      <c r="J101" s="77"/>
      <c r="K101" s="3"/>
      <c r="L101" s="3"/>
      <c r="M101" s="63"/>
      <c r="N101" s="63"/>
      <c r="O101" s="63"/>
      <c r="P101" s="63"/>
    </row>
    <row r="102" spans="10:16" ht="15">
      <c r="J102" s="77"/>
      <c r="K102" s="3"/>
      <c r="L102" s="3"/>
      <c r="M102" s="63"/>
      <c r="N102" s="63"/>
      <c r="O102" s="63"/>
      <c r="P102" s="63"/>
    </row>
    <row r="103" spans="10:16" ht="15">
      <c r="J103" s="77"/>
      <c r="K103" s="3"/>
      <c r="L103" s="3"/>
      <c r="M103" s="63"/>
      <c r="N103" s="63"/>
      <c r="O103" s="63"/>
      <c r="P103" s="63"/>
    </row>
    <row r="104" spans="10:16" ht="15">
      <c r="J104" s="77"/>
      <c r="K104" s="3"/>
      <c r="L104" s="3"/>
      <c r="M104" s="63"/>
      <c r="N104" s="63"/>
      <c r="O104" s="63"/>
      <c r="P104" s="63"/>
    </row>
    <row r="105" spans="10:16" ht="15">
      <c r="J105" s="77"/>
      <c r="K105" s="3"/>
      <c r="L105" s="3"/>
      <c r="M105" s="63"/>
      <c r="N105" s="63"/>
      <c r="O105" s="63"/>
      <c r="P105" s="63"/>
    </row>
    <row r="106" spans="10:16" ht="15">
      <c r="J106" s="77"/>
      <c r="K106" s="3"/>
      <c r="L106" s="3"/>
      <c r="M106" s="63"/>
      <c r="N106" s="63"/>
      <c r="O106" s="63"/>
      <c r="P106" s="63"/>
    </row>
    <row r="107" spans="10:16" ht="15">
      <c r="J107" s="77"/>
      <c r="K107" s="3"/>
      <c r="L107" s="3"/>
      <c r="M107" s="63"/>
      <c r="N107" s="63"/>
      <c r="O107" s="63"/>
      <c r="P107" s="63"/>
    </row>
    <row r="108" spans="10:16" ht="15">
      <c r="J108" s="77"/>
      <c r="K108" s="3"/>
      <c r="L108" s="3"/>
      <c r="M108" s="63"/>
      <c r="N108" s="63"/>
      <c r="O108" s="63"/>
      <c r="P108" s="63"/>
    </row>
    <row r="109" spans="10:16" ht="15">
      <c r="J109" s="77"/>
      <c r="K109" s="3"/>
      <c r="L109" s="3"/>
      <c r="M109" s="63"/>
      <c r="N109" s="63"/>
      <c r="O109" s="63"/>
      <c r="P109" s="63"/>
    </row>
    <row r="110" spans="10:16" ht="15">
      <c r="J110" s="77"/>
      <c r="K110" s="3"/>
      <c r="L110" s="3"/>
      <c r="M110" s="63"/>
      <c r="N110" s="63"/>
      <c r="O110" s="63"/>
      <c r="P110" s="63"/>
    </row>
    <row r="111" spans="10:16" ht="15">
      <c r="J111" s="77"/>
      <c r="K111" s="3"/>
      <c r="L111" s="3"/>
      <c r="M111" s="63"/>
      <c r="N111" s="63"/>
      <c r="O111" s="63"/>
      <c r="P111" s="63"/>
    </row>
    <row r="112" spans="10:16" ht="15">
      <c r="J112" s="77"/>
      <c r="K112" s="3"/>
      <c r="L112" s="3"/>
      <c r="M112" s="63"/>
      <c r="N112" s="63"/>
      <c r="O112" s="63"/>
      <c r="P112" s="63"/>
    </row>
    <row r="113" spans="10:16" ht="15">
      <c r="J113" s="77"/>
      <c r="K113" s="3"/>
      <c r="L113" s="3"/>
      <c r="M113" s="63"/>
      <c r="N113" s="63"/>
      <c r="O113" s="63"/>
      <c r="P113" s="63"/>
    </row>
    <row r="114" spans="10:16" ht="15">
      <c r="J114" s="77"/>
      <c r="K114" s="3"/>
      <c r="L114" s="3"/>
      <c r="M114" s="63"/>
      <c r="N114" s="63"/>
      <c r="O114" s="63"/>
      <c r="P114" s="63"/>
    </row>
    <row r="115" spans="10:16" ht="15">
      <c r="J115" s="77"/>
      <c r="K115" s="3"/>
      <c r="L115" s="3"/>
      <c r="M115" s="63"/>
      <c r="N115" s="63"/>
      <c r="O115" s="63"/>
      <c r="P115" s="63"/>
    </row>
    <row r="116" spans="10:16" ht="15">
      <c r="J116" s="77"/>
      <c r="K116" s="3"/>
      <c r="L116" s="3"/>
      <c r="M116" s="63"/>
      <c r="N116" s="63"/>
      <c r="O116" s="63"/>
      <c r="P116" s="63"/>
    </row>
    <row r="117" spans="10:16" ht="15">
      <c r="J117" s="77"/>
      <c r="K117" s="3"/>
      <c r="L117" s="3"/>
      <c r="M117" s="63"/>
      <c r="N117" s="63"/>
      <c r="O117" s="63"/>
      <c r="P117" s="63"/>
    </row>
    <row r="118" spans="10:16" ht="15">
      <c r="J118" s="77"/>
      <c r="K118" s="3"/>
      <c r="L118" s="3"/>
      <c r="M118" s="63"/>
      <c r="N118" s="63"/>
      <c r="O118" s="63"/>
      <c r="P118" s="63"/>
    </row>
    <row r="119" spans="10:16" ht="15">
      <c r="J119" s="77"/>
      <c r="K119" s="3"/>
      <c r="L119" s="3"/>
      <c r="M119" s="63"/>
      <c r="N119" s="63"/>
      <c r="O119" s="63"/>
      <c r="P119" s="63"/>
    </row>
    <row r="120" spans="10:16" ht="15">
      <c r="J120" s="77"/>
      <c r="K120" s="3"/>
      <c r="L120" s="3"/>
      <c r="M120" s="63"/>
      <c r="N120" s="63"/>
      <c r="O120" s="63"/>
      <c r="P120" s="63"/>
    </row>
    <row r="121" spans="10:16" ht="15">
      <c r="J121" s="77"/>
      <c r="K121" s="3"/>
      <c r="L121" s="3"/>
      <c r="M121" s="63"/>
      <c r="N121" s="63"/>
      <c r="O121" s="63"/>
      <c r="P121" s="63"/>
    </row>
    <row r="122" spans="10:16" ht="15">
      <c r="J122" s="77"/>
      <c r="K122" s="3"/>
      <c r="L122" s="3"/>
      <c r="M122" s="63"/>
      <c r="N122" s="63"/>
      <c r="O122" s="63"/>
      <c r="P122" s="63"/>
    </row>
    <row r="123" spans="10:16" ht="15">
      <c r="J123" s="77"/>
      <c r="K123" s="3"/>
      <c r="L123" s="3"/>
      <c r="M123" s="63"/>
      <c r="N123" s="63"/>
      <c r="O123" s="63"/>
      <c r="P123" s="63"/>
    </row>
    <row r="124" spans="10:16" ht="15">
      <c r="J124" s="77"/>
      <c r="K124" s="3"/>
      <c r="L124" s="3"/>
      <c r="M124" s="63"/>
      <c r="N124" s="63"/>
      <c r="O124" s="63"/>
      <c r="P124" s="63"/>
    </row>
    <row r="125" spans="10:16" ht="15">
      <c r="J125" s="77"/>
      <c r="K125" s="3"/>
      <c r="L125" s="3"/>
      <c r="M125" s="63"/>
      <c r="N125" s="63"/>
      <c r="O125" s="63"/>
      <c r="P125" s="63"/>
    </row>
    <row r="126" spans="10:16" ht="15">
      <c r="J126" s="77"/>
      <c r="K126" s="3"/>
      <c r="L126" s="3"/>
      <c r="M126" s="63"/>
      <c r="N126" s="63"/>
      <c r="O126" s="63"/>
      <c r="P126" s="63"/>
    </row>
    <row r="127" spans="10:16" ht="15">
      <c r="J127" s="77"/>
      <c r="K127" s="3"/>
      <c r="L127" s="3"/>
      <c r="M127" s="63"/>
      <c r="N127" s="63"/>
      <c r="O127" s="63"/>
      <c r="P127" s="63"/>
    </row>
    <row r="128" spans="10:16" ht="15">
      <c r="J128" s="77"/>
      <c r="K128" s="3"/>
      <c r="L128" s="3"/>
      <c r="M128" s="63"/>
      <c r="N128" s="63"/>
      <c r="O128" s="63"/>
      <c r="P128" s="63"/>
    </row>
    <row r="129" spans="10:16" ht="15">
      <c r="J129" s="77"/>
      <c r="K129" s="3"/>
      <c r="L129" s="3"/>
      <c r="M129" s="63"/>
      <c r="N129" s="63"/>
      <c r="O129" s="63"/>
      <c r="P129" s="63"/>
    </row>
    <row r="130" spans="10:16" ht="15">
      <c r="J130" s="77"/>
      <c r="K130" s="3"/>
      <c r="L130" s="3"/>
      <c r="M130" s="63"/>
      <c r="N130" s="63"/>
      <c r="O130" s="63"/>
      <c r="P130" s="63"/>
    </row>
    <row r="131" spans="10:16" ht="15">
      <c r="J131" s="77"/>
      <c r="K131" s="3"/>
      <c r="L131" s="3"/>
      <c r="M131" s="63"/>
      <c r="N131" s="63"/>
      <c r="O131" s="63"/>
      <c r="P131" s="63"/>
    </row>
    <row r="132" spans="10:16" ht="15">
      <c r="J132" s="77"/>
      <c r="K132" s="3"/>
      <c r="L132" s="3"/>
      <c r="M132" s="63"/>
      <c r="N132" s="63"/>
      <c r="O132" s="63"/>
      <c r="P132" s="63"/>
    </row>
    <row r="133" spans="10:16" ht="15">
      <c r="J133" s="77"/>
      <c r="K133" s="3"/>
      <c r="L133" s="3"/>
      <c r="M133" s="63"/>
      <c r="N133" s="63"/>
      <c r="O133" s="63"/>
      <c r="P133" s="63"/>
    </row>
    <row r="134" spans="10:16" ht="15">
      <c r="J134" s="77"/>
      <c r="K134" s="3"/>
      <c r="L134" s="3"/>
      <c r="M134" s="63"/>
      <c r="N134" s="63"/>
      <c r="O134" s="63"/>
      <c r="P134" s="63"/>
    </row>
    <row r="135" spans="10:16" ht="15">
      <c r="J135" s="77"/>
      <c r="K135" s="3"/>
      <c r="L135" s="3"/>
      <c r="M135" s="63"/>
      <c r="N135" s="63"/>
      <c r="O135" s="63"/>
      <c r="P135" s="63"/>
    </row>
    <row r="136" spans="10:16" ht="15">
      <c r="J136" s="77"/>
      <c r="K136" s="3"/>
      <c r="L136" s="3"/>
      <c r="M136" s="63"/>
      <c r="N136" s="63"/>
      <c r="O136" s="63"/>
      <c r="P136" s="63"/>
    </row>
    <row r="137" spans="10:16" ht="15">
      <c r="J137" s="77"/>
      <c r="K137" s="3"/>
      <c r="L137" s="3"/>
      <c r="M137" s="63"/>
      <c r="N137" s="63"/>
      <c r="O137" s="63"/>
      <c r="P137" s="63"/>
    </row>
    <row r="138" spans="10:16" ht="15">
      <c r="J138" s="77"/>
      <c r="K138" s="3"/>
      <c r="L138" s="3"/>
      <c r="M138" s="63"/>
      <c r="N138" s="63"/>
      <c r="O138" s="63"/>
      <c r="P138" s="63"/>
    </row>
    <row r="139" spans="10:16" ht="15">
      <c r="J139" s="66"/>
      <c r="K139" s="3"/>
      <c r="L139" s="3"/>
      <c r="M139" s="63"/>
      <c r="N139" s="63"/>
      <c r="O139" s="63"/>
      <c r="P139" s="63"/>
    </row>
    <row r="140" spans="10:16" ht="15">
      <c r="J140" s="66"/>
      <c r="K140" s="3"/>
      <c r="L140" s="3"/>
      <c r="M140" s="63"/>
      <c r="N140" s="63"/>
      <c r="O140" s="63"/>
      <c r="P140" s="63"/>
    </row>
    <row r="141" spans="10:16" ht="15">
      <c r="J141" s="62"/>
      <c r="K141" s="63"/>
      <c r="L141" s="63"/>
      <c r="M141" s="63"/>
      <c r="N141" s="63"/>
      <c r="O141" s="63"/>
      <c r="P141" s="63"/>
    </row>
    <row r="142" spans="10:16" ht="15">
      <c r="J142" s="62"/>
      <c r="K142" s="63"/>
      <c r="L142" s="63"/>
      <c r="M142" s="63"/>
      <c r="N142" s="63"/>
      <c r="O142" s="63"/>
      <c r="P142" s="63"/>
    </row>
    <row r="143" spans="10:16" ht="15">
      <c r="J143" s="62"/>
      <c r="K143" s="63"/>
      <c r="L143" s="63"/>
      <c r="M143" s="63"/>
      <c r="N143" s="63"/>
      <c r="O143" s="63"/>
      <c r="P143" s="63"/>
    </row>
    <row r="144" spans="10:16" ht="15">
      <c r="J144" s="62"/>
      <c r="K144" s="63"/>
      <c r="L144" s="63"/>
      <c r="M144" s="63"/>
      <c r="N144" s="63"/>
      <c r="O144" s="63"/>
      <c r="P144" s="63"/>
    </row>
    <row r="145" spans="10:16" ht="15">
      <c r="J145" s="62"/>
      <c r="K145" s="63"/>
      <c r="L145" s="63"/>
      <c r="M145" s="63"/>
      <c r="N145" s="63"/>
      <c r="O145" s="63"/>
      <c r="P145" s="63"/>
    </row>
    <row r="146" spans="10:16" ht="15">
      <c r="J146" s="62"/>
      <c r="K146" s="63"/>
      <c r="L146" s="63"/>
      <c r="M146" s="63"/>
      <c r="N146" s="63"/>
      <c r="O146" s="63"/>
      <c r="P146" s="63"/>
    </row>
    <row r="147" spans="10:16" ht="15">
      <c r="J147" s="62"/>
      <c r="K147" s="63"/>
      <c r="L147" s="63"/>
      <c r="M147" s="63"/>
      <c r="N147" s="63"/>
      <c r="O147" s="63"/>
      <c r="P147" s="63"/>
    </row>
    <row r="148" spans="10:16" ht="15">
      <c r="J148" s="62"/>
      <c r="K148" s="63"/>
      <c r="L148" s="63"/>
      <c r="M148" s="63"/>
      <c r="N148" s="63"/>
      <c r="O148" s="63"/>
      <c r="P148" s="63"/>
    </row>
    <row r="149" spans="10:16" ht="15">
      <c r="J149" s="62"/>
      <c r="K149" s="63"/>
      <c r="L149" s="63"/>
      <c r="M149" s="63"/>
      <c r="N149" s="63"/>
      <c r="O149" s="63"/>
      <c r="P149" s="63"/>
    </row>
    <row r="150" spans="10:16" ht="15">
      <c r="J150" s="62"/>
      <c r="K150" s="63"/>
      <c r="L150" s="63"/>
      <c r="M150" s="63"/>
      <c r="N150" s="63"/>
      <c r="O150" s="63"/>
      <c r="P150" s="63"/>
    </row>
    <row r="151" spans="10:16" ht="15">
      <c r="J151" s="62"/>
      <c r="K151" s="63"/>
      <c r="L151" s="63"/>
      <c r="M151" s="63"/>
      <c r="N151" s="63"/>
      <c r="O151" s="63"/>
      <c r="P151" s="63"/>
    </row>
    <row r="152" spans="10:16" ht="15">
      <c r="J152" s="62"/>
      <c r="K152" s="63"/>
      <c r="L152" s="63"/>
      <c r="M152" s="63"/>
      <c r="N152" s="63"/>
      <c r="O152" s="63"/>
      <c r="P152" s="63"/>
    </row>
    <row r="153" spans="10:16" ht="15">
      <c r="J153" s="62"/>
      <c r="K153" s="63"/>
      <c r="L153" s="63"/>
      <c r="M153" s="63"/>
      <c r="N153" s="63"/>
      <c r="O153" s="63"/>
      <c r="P153" s="63"/>
    </row>
    <row r="154" spans="10:16" ht="15">
      <c r="J154" s="62"/>
      <c r="K154" s="63"/>
      <c r="L154" s="63"/>
      <c r="M154" s="63"/>
      <c r="N154" s="63"/>
      <c r="O154" s="63"/>
      <c r="P154" s="63"/>
    </row>
    <row r="155" spans="10:16" ht="15">
      <c r="J155" s="62"/>
      <c r="K155" s="63"/>
      <c r="L155" s="63"/>
      <c r="M155" s="63"/>
      <c r="N155" s="63"/>
      <c r="O155" s="63"/>
      <c r="P155" s="63"/>
    </row>
    <row r="156" spans="10:16" ht="15">
      <c r="J156" s="62"/>
      <c r="K156" s="63"/>
      <c r="L156" s="63"/>
      <c r="M156" s="63"/>
      <c r="N156" s="63"/>
      <c r="O156" s="63"/>
      <c r="P156" s="63"/>
    </row>
    <row r="157" spans="10:16" ht="15">
      <c r="J157" s="62"/>
      <c r="K157" s="63"/>
      <c r="L157" s="63"/>
      <c r="M157" s="63"/>
      <c r="N157" s="63"/>
      <c r="O157" s="63"/>
      <c r="P157" s="63"/>
    </row>
    <row r="158" spans="10:16" ht="15">
      <c r="J158" s="62"/>
      <c r="K158" s="63"/>
      <c r="L158" s="63"/>
      <c r="M158" s="63"/>
      <c r="N158" s="63"/>
      <c r="O158" s="63"/>
      <c r="P158" s="63"/>
    </row>
    <row r="159" spans="10:16" ht="15">
      <c r="J159" s="62"/>
      <c r="K159" s="63"/>
      <c r="L159" s="63"/>
      <c r="M159" s="63"/>
      <c r="N159" s="63"/>
      <c r="O159" s="63"/>
      <c r="P159" s="63"/>
    </row>
    <row r="160" spans="10:16" ht="15">
      <c r="J160" s="62"/>
      <c r="K160" s="63"/>
      <c r="L160" s="63"/>
      <c r="M160" s="63"/>
      <c r="N160" s="63"/>
      <c r="O160" s="63"/>
      <c r="P160" s="63"/>
    </row>
    <row r="161" spans="10:16" ht="15">
      <c r="J161" s="62"/>
      <c r="K161" s="63"/>
      <c r="L161" s="63"/>
      <c r="M161" s="63"/>
      <c r="N161" s="63"/>
      <c r="O161" s="63"/>
      <c r="P161" s="63"/>
    </row>
    <row r="162" spans="10:16" ht="15">
      <c r="J162" s="62"/>
      <c r="K162" s="63"/>
      <c r="L162" s="63"/>
      <c r="M162" s="63"/>
      <c r="N162" s="63"/>
      <c r="O162" s="63"/>
      <c r="P162" s="63"/>
    </row>
    <row r="163" spans="10:16" ht="15">
      <c r="J163" s="62"/>
      <c r="K163" s="63"/>
      <c r="L163" s="63"/>
      <c r="M163" s="63"/>
      <c r="N163" s="63"/>
      <c r="O163" s="63"/>
      <c r="P163" s="63"/>
    </row>
    <row r="164" spans="10:16" ht="15">
      <c r="J164" s="62"/>
      <c r="K164" s="63"/>
      <c r="L164" s="63"/>
      <c r="M164" s="63"/>
      <c r="N164" s="63"/>
      <c r="O164" s="63"/>
      <c r="P164" s="63"/>
    </row>
    <row r="165" spans="10:16" ht="15">
      <c r="J165" s="62"/>
      <c r="K165" s="63"/>
      <c r="L165" s="63"/>
      <c r="M165" s="63"/>
      <c r="N165" s="63"/>
      <c r="O165" s="63"/>
      <c r="P165" s="63"/>
    </row>
    <row r="166" spans="10:16" ht="15">
      <c r="J166" s="62"/>
      <c r="K166" s="63"/>
      <c r="L166" s="63"/>
      <c r="M166" s="63"/>
      <c r="N166" s="63"/>
      <c r="O166" s="63"/>
      <c r="P166" s="63"/>
    </row>
    <row r="167" spans="10:16" ht="15">
      <c r="J167" s="62"/>
      <c r="K167" s="63"/>
      <c r="L167" s="63"/>
      <c r="M167" s="63"/>
      <c r="N167" s="63"/>
      <c r="O167" s="63"/>
      <c r="P167" s="63"/>
    </row>
    <row r="168" spans="10:16" ht="15">
      <c r="J168" s="62"/>
      <c r="K168" s="63"/>
      <c r="L168" s="63"/>
      <c r="M168" s="63"/>
      <c r="N168" s="63"/>
      <c r="O168" s="63"/>
      <c r="P168" s="63"/>
    </row>
    <row r="169" spans="10:16" ht="15">
      <c r="J169" s="62"/>
      <c r="K169" s="63"/>
      <c r="L169" s="63"/>
      <c r="M169" s="63"/>
      <c r="N169" s="63"/>
      <c r="O169" s="63"/>
      <c r="P169" s="63"/>
    </row>
    <row r="170" spans="10:16" ht="15">
      <c r="J170" s="62"/>
      <c r="K170" s="63"/>
      <c r="L170" s="63"/>
      <c r="M170" s="63"/>
      <c r="N170" s="63"/>
      <c r="O170" s="63"/>
      <c r="P170" s="63"/>
    </row>
    <row r="171" spans="10:16" ht="15">
      <c r="J171" s="62"/>
      <c r="K171" s="63"/>
      <c r="L171" s="63"/>
      <c r="M171" s="63"/>
      <c r="N171" s="63"/>
      <c r="O171" s="63"/>
      <c r="P171" s="63"/>
    </row>
    <row r="172" spans="10:16" ht="15">
      <c r="J172" s="62"/>
      <c r="K172" s="63"/>
      <c r="L172" s="63"/>
      <c r="M172" s="63"/>
      <c r="N172" s="63"/>
      <c r="O172" s="63"/>
      <c r="P172" s="63"/>
    </row>
    <row r="173" spans="10:16" ht="15">
      <c r="J173" s="62"/>
      <c r="K173" s="63"/>
      <c r="L173" s="63"/>
      <c r="M173" s="63"/>
      <c r="N173" s="63"/>
      <c r="O173" s="63"/>
      <c r="P173" s="63"/>
    </row>
    <row r="174" spans="10:16" ht="15">
      <c r="J174" s="62"/>
      <c r="K174" s="63"/>
      <c r="L174" s="63"/>
      <c r="M174" s="63"/>
      <c r="N174" s="63"/>
      <c r="O174" s="63"/>
      <c r="P174" s="63"/>
    </row>
    <row r="175" spans="10:16" ht="15">
      <c r="J175" s="62"/>
      <c r="K175" s="63"/>
      <c r="L175" s="63"/>
      <c r="M175" s="63"/>
      <c r="N175" s="63"/>
      <c r="O175" s="63"/>
      <c r="P175" s="63"/>
    </row>
    <row r="176" spans="10:16" ht="15">
      <c r="J176" s="62"/>
      <c r="K176" s="63"/>
      <c r="L176" s="63"/>
      <c r="M176" s="63"/>
      <c r="N176" s="63"/>
      <c r="O176" s="63"/>
      <c r="P176" s="63"/>
    </row>
    <row r="177" spans="10:16" ht="15">
      <c r="J177" s="62"/>
      <c r="K177" s="63"/>
      <c r="L177" s="63"/>
      <c r="M177" s="63"/>
      <c r="N177" s="63"/>
      <c r="O177" s="63"/>
      <c r="P177" s="63"/>
    </row>
    <row r="178" spans="10:16" ht="15">
      <c r="J178" s="62"/>
      <c r="K178" s="63"/>
      <c r="L178" s="63"/>
      <c r="M178" s="63"/>
      <c r="N178" s="63"/>
      <c r="O178" s="63"/>
      <c r="P178" s="63"/>
    </row>
    <row r="179" spans="10:16" ht="15">
      <c r="J179" s="62"/>
      <c r="K179" s="63"/>
      <c r="L179" s="63"/>
      <c r="M179" s="63"/>
      <c r="N179" s="63"/>
      <c r="O179" s="63"/>
      <c r="P179" s="63"/>
    </row>
    <row r="180" spans="10:16" ht="15">
      <c r="J180" s="62"/>
      <c r="K180" s="63"/>
      <c r="L180" s="63"/>
      <c r="M180" s="63"/>
      <c r="N180" s="63"/>
      <c r="O180" s="63"/>
      <c r="P180" s="63"/>
    </row>
    <row r="181" spans="10:16" ht="15">
      <c r="J181" s="62"/>
      <c r="K181" s="63"/>
      <c r="L181" s="63"/>
      <c r="M181" s="63"/>
      <c r="N181" s="63"/>
      <c r="O181" s="63"/>
      <c r="P181" s="63"/>
    </row>
    <row r="182" spans="10:16" ht="15">
      <c r="J182" s="62"/>
      <c r="K182" s="63"/>
      <c r="L182" s="63"/>
      <c r="M182" s="63"/>
      <c r="N182" s="63"/>
      <c r="O182" s="63"/>
      <c r="P182" s="63"/>
    </row>
    <row r="183" spans="10:16" ht="15">
      <c r="J183" s="62"/>
      <c r="K183" s="63"/>
      <c r="L183" s="63"/>
      <c r="M183" s="63"/>
      <c r="N183" s="63"/>
      <c r="O183" s="63"/>
      <c r="P183" s="63"/>
    </row>
    <row r="184" spans="10:16" ht="15">
      <c r="J184" s="62"/>
      <c r="K184" s="63"/>
      <c r="L184" s="63"/>
      <c r="M184" s="63"/>
      <c r="N184" s="63"/>
      <c r="O184" s="63"/>
      <c r="P184" s="63"/>
    </row>
    <row r="185" spans="10:16" ht="15">
      <c r="J185" s="62"/>
      <c r="K185" s="63"/>
      <c r="L185" s="63"/>
      <c r="M185" s="63"/>
      <c r="N185" s="63"/>
      <c r="O185" s="63"/>
      <c r="P185" s="63"/>
    </row>
    <row r="186" spans="10:16" ht="15">
      <c r="J186" s="62"/>
      <c r="K186" s="63"/>
      <c r="L186" s="63"/>
      <c r="M186" s="63"/>
      <c r="N186" s="63"/>
      <c r="O186" s="63"/>
      <c r="P186" s="63"/>
    </row>
    <row r="187" spans="10:16" ht="15">
      <c r="J187" s="62"/>
      <c r="K187" s="63"/>
      <c r="L187" s="63"/>
      <c r="M187" s="63"/>
      <c r="N187" s="63"/>
      <c r="O187" s="63"/>
      <c r="P187" s="63"/>
    </row>
    <row r="188" spans="10:16" ht="15">
      <c r="J188" s="62"/>
      <c r="K188" s="63"/>
      <c r="L188" s="63"/>
      <c r="M188" s="63"/>
      <c r="N188" s="63"/>
      <c r="O188" s="63"/>
      <c r="P188" s="63"/>
    </row>
    <row r="189" spans="10:16" ht="15">
      <c r="J189" s="62"/>
      <c r="K189" s="63"/>
      <c r="L189" s="63"/>
      <c r="M189" s="63"/>
      <c r="N189" s="63"/>
      <c r="O189" s="63"/>
      <c r="P189" s="63"/>
    </row>
    <row r="190" spans="10:16" ht="15">
      <c r="J190" s="62"/>
      <c r="K190" s="63"/>
      <c r="L190" s="63"/>
      <c r="M190" s="63"/>
      <c r="N190" s="63"/>
      <c r="O190" s="63"/>
      <c r="P190" s="63"/>
    </row>
    <row r="191" spans="10:16" ht="15">
      <c r="J191" s="62"/>
      <c r="K191" s="63"/>
      <c r="L191" s="63"/>
      <c r="M191" s="63"/>
      <c r="N191" s="63"/>
      <c r="O191" s="63"/>
      <c r="P191" s="63"/>
    </row>
    <row r="192" spans="10:16" ht="15">
      <c r="J192" s="62"/>
      <c r="K192" s="63"/>
      <c r="L192" s="63"/>
      <c r="M192" s="63"/>
      <c r="N192" s="63"/>
      <c r="O192" s="63"/>
      <c r="P192" s="63"/>
    </row>
    <row r="193" spans="10:16" ht="15">
      <c r="J193" s="62"/>
      <c r="K193" s="63"/>
      <c r="L193" s="63"/>
      <c r="M193" s="63"/>
      <c r="N193" s="63"/>
      <c r="O193" s="63"/>
      <c r="P193" s="63"/>
    </row>
    <row r="194" spans="10:16" ht="15">
      <c r="J194" s="62"/>
      <c r="K194" s="63"/>
      <c r="L194" s="63"/>
      <c r="M194" s="63"/>
      <c r="N194" s="63"/>
      <c r="O194" s="63"/>
      <c r="P194" s="63"/>
    </row>
    <row r="195" spans="10:16" ht="15">
      <c r="J195" s="62"/>
      <c r="K195" s="63"/>
      <c r="L195" s="63"/>
      <c r="M195" s="63"/>
      <c r="N195" s="63"/>
      <c r="O195" s="63"/>
      <c r="P195" s="63"/>
    </row>
    <row r="196" spans="10:16" ht="15">
      <c r="J196" s="62"/>
      <c r="K196" s="63"/>
      <c r="L196" s="63"/>
      <c r="M196" s="63"/>
      <c r="N196" s="63"/>
      <c r="O196" s="63"/>
      <c r="P196" s="63"/>
    </row>
    <row r="197" spans="10:16" ht="15">
      <c r="J197" s="62"/>
      <c r="K197" s="63"/>
      <c r="L197" s="63"/>
      <c r="M197" s="63"/>
      <c r="N197" s="63"/>
      <c r="O197" s="63"/>
      <c r="P197" s="63"/>
    </row>
    <row r="198" spans="10:16" ht="15">
      <c r="J198" s="62"/>
      <c r="K198" s="63"/>
      <c r="L198" s="63"/>
      <c r="M198" s="63"/>
      <c r="N198" s="63"/>
      <c r="O198" s="63"/>
      <c r="P198" s="63"/>
    </row>
    <row r="199" spans="10:16" ht="15">
      <c r="J199" s="62"/>
      <c r="K199" s="63"/>
      <c r="L199" s="63"/>
      <c r="M199" s="63"/>
      <c r="N199" s="63"/>
      <c r="O199" s="63"/>
      <c r="P199" s="63"/>
    </row>
    <row r="200" spans="10:16" ht="15">
      <c r="J200" s="62"/>
      <c r="K200" s="63"/>
      <c r="L200" s="63"/>
      <c r="M200" s="63"/>
      <c r="N200" s="63"/>
      <c r="O200" s="63"/>
      <c r="P200" s="63"/>
    </row>
    <row r="201" spans="10:16" ht="15">
      <c r="J201" s="62"/>
      <c r="K201" s="63"/>
      <c r="L201" s="63"/>
      <c r="M201" s="63"/>
      <c r="N201" s="63"/>
      <c r="O201" s="63"/>
      <c r="P201" s="63"/>
    </row>
    <row r="202" spans="10:16" ht="15">
      <c r="J202" s="62"/>
      <c r="K202" s="63"/>
      <c r="L202" s="63"/>
      <c r="M202" s="63"/>
      <c r="N202" s="63"/>
      <c r="O202" s="63"/>
      <c r="P202" s="63"/>
    </row>
    <row r="203" spans="10:16" ht="15">
      <c r="J203" s="62"/>
      <c r="K203" s="63"/>
      <c r="L203" s="63"/>
      <c r="M203" s="63"/>
      <c r="N203" s="63"/>
      <c r="O203" s="63"/>
      <c r="P203" s="63"/>
    </row>
    <row r="204" spans="10:16" ht="15">
      <c r="J204" s="62"/>
      <c r="K204" s="63"/>
      <c r="L204" s="63"/>
      <c r="M204" s="63"/>
      <c r="N204" s="63"/>
      <c r="O204" s="63"/>
      <c r="P204" s="63"/>
    </row>
    <row r="205" spans="10:16" ht="15">
      <c r="J205" s="62"/>
      <c r="K205" s="63"/>
      <c r="L205" s="63"/>
      <c r="M205" s="63"/>
      <c r="N205" s="63"/>
      <c r="O205" s="63"/>
      <c r="P205" s="63"/>
    </row>
    <row r="206" spans="10:16" ht="15">
      <c r="J206" s="62"/>
      <c r="K206" s="63"/>
      <c r="L206" s="63"/>
      <c r="M206" s="63"/>
      <c r="N206" s="63"/>
      <c r="O206" s="63"/>
      <c r="P206" s="63"/>
    </row>
    <row r="207" spans="10:16" ht="15">
      <c r="J207" s="62"/>
      <c r="K207" s="63"/>
      <c r="L207" s="63"/>
      <c r="M207" s="63"/>
      <c r="N207" s="63"/>
      <c r="O207" s="63"/>
      <c r="P207" s="63"/>
    </row>
    <row r="208" spans="10:16" ht="15">
      <c r="J208" s="62"/>
      <c r="K208" s="63"/>
      <c r="L208" s="63"/>
      <c r="M208" s="63"/>
      <c r="N208" s="63"/>
      <c r="O208" s="63"/>
      <c r="P208" s="63"/>
    </row>
    <row r="209" spans="10:16" ht="15">
      <c r="J209" s="62"/>
      <c r="K209" s="63"/>
      <c r="L209" s="63"/>
      <c r="M209" s="63"/>
      <c r="N209" s="63"/>
      <c r="O209" s="63"/>
      <c r="P209" s="63"/>
    </row>
    <row r="210" spans="10:16" ht="15">
      <c r="J210" s="62"/>
      <c r="K210" s="63"/>
      <c r="L210" s="63"/>
      <c r="M210" s="63"/>
      <c r="N210" s="63"/>
      <c r="O210" s="63"/>
      <c r="P210" s="63"/>
    </row>
    <row r="211" spans="10:16" ht="15">
      <c r="J211" s="62"/>
      <c r="K211" s="63"/>
      <c r="L211" s="63"/>
      <c r="M211" s="63"/>
      <c r="N211" s="63"/>
      <c r="O211" s="63"/>
      <c r="P211" s="63"/>
    </row>
    <row r="212" spans="10:16" ht="15">
      <c r="J212" s="62"/>
      <c r="K212" s="63"/>
      <c r="L212" s="63"/>
      <c r="M212" s="63"/>
      <c r="N212" s="63"/>
      <c r="O212" s="63"/>
      <c r="P212" s="63"/>
    </row>
    <row r="213" spans="10:16" ht="15">
      <c r="J213" s="62"/>
      <c r="K213" s="63"/>
      <c r="L213" s="63"/>
      <c r="M213" s="63"/>
      <c r="N213" s="63"/>
      <c r="O213" s="63"/>
      <c r="P213" s="63"/>
    </row>
    <row r="214" spans="10:16" ht="15">
      <c r="J214" s="62"/>
      <c r="K214" s="63"/>
      <c r="L214" s="63"/>
      <c r="M214" s="63"/>
      <c r="N214" s="63"/>
      <c r="O214" s="63"/>
      <c r="P214" s="63"/>
    </row>
    <row r="215" spans="10:16" ht="15">
      <c r="J215" s="62"/>
      <c r="K215" s="63"/>
      <c r="L215" s="63"/>
      <c r="M215" s="63"/>
      <c r="N215" s="63"/>
      <c r="O215" s="63"/>
      <c r="P215" s="63"/>
    </row>
    <row r="216" spans="10:16" ht="15">
      <c r="J216" s="62"/>
      <c r="K216" s="63"/>
      <c r="L216" s="63"/>
      <c r="M216" s="63"/>
      <c r="N216" s="63"/>
      <c r="O216" s="63"/>
      <c r="P216" s="63"/>
    </row>
    <row r="217" spans="10:16" ht="15">
      <c r="J217" s="62"/>
      <c r="K217" s="63"/>
      <c r="L217" s="63"/>
      <c r="M217" s="63"/>
      <c r="N217" s="63"/>
      <c r="O217" s="63"/>
      <c r="P217" s="63"/>
    </row>
    <row r="218" spans="10:16" ht="15">
      <c r="J218" s="62"/>
      <c r="K218" s="63"/>
      <c r="L218" s="63"/>
      <c r="M218" s="63"/>
      <c r="N218" s="63"/>
      <c r="O218" s="63"/>
      <c r="P218" s="63"/>
    </row>
    <row r="219" spans="10:16" ht="15">
      <c r="J219" s="62"/>
      <c r="K219" s="63"/>
      <c r="L219" s="63"/>
      <c r="M219" s="63"/>
      <c r="N219" s="63"/>
      <c r="O219" s="63"/>
      <c r="P219" s="63"/>
    </row>
    <row r="220" spans="10:16" ht="15">
      <c r="J220" s="62"/>
      <c r="K220" s="63"/>
      <c r="L220" s="63"/>
      <c r="M220" s="63"/>
      <c r="N220" s="63"/>
      <c r="O220" s="63"/>
      <c r="P220" s="63"/>
    </row>
    <row r="221" spans="10:16" ht="15">
      <c r="J221" s="62"/>
      <c r="K221" s="63"/>
      <c r="L221" s="63"/>
      <c r="M221" s="63"/>
      <c r="N221" s="63"/>
      <c r="O221" s="63"/>
      <c r="P221" s="63"/>
    </row>
    <row r="222" spans="10:16" ht="15">
      <c r="J222" s="62"/>
      <c r="K222" s="63"/>
      <c r="L222" s="63"/>
      <c r="M222" s="63"/>
      <c r="N222" s="63"/>
      <c r="O222" s="63"/>
      <c r="P222" s="63"/>
    </row>
    <row r="223" spans="10:16" ht="15">
      <c r="J223" s="62"/>
      <c r="K223" s="63"/>
      <c r="L223" s="63"/>
      <c r="M223" s="63"/>
      <c r="N223" s="63"/>
      <c r="O223" s="63"/>
      <c r="P223" s="63"/>
    </row>
    <row r="224" spans="10:16" ht="15">
      <c r="J224" s="62"/>
      <c r="K224" s="63"/>
      <c r="L224" s="63"/>
      <c r="M224" s="63"/>
      <c r="N224" s="63"/>
      <c r="O224" s="63"/>
      <c r="P224" s="63"/>
    </row>
    <row r="225" spans="10:16" ht="15">
      <c r="J225" s="62"/>
      <c r="K225" s="63"/>
      <c r="L225" s="63"/>
      <c r="M225" s="63"/>
      <c r="N225" s="63"/>
      <c r="O225" s="63"/>
      <c r="P225" s="63"/>
    </row>
    <row r="226" spans="10:16" ht="15">
      <c r="J226" s="62"/>
      <c r="K226" s="63"/>
      <c r="L226" s="63"/>
      <c r="M226" s="63"/>
      <c r="N226" s="63"/>
      <c r="O226" s="63"/>
      <c r="P226" s="63"/>
    </row>
    <row r="227" spans="10:16" ht="15">
      <c r="J227" s="62"/>
      <c r="K227" s="63"/>
      <c r="L227" s="63"/>
      <c r="M227" s="63"/>
      <c r="N227" s="63"/>
      <c r="O227" s="63"/>
      <c r="P227" s="63"/>
    </row>
    <row r="228" spans="10:16" ht="15">
      <c r="J228" s="62"/>
      <c r="K228" s="63"/>
      <c r="L228" s="63"/>
      <c r="M228" s="63"/>
      <c r="N228" s="63"/>
      <c r="O228" s="63"/>
      <c r="P228" s="63"/>
    </row>
    <row r="229" spans="10:16" ht="15">
      <c r="J229" s="62"/>
      <c r="K229" s="63"/>
      <c r="L229" s="63"/>
      <c r="M229" s="63"/>
      <c r="N229" s="63"/>
      <c r="O229" s="63"/>
      <c r="P229" s="63"/>
    </row>
    <row r="230" spans="10:16" ht="15">
      <c r="J230" s="62"/>
      <c r="K230" s="63"/>
      <c r="L230" s="63"/>
      <c r="M230" s="63"/>
      <c r="N230" s="63"/>
      <c r="O230" s="63"/>
      <c r="P230" s="63"/>
    </row>
    <row r="231" spans="10:16" ht="15">
      <c r="J231" s="62"/>
      <c r="K231" s="63"/>
      <c r="L231" s="63"/>
      <c r="M231" s="63"/>
      <c r="N231" s="63"/>
      <c r="O231" s="63"/>
      <c r="P231" s="63"/>
    </row>
    <row r="232" spans="10:16" ht="15">
      <c r="J232" s="62"/>
      <c r="K232" s="63"/>
      <c r="L232" s="63"/>
      <c r="M232" s="63"/>
      <c r="N232" s="63"/>
      <c r="O232" s="63"/>
      <c r="P232" s="63"/>
    </row>
    <row r="233" spans="10:16" ht="15">
      <c r="J233" s="62"/>
      <c r="K233" s="63"/>
      <c r="L233" s="63"/>
      <c r="M233" s="63"/>
      <c r="N233" s="63"/>
      <c r="O233" s="63"/>
      <c r="P233" s="63"/>
    </row>
    <row r="234" spans="10:16" ht="15">
      <c r="J234" s="62"/>
      <c r="K234" s="63"/>
      <c r="L234" s="63"/>
      <c r="M234" s="63"/>
      <c r="N234" s="63"/>
      <c r="O234" s="63"/>
      <c r="P234" s="63"/>
    </row>
    <row r="235" spans="10:16" ht="15">
      <c r="J235" s="62"/>
      <c r="K235" s="63"/>
      <c r="L235" s="63"/>
      <c r="M235" s="63"/>
      <c r="N235" s="63"/>
      <c r="O235" s="63"/>
      <c r="P235" s="63"/>
    </row>
    <row r="236" spans="10:16" ht="15">
      <c r="J236" s="62"/>
      <c r="K236" s="63"/>
      <c r="L236" s="63"/>
      <c r="M236" s="63"/>
      <c r="N236" s="63"/>
      <c r="O236" s="63"/>
      <c r="P236" s="63"/>
    </row>
    <row r="237" spans="10:16" ht="15">
      <c r="J237" s="62"/>
      <c r="K237" s="63"/>
      <c r="L237" s="63"/>
      <c r="M237" s="63"/>
      <c r="N237" s="63"/>
      <c r="O237" s="63"/>
      <c r="P237" s="63"/>
    </row>
    <row r="238" spans="10:16" ht="15">
      <c r="J238" s="62"/>
      <c r="K238" s="63"/>
      <c r="L238" s="63"/>
      <c r="M238" s="63"/>
      <c r="N238" s="63"/>
      <c r="O238" s="63"/>
      <c r="P238" s="63"/>
    </row>
    <row r="239" spans="10:16" ht="15">
      <c r="J239" s="62"/>
      <c r="K239" s="63"/>
      <c r="L239" s="63"/>
      <c r="M239" s="63"/>
      <c r="N239" s="63"/>
      <c r="O239" s="63"/>
      <c r="P239" s="63"/>
    </row>
    <row r="240" spans="10:16" ht="15">
      <c r="J240" s="62"/>
      <c r="K240" s="63"/>
      <c r="L240" s="63"/>
      <c r="M240" s="63"/>
      <c r="N240" s="63"/>
      <c r="O240" s="63"/>
      <c r="P240" s="63"/>
    </row>
    <row r="241" spans="10:16" ht="15">
      <c r="J241" s="62"/>
      <c r="K241" s="63"/>
      <c r="L241" s="63"/>
      <c r="M241" s="63"/>
      <c r="N241" s="63"/>
      <c r="O241" s="63"/>
      <c r="P241" s="63"/>
    </row>
    <row r="242" spans="10:16" ht="15">
      <c r="J242" s="62"/>
      <c r="K242" s="63"/>
      <c r="L242" s="63"/>
      <c r="M242" s="63"/>
      <c r="N242" s="63"/>
      <c r="O242" s="63"/>
      <c r="P242" s="63"/>
    </row>
    <row r="243" spans="10:16" ht="15">
      <c r="J243" s="62"/>
      <c r="K243" s="63"/>
      <c r="L243" s="63"/>
      <c r="M243" s="63"/>
      <c r="N243" s="63"/>
      <c r="O243" s="63"/>
      <c r="P243" s="63"/>
    </row>
    <row r="244" spans="10:16" ht="15">
      <c r="J244" s="62"/>
      <c r="K244" s="63"/>
      <c r="L244" s="63"/>
      <c r="M244" s="63"/>
      <c r="N244" s="63"/>
      <c r="O244" s="63"/>
      <c r="P244" s="63"/>
    </row>
    <row r="245" spans="10:16" ht="15">
      <c r="J245" s="62"/>
      <c r="K245" s="63"/>
      <c r="L245" s="63"/>
      <c r="M245" s="63"/>
      <c r="N245" s="63"/>
      <c r="O245" s="63"/>
      <c r="P245" s="63"/>
    </row>
    <row r="246" spans="10:16" ht="15">
      <c r="K246" s="63"/>
      <c r="L246" s="63"/>
      <c r="M246" s="63"/>
      <c r="N246" s="63"/>
      <c r="O246" s="63"/>
      <c r="P246" s="63"/>
    </row>
    <row r="247" spans="10:16" ht="15">
      <c r="K247" s="63"/>
      <c r="L247" s="63"/>
      <c r="M247" s="63"/>
      <c r="N247" s="63"/>
      <c r="O247" s="63"/>
      <c r="P247" s="63"/>
    </row>
    <row r="248" spans="10:16" ht="15">
      <c r="K248" s="63"/>
      <c r="L248" s="63"/>
      <c r="M248" s="63"/>
      <c r="N248" s="63"/>
      <c r="O248" s="63"/>
      <c r="P248" s="63"/>
    </row>
    <row r="249" spans="10:16" ht="15">
      <c r="K249" s="63"/>
      <c r="L249" s="63"/>
      <c r="M249" s="63"/>
      <c r="N249" s="63"/>
      <c r="O249" s="63"/>
      <c r="P249" s="63"/>
    </row>
    <row r="250" spans="10:16" ht="15">
      <c r="K250" s="63"/>
      <c r="L250" s="63"/>
      <c r="M250" s="63"/>
      <c r="N250" s="63"/>
      <c r="O250" s="63"/>
      <c r="P250" s="63"/>
    </row>
    <row r="251" spans="10:16" ht="15">
      <c r="K251" s="63"/>
      <c r="L251" s="63"/>
      <c r="M251" s="63"/>
      <c r="N251" s="63"/>
      <c r="O251" s="63"/>
      <c r="P251" s="63"/>
    </row>
    <row r="252" spans="10:16" ht="15">
      <c r="K252" s="63"/>
      <c r="L252" s="63"/>
    </row>
  </sheetData>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9C158B-376F-43EB-9E1C-4EE483A03687}">
  <dimension ref="H2:P252"/>
  <sheetViews>
    <sheetView showGridLines="0" workbookViewId="0">
      <selection activeCell="B5" sqref="B5"/>
    </sheetView>
  </sheetViews>
  <sheetFormatPr defaultColWidth="8.7109375" defaultRowHeight="12.75"/>
  <cols>
    <col min="1" max="7" width="13.140625" style="4" customWidth="1"/>
    <col min="8" max="8" width="3.5703125" style="56" customWidth="1"/>
    <col min="9" max="9" width="3.5703125" style="4" customWidth="1"/>
    <col min="10" max="10" width="14.42578125" style="4" customWidth="1"/>
    <col min="11" max="15" width="17.140625" style="4" customWidth="1"/>
    <col min="16" max="16" width="32.42578125" style="4" customWidth="1"/>
    <col min="17" max="16384" width="8.7109375" style="4"/>
  </cols>
  <sheetData>
    <row r="2" spans="8:16" ht="15">
      <c r="J2" s="57" t="s">
        <v>420</v>
      </c>
    </row>
    <row r="5" spans="8:16" ht="15">
      <c r="J5" s="22" t="s">
        <v>421</v>
      </c>
      <c r="N5" s="22"/>
    </row>
    <row r="6" spans="8:16" ht="15">
      <c r="J6" s="22"/>
    </row>
    <row r="8" spans="8:16" s="59" customFormat="1" ht="15">
      <c r="H8" s="58"/>
      <c r="J8" s="4" t="s">
        <v>422</v>
      </c>
      <c r="K8" s="4">
        <v>22.7</v>
      </c>
      <c r="L8" s="60"/>
      <c r="M8" s="60"/>
      <c r="N8" s="3"/>
      <c r="O8" s="78"/>
      <c r="P8" s="78"/>
    </row>
    <row r="9" spans="8:16" ht="15">
      <c r="J9" s="77" t="s">
        <v>423</v>
      </c>
      <c r="K9" s="3">
        <v>24.6</v>
      </c>
      <c r="L9" s="63"/>
      <c r="M9" s="63"/>
      <c r="N9" s="77"/>
      <c r="O9" s="3"/>
      <c r="P9" s="3"/>
    </row>
    <row r="10" spans="8:16" ht="15">
      <c r="J10" s="77" t="s">
        <v>424</v>
      </c>
      <c r="K10" s="3">
        <v>24.2</v>
      </c>
      <c r="L10" s="63"/>
      <c r="M10" s="63"/>
      <c r="N10" s="77"/>
      <c r="O10" s="3"/>
      <c r="P10" s="3"/>
    </row>
    <row r="11" spans="8:16" ht="15">
      <c r="J11" s="77" t="s">
        <v>425</v>
      </c>
      <c r="K11" s="3">
        <v>10.9</v>
      </c>
      <c r="L11" s="63"/>
      <c r="M11" s="63"/>
      <c r="N11" s="77"/>
      <c r="O11" s="3"/>
      <c r="P11" s="3"/>
    </row>
    <row r="12" spans="8:16" ht="15">
      <c r="J12" s="77" t="s">
        <v>423</v>
      </c>
      <c r="K12" s="3">
        <v>2.2999999999999998</v>
      </c>
      <c r="L12" s="63"/>
      <c r="M12" s="63"/>
      <c r="N12" s="77"/>
      <c r="O12" s="3"/>
      <c r="P12" s="3"/>
    </row>
    <row r="13" spans="8:16" ht="15">
      <c r="J13" s="77" t="s">
        <v>424</v>
      </c>
      <c r="K13" s="3">
        <v>-2.7</v>
      </c>
      <c r="L13" s="63"/>
      <c r="M13" s="63"/>
      <c r="N13" s="77"/>
      <c r="O13" s="3"/>
      <c r="P13" s="3"/>
    </row>
    <row r="14" spans="8:16" ht="15">
      <c r="J14" s="77" t="s">
        <v>425</v>
      </c>
      <c r="K14" s="3">
        <v>3.5999999999999996</v>
      </c>
      <c r="L14" s="63"/>
      <c r="M14" s="63"/>
      <c r="N14" s="77"/>
      <c r="O14" s="3"/>
      <c r="P14" s="3"/>
    </row>
    <row r="15" spans="8:16" ht="15">
      <c r="J15" s="77" t="s">
        <v>423</v>
      </c>
      <c r="K15" s="3">
        <v>-1.4</v>
      </c>
      <c r="L15" s="63"/>
      <c r="M15" s="63"/>
      <c r="N15" s="77"/>
      <c r="O15" s="3"/>
      <c r="P15" s="3"/>
    </row>
    <row r="16" spans="8:16" ht="15">
      <c r="J16" s="77" t="s">
        <v>426</v>
      </c>
      <c r="K16" s="3">
        <v>-0.6</v>
      </c>
      <c r="L16" s="63"/>
      <c r="M16" s="63"/>
      <c r="N16" s="77"/>
      <c r="O16" s="3"/>
      <c r="P16" s="3"/>
    </row>
    <row r="17" spans="10:16" ht="15">
      <c r="J17" s="77"/>
      <c r="K17" s="3"/>
      <c r="L17" s="63"/>
      <c r="M17" s="63"/>
      <c r="N17" s="77"/>
      <c r="O17" s="3"/>
      <c r="P17" s="3"/>
    </row>
    <row r="18" spans="10:16" ht="15">
      <c r="J18" s="77"/>
      <c r="K18" s="3"/>
      <c r="L18" s="63"/>
      <c r="M18" s="63"/>
      <c r="N18" s="77"/>
      <c r="O18" s="3"/>
      <c r="P18" s="3"/>
    </row>
    <row r="19" spans="10:16" ht="15">
      <c r="J19" s="77"/>
      <c r="K19" s="3"/>
      <c r="L19" s="63"/>
      <c r="M19" s="63"/>
      <c r="N19" s="77"/>
      <c r="O19" s="3"/>
      <c r="P19" s="3"/>
    </row>
    <row r="20" spans="10:16" ht="15">
      <c r="J20" s="77"/>
      <c r="K20" s="3"/>
      <c r="L20" s="63"/>
      <c r="M20" s="63"/>
      <c r="N20" s="77"/>
      <c r="O20" s="3"/>
      <c r="P20" s="3"/>
    </row>
    <row r="21" spans="10:16" ht="15">
      <c r="J21" s="77"/>
      <c r="K21" s="3"/>
      <c r="L21" s="63"/>
      <c r="M21" s="63"/>
      <c r="N21" s="77"/>
      <c r="O21" s="3"/>
      <c r="P21" s="3"/>
    </row>
    <row r="22" spans="10:16" ht="15">
      <c r="J22" s="77"/>
      <c r="K22" s="3"/>
      <c r="L22" s="63"/>
      <c r="M22" s="63"/>
      <c r="N22" s="77"/>
      <c r="O22" s="3"/>
      <c r="P22" s="3"/>
    </row>
    <row r="23" spans="10:16" ht="15">
      <c r="J23" s="77"/>
      <c r="K23" s="3"/>
      <c r="L23" s="63"/>
      <c r="M23" s="63"/>
      <c r="N23" s="77"/>
      <c r="O23" s="3"/>
      <c r="P23" s="3"/>
    </row>
    <row r="24" spans="10:16" ht="15">
      <c r="J24" s="77"/>
      <c r="K24" s="3"/>
      <c r="L24" s="63"/>
      <c r="M24" s="63"/>
      <c r="N24" s="77"/>
      <c r="O24" s="3"/>
      <c r="P24" s="3"/>
    </row>
    <row r="25" spans="10:16" ht="15">
      <c r="J25" s="77"/>
      <c r="K25" s="3"/>
      <c r="L25" s="63"/>
      <c r="M25" s="63"/>
      <c r="N25" s="77"/>
      <c r="O25" s="3"/>
      <c r="P25" s="3"/>
    </row>
    <row r="26" spans="10:16" ht="15">
      <c r="J26" s="77"/>
      <c r="K26" s="3"/>
      <c r="L26" s="63"/>
      <c r="M26" s="63"/>
      <c r="N26" s="77"/>
      <c r="O26" s="3"/>
      <c r="P26" s="3"/>
    </row>
    <row r="27" spans="10:16" ht="15">
      <c r="J27" s="77"/>
      <c r="K27" s="3"/>
      <c r="L27" s="63"/>
      <c r="M27" s="63"/>
      <c r="N27" s="77"/>
      <c r="O27" s="3"/>
      <c r="P27" s="3"/>
    </row>
    <row r="28" spans="10:16" ht="15">
      <c r="J28" s="77"/>
      <c r="K28" s="3"/>
      <c r="L28" s="63"/>
      <c r="M28" s="63"/>
      <c r="N28" s="77"/>
      <c r="O28" s="3"/>
      <c r="P28" s="3"/>
    </row>
    <row r="29" spans="10:16" ht="15">
      <c r="J29" s="77"/>
      <c r="K29" s="3"/>
      <c r="L29" s="63"/>
      <c r="M29" s="63"/>
      <c r="N29" s="77"/>
      <c r="O29" s="3"/>
      <c r="P29" s="3"/>
    </row>
    <row r="30" spans="10:16" ht="15">
      <c r="J30" s="77"/>
      <c r="K30" s="3"/>
      <c r="L30" s="63"/>
      <c r="M30" s="63"/>
      <c r="N30" s="77"/>
      <c r="O30" s="3"/>
      <c r="P30" s="3"/>
    </row>
    <row r="31" spans="10:16" ht="15">
      <c r="J31" s="77"/>
      <c r="K31" s="3"/>
      <c r="L31" s="63"/>
      <c r="M31" s="63"/>
      <c r="N31" s="77"/>
      <c r="O31" s="3"/>
      <c r="P31" s="3"/>
    </row>
    <row r="32" spans="10:16" ht="15">
      <c r="J32" s="77"/>
      <c r="K32" s="3"/>
      <c r="L32" s="63"/>
      <c r="M32" s="63"/>
      <c r="N32" s="77"/>
      <c r="O32" s="3"/>
      <c r="P32" s="3"/>
    </row>
    <row r="33" spans="10:16" ht="15">
      <c r="J33" s="77"/>
      <c r="K33" s="3"/>
      <c r="L33" s="63"/>
      <c r="M33" s="63"/>
      <c r="N33" s="77"/>
      <c r="O33" s="3"/>
      <c r="P33" s="3"/>
    </row>
    <row r="34" spans="10:16" ht="15">
      <c r="J34" s="77"/>
      <c r="K34" s="3"/>
      <c r="L34" s="63"/>
      <c r="M34" s="63"/>
      <c r="N34" s="63"/>
      <c r="O34" s="63"/>
    </row>
    <row r="35" spans="10:16" ht="15">
      <c r="J35" s="77"/>
      <c r="K35" s="3"/>
      <c r="L35" s="63"/>
      <c r="M35" s="63"/>
      <c r="N35" s="63"/>
      <c r="O35" s="63"/>
    </row>
    <row r="36" spans="10:16" ht="15">
      <c r="J36" s="77"/>
      <c r="K36" s="3"/>
      <c r="L36" s="63"/>
      <c r="M36" s="63"/>
      <c r="N36" s="63"/>
      <c r="O36" s="63"/>
    </row>
    <row r="37" spans="10:16" ht="15">
      <c r="J37" s="77"/>
      <c r="K37" s="3"/>
      <c r="L37" s="63"/>
      <c r="M37" s="63"/>
      <c r="N37" s="63"/>
      <c r="O37" s="63"/>
    </row>
    <row r="38" spans="10:16" ht="15">
      <c r="J38" s="77"/>
      <c r="K38" s="3"/>
      <c r="L38" s="63"/>
      <c r="M38" s="63"/>
      <c r="N38" s="63"/>
      <c r="O38" s="63"/>
    </row>
    <row r="39" spans="10:16" ht="15">
      <c r="J39" s="77"/>
      <c r="K39" s="3"/>
      <c r="L39" s="63"/>
      <c r="M39" s="63"/>
      <c r="N39" s="63"/>
      <c r="O39" s="63"/>
    </row>
    <row r="40" spans="10:16" ht="15">
      <c r="J40" s="77"/>
      <c r="K40" s="3"/>
      <c r="L40" s="63"/>
      <c r="M40" s="63"/>
      <c r="N40" s="63"/>
      <c r="O40" s="63"/>
    </row>
    <row r="41" spans="10:16" ht="15">
      <c r="J41" s="77"/>
      <c r="K41" s="3"/>
      <c r="L41" s="63"/>
      <c r="M41" s="63"/>
      <c r="N41" s="63"/>
      <c r="O41" s="63"/>
    </row>
    <row r="42" spans="10:16" ht="15">
      <c r="J42" s="77"/>
      <c r="K42" s="3"/>
      <c r="L42" s="63"/>
      <c r="M42" s="63"/>
      <c r="N42" s="63"/>
      <c r="O42" s="63"/>
    </row>
    <row r="43" spans="10:16" ht="15">
      <c r="J43" s="77"/>
      <c r="K43" s="3"/>
      <c r="L43" s="63"/>
      <c r="M43" s="63"/>
      <c r="N43" s="63"/>
      <c r="O43" s="63"/>
    </row>
    <row r="44" spans="10:16" ht="15">
      <c r="J44" s="77"/>
      <c r="K44" s="3"/>
      <c r="L44" s="63"/>
      <c r="M44" s="63"/>
      <c r="N44" s="63"/>
      <c r="O44" s="63"/>
    </row>
    <row r="45" spans="10:16" ht="15">
      <c r="J45" s="77"/>
      <c r="K45" s="3"/>
      <c r="L45" s="63"/>
      <c r="M45" s="63"/>
      <c r="N45" s="63"/>
      <c r="O45" s="63"/>
    </row>
    <row r="46" spans="10:16" ht="15">
      <c r="J46" s="77"/>
      <c r="K46" s="3"/>
      <c r="L46" s="63"/>
      <c r="M46" s="63"/>
      <c r="N46" s="63"/>
      <c r="O46" s="63"/>
    </row>
    <row r="47" spans="10:16" ht="15">
      <c r="J47" s="77"/>
      <c r="K47" s="3"/>
      <c r="L47" s="63"/>
      <c r="M47" s="63"/>
      <c r="N47" s="63"/>
      <c r="O47" s="63"/>
    </row>
    <row r="48" spans="10:16" ht="15">
      <c r="J48" s="77"/>
      <c r="K48" s="3"/>
      <c r="L48" s="63"/>
      <c r="M48" s="63"/>
      <c r="N48" s="63"/>
      <c r="O48" s="63"/>
    </row>
    <row r="49" spans="10:15" ht="15">
      <c r="J49" s="77"/>
      <c r="K49" s="3"/>
      <c r="L49" s="63"/>
      <c r="M49" s="63"/>
      <c r="N49" s="63"/>
      <c r="O49" s="63"/>
    </row>
    <row r="50" spans="10:15" ht="15">
      <c r="J50" s="77"/>
      <c r="K50" s="3"/>
      <c r="L50" s="63"/>
      <c r="M50" s="63"/>
      <c r="N50" s="63"/>
      <c r="O50" s="63"/>
    </row>
    <row r="51" spans="10:15" ht="15">
      <c r="J51" s="77"/>
      <c r="K51" s="3"/>
      <c r="L51" s="63"/>
      <c r="M51" s="63"/>
      <c r="N51" s="63"/>
      <c r="O51" s="63"/>
    </row>
    <row r="52" spans="10:15" ht="15">
      <c r="J52" s="77"/>
      <c r="K52" s="3"/>
      <c r="L52" s="63"/>
      <c r="M52" s="63"/>
      <c r="N52" s="63"/>
      <c r="O52" s="63"/>
    </row>
    <row r="53" spans="10:15" ht="15">
      <c r="J53" s="77"/>
      <c r="K53" s="3"/>
      <c r="L53" s="63"/>
      <c r="M53" s="63"/>
      <c r="N53" s="63"/>
      <c r="O53" s="63"/>
    </row>
    <row r="54" spans="10:15" ht="15">
      <c r="J54" s="77"/>
      <c r="K54" s="3"/>
      <c r="L54" s="63"/>
      <c r="M54" s="63"/>
      <c r="N54" s="63"/>
      <c r="O54" s="63"/>
    </row>
    <row r="55" spans="10:15" ht="15">
      <c r="J55" s="77"/>
      <c r="K55" s="3"/>
      <c r="L55" s="63"/>
      <c r="M55" s="63"/>
      <c r="N55" s="63"/>
      <c r="O55" s="63"/>
    </row>
    <row r="56" spans="10:15" ht="15">
      <c r="J56" s="77"/>
      <c r="K56" s="3"/>
      <c r="L56" s="63"/>
      <c r="M56" s="63"/>
      <c r="N56" s="63"/>
      <c r="O56" s="63"/>
    </row>
    <row r="57" spans="10:15" ht="15">
      <c r="J57" s="77"/>
      <c r="K57" s="3"/>
      <c r="L57" s="63"/>
      <c r="M57" s="63"/>
      <c r="N57" s="63"/>
      <c r="O57" s="63"/>
    </row>
    <row r="58" spans="10:15" ht="15">
      <c r="J58" s="77"/>
      <c r="K58" s="3"/>
      <c r="L58" s="63"/>
      <c r="M58" s="63"/>
      <c r="N58" s="63"/>
      <c r="O58" s="63"/>
    </row>
    <row r="59" spans="10:15" ht="15">
      <c r="J59" s="77"/>
      <c r="K59" s="3"/>
      <c r="L59" s="63"/>
      <c r="M59" s="63"/>
      <c r="N59" s="63"/>
      <c r="O59" s="63"/>
    </row>
    <row r="60" spans="10:15" ht="15">
      <c r="J60" s="77"/>
      <c r="K60" s="3"/>
      <c r="L60" s="63"/>
      <c r="M60" s="63"/>
      <c r="N60" s="63"/>
      <c r="O60" s="63"/>
    </row>
    <row r="61" spans="10:15" ht="15">
      <c r="J61" s="77"/>
      <c r="K61" s="3"/>
      <c r="L61" s="63"/>
      <c r="M61" s="63"/>
      <c r="N61" s="63"/>
      <c r="O61" s="63"/>
    </row>
    <row r="62" spans="10:15" ht="15">
      <c r="J62" s="77"/>
      <c r="K62" s="3"/>
      <c r="L62" s="63"/>
      <c r="M62" s="63"/>
      <c r="N62" s="63"/>
      <c r="O62" s="63"/>
    </row>
    <row r="63" spans="10:15" ht="15">
      <c r="J63" s="77"/>
      <c r="K63" s="3"/>
      <c r="L63" s="63"/>
      <c r="M63" s="63"/>
      <c r="N63" s="63"/>
      <c r="O63" s="63"/>
    </row>
    <row r="64" spans="10:15" ht="15">
      <c r="J64" s="77"/>
      <c r="K64" s="3"/>
      <c r="L64" s="63"/>
      <c r="M64" s="63"/>
      <c r="N64" s="63"/>
      <c r="O64" s="63"/>
    </row>
    <row r="65" spans="10:15" ht="15">
      <c r="J65" s="77"/>
      <c r="K65" s="3"/>
      <c r="L65" s="63"/>
      <c r="M65" s="63"/>
      <c r="N65" s="63"/>
      <c r="O65" s="63"/>
    </row>
    <row r="66" spans="10:15" ht="15">
      <c r="J66" s="77"/>
      <c r="K66" s="3"/>
      <c r="L66" s="63"/>
      <c r="M66" s="63"/>
      <c r="N66" s="63"/>
      <c r="O66" s="63"/>
    </row>
    <row r="67" spans="10:15" ht="15">
      <c r="J67" s="77"/>
      <c r="K67" s="3"/>
      <c r="L67" s="63"/>
      <c r="M67" s="63"/>
      <c r="N67" s="63"/>
      <c r="O67" s="63"/>
    </row>
    <row r="68" spans="10:15" ht="15">
      <c r="J68" s="77"/>
      <c r="K68" s="3"/>
      <c r="L68" s="63"/>
      <c r="M68" s="63"/>
      <c r="N68" s="63"/>
      <c r="O68" s="63"/>
    </row>
    <row r="69" spans="10:15" ht="15">
      <c r="J69" s="77"/>
      <c r="K69" s="3"/>
      <c r="L69" s="63"/>
      <c r="M69" s="63"/>
      <c r="N69" s="63"/>
      <c r="O69" s="63"/>
    </row>
    <row r="70" spans="10:15" ht="15">
      <c r="J70" s="77"/>
      <c r="K70" s="3"/>
      <c r="L70" s="63"/>
      <c r="M70" s="63"/>
      <c r="N70" s="63"/>
      <c r="O70" s="63"/>
    </row>
    <row r="71" spans="10:15" ht="15">
      <c r="J71" s="77"/>
      <c r="K71" s="3"/>
      <c r="L71" s="63"/>
      <c r="M71" s="63"/>
      <c r="N71" s="63"/>
      <c r="O71" s="63"/>
    </row>
    <row r="72" spans="10:15" ht="15">
      <c r="J72" s="77"/>
      <c r="K72" s="3"/>
      <c r="L72" s="63"/>
      <c r="M72" s="63"/>
      <c r="N72" s="63"/>
      <c r="O72" s="63"/>
    </row>
    <row r="73" spans="10:15" ht="15">
      <c r="J73" s="77"/>
      <c r="K73" s="3"/>
      <c r="L73" s="63"/>
      <c r="M73" s="63"/>
      <c r="N73" s="63"/>
      <c r="O73" s="63"/>
    </row>
    <row r="74" spans="10:15" ht="15">
      <c r="J74" s="77"/>
      <c r="K74" s="3"/>
      <c r="L74" s="63"/>
      <c r="M74" s="63"/>
      <c r="N74" s="63"/>
      <c r="O74" s="63"/>
    </row>
    <row r="75" spans="10:15" ht="15">
      <c r="J75" s="77"/>
      <c r="K75" s="3"/>
      <c r="L75" s="63"/>
      <c r="M75" s="63"/>
      <c r="N75" s="63"/>
      <c r="O75" s="63"/>
    </row>
    <row r="76" spans="10:15" ht="15">
      <c r="J76" s="77"/>
      <c r="K76" s="3"/>
      <c r="L76" s="63"/>
      <c r="M76" s="63"/>
      <c r="N76" s="63"/>
      <c r="O76" s="63"/>
    </row>
    <row r="77" spans="10:15" ht="15">
      <c r="J77" s="77"/>
      <c r="K77" s="3"/>
      <c r="L77" s="63"/>
      <c r="M77" s="63"/>
      <c r="N77" s="63"/>
      <c r="O77" s="63"/>
    </row>
    <row r="78" spans="10:15" ht="15">
      <c r="J78" s="77"/>
      <c r="K78" s="3"/>
      <c r="L78" s="63"/>
      <c r="M78" s="63"/>
      <c r="N78" s="63"/>
      <c r="O78" s="63"/>
    </row>
    <row r="79" spans="10:15" ht="15">
      <c r="J79" s="77"/>
      <c r="K79" s="3"/>
      <c r="L79" s="63"/>
      <c r="M79" s="63"/>
      <c r="N79" s="63"/>
      <c r="O79" s="63"/>
    </row>
    <row r="80" spans="10:15" ht="15">
      <c r="J80" s="77"/>
      <c r="K80" s="3"/>
      <c r="L80" s="63"/>
      <c r="M80" s="63"/>
      <c r="N80" s="63"/>
      <c r="O80" s="63"/>
    </row>
    <row r="81" spans="10:15" ht="15">
      <c r="J81" s="77"/>
      <c r="K81" s="3"/>
      <c r="L81" s="63"/>
      <c r="M81" s="63"/>
      <c r="N81" s="63"/>
      <c r="O81" s="63"/>
    </row>
    <row r="82" spans="10:15" ht="15">
      <c r="J82" s="77"/>
      <c r="K82" s="3"/>
      <c r="L82" s="63"/>
      <c r="M82" s="63"/>
      <c r="N82" s="63"/>
      <c r="O82" s="63"/>
    </row>
    <row r="83" spans="10:15" ht="15">
      <c r="J83" s="77"/>
      <c r="K83" s="3"/>
      <c r="L83" s="63"/>
      <c r="M83" s="63"/>
      <c r="N83" s="63"/>
      <c r="O83" s="63"/>
    </row>
    <row r="84" spans="10:15" ht="15">
      <c r="J84" s="77"/>
      <c r="K84" s="3"/>
      <c r="L84" s="63"/>
      <c r="M84" s="63"/>
      <c r="N84" s="63"/>
      <c r="O84" s="63"/>
    </row>
    <row r="85" spans="10:15" ht="15">
      <c r="J85" s="77"/>
      <c r="K85" s="3"/>
      <c r="L85" s="63"/>
      <c r="M85" s="63"/>
      <c r="N85" s="63"/>
      <c r="O85" s="63"/>
    </row>
    <row r="86" spans="10:15" ht="15">
      <c r="J86" s="77"/>
      <c r="K86" s="3"/>
      <c r="L86" s="63"/>
      <c r="M86" s="63"/>
      <c r="N86" s="63"/>
      <c r="O86" s="63"/>
    </row>
    <row r="87" spans="10:15" ht="15">
      <c r="J87" s="77"/>
      <c r="K87" s="3"/>
      <c r="L87" s="63"/>
      <c r="M87" s="63"/>
      <c r="N87" s="63"/>
      <c r="O87" s="63"/>
    </row>
    <row r="88" spans="10:15" ht="15">
      <c r="J88" s="77"/>
      <c r="K88" s="3"/>
      <c r="L88" s="63"/>
      <c r="M88" s="63"/>
      <c r="N88" s="63"/>
      <c r="O88" s="63"/>
    </row>
    <row r="89" spans="10:15" ht="15">
      <c r="J89" s="77"/>
      <c r="K89" s="3"/>
      <c r="L89" s="63"/>
      <c r="M89" s="63"/>
      <c r="N89" s="63"/>
      <c r="O89" s="63"/>
    </row>
    <row r="90" spans="10:15" ht="15">
      <c r="J90" s="77"/>
      <c r="K90" s="3"/>
      <c r="L90" s="63"/>
      <c r="M90" s="63"/>
      <c r="N90" s="63"/>
      <c r="O90" s="63"/>
    </row>
    <row r="91" spans="10:15" ht="15">
      <c r="J91" s="77"/>
      <c r="K91" s="3"/>
      <c r="L91" s="63"/>
      <c r="M91" s="63"/>
      <c r="N91" s="63"/>
      <c r="O91" s="63"/>
    </row>
    <row r="92" spans="10:15" ht="15">
      <c r="J92" s="77"/>
      <c r="K92" s="3"/>
      <c r="L92" s="63"/>
      <c r="M92" s="63"/>
      <c r="N92" s="63"/>
      <c r="O92" s="63"/>
    </row>
    <row r="93" spans="10:15" ht="15">
      <c r="J93" s="77"/>
      <c r="K93" s="3"/>
      <c r="L93" s="63"/>
      <c r="M93" s="63"/>
      <c r="N93" s="63"/>
      <c r="O93" s="63"/>
    </row>
    <row r="94" spans="10:15" ht="15">
      <c r="J94" s="77"/>
      <c r="K94" s="3"/>
      <c r="L94" s="63"/>
      <c r="M94" s="63"/>
      <c r="N94" s="63"/>
      <c r="O94" s="63"/>
    </row>
    <row r="95" spans="10:15" ht="15">
      <c r="J95" s="77"/>
      <c r="K95" s="3"/>
      <c r="L95" s="63"/>
      <c r="M95" s="63"/>
      <c r="N95" s="63"/>
      <c r="O95" s="63"/>
    </row>
    <row r="96" spans="10:15" ht="15">
      <c r="J96" s="77"/>
      <c r="K96" s="3"/>
      <c r="L96" s="63"/>
      <c r="M96" s="63"/>
      <c r="N96" s="63"/>
      <c r="O96" s="63"/>
    </row>
    <row r="97" spans="10:15" ht="15">
      <c r="J97" s="77"/>
      <c r="K97" s="3"/>
      <c r="L97" s="63"/>
      <c r="M97" s="63"/>
      <c r="N97" s="63"/>
      <c r="O97" s="63"/>
    </row>
    <row r="98" spans="10:15" ht="15">
      <c r="J98" s="77"/>
      <c r="K98" s="3"/>
      <c r="L98" s="63"/>
      <c r="M98" s="63"/>
      <c r="N98" s="63"/>
      <c r="O98" s="63"/>
    </row>
    <row r="99" spans="10:15" ht="15">
      <c r="J99" s="77"/>
      <c r="K99" s="3"/>
      <c r="L99" s="63"/>
      <c r="M99" s="63"/>
      <c r="N99" s="63"/>
      <c r="O99" s="63"/>
    </row>
    <row r="100" spans="10:15" ht="15">
      <c r="J100" s="77"/>
      <c r="K100" s="3"/>
      <c r="L100" s="63"/>
      <c r="M100" s="63"/>
      <c r="N100" s="63"/>
      <c r="O100" s="63"/>
    </row>
    <row r="101" spans="10:15" ht="15">
      <c r="J101" s="77"/>
      <c r="K101" s="3"/>
      <c r="L101" s="63"/>
      <c r="M101" s="63"/>
      <c r="N101" s="63"/>
      <c r="O101" s="63"/>
    </row>
    <row r="102" spans="10:15" ht="15">
      <c r="J102" s="77"/>
      <c r="K102" s="3"/>
      <c r="L102" s="63"/>
      <c r="M102" s="63"/>
      <c r="N102" s="63"/>
      <c r="O102" s="63"/>
    </row>
    <row r="103" spans="10:15" ht="15">
      <c r="J103" s="77"/>
      <c r="K103" s="3"/>
      <c r="L103" s="63"/>
      <c r="M103" s="63"/>
      <c r="N103" s="63"/>
      <c r="O103" s="63"/>
    </row>
    <row r="104" spans="10:15" ht="15">
      <c r="J104" s="77"/>
      <c r="K104" s="3"/>
      <c r="L104" s="63"/>
      <c r="M104" s="63"/>
      <c r="N104" s="63"/>
      <c r="O104" s="63"/>
    </row>
    <row r="105" spans="10:15" ht="15">
      <c r="J105" s="77"/>
      <c r="K105" s="3"/>
      <c r="L105" s="63"/>
      <c r="M105" s="63"/>
      <c r="N105" s="63"/>
      <c r="O105" s="63"/>
    </row>
    <row r="106" spans="10:15" ht="15">
      <c r="J106" s="77"/>
      <c r="K106" s="3"/>
      <c r="L106" s="63"/>
      <c r="M106" s="63"/>
      <c r="N106" s="63"/>
      <c r="O106" s="63"/>
    </row>
    <row r="107" spans="10:15" ht="15">
      <c r="J107" s="77"/>
      <c r="K107" s="3"/>
      <c r="L107" s="63"/>
      <c r="M107" s="63"/>
      <c r="N107" s="63"/>
      <c r="O107" s="63"/>
    </row>
    <row r="108" spans="10:15" ht="15">
      <c r="J108" s="77"/>
      <c r="K108" s="3"/>
      <c r="L108" s="63"/>
      <c r="M108" s="63"/>
      <c r="N108" s="63"/>
      <c r="O108" s="63"/>
    </row>
    <row r="109" spans="10:15" ht="15">
      <c r="J109" s="77"/>
      <c r="K109" s="3"/>
      <c r="L109" s="63"/>
      <c r="M109" s="63"/>
      <c r="N109" s="63"/>
      <c r="O109" s="63"/>
    </row>
    <row r="110" spans="10:15" ht="15">
      <c r="J110" s="77"/>
      <c r="K110" s="3"/>
      <c r="L110" s="63"/>
      <c r="M110" s="63"/>
      <c r="N110" s="63"/>
      <c r="O110" s="63"/>
    </row>
    <row r="111" spans="10:15" ht="15">
      <c r="J111" s="77"/>
      <c r="K111" s="3"/>
      <c r="L111" s="63"/>
      <c r="M111" s="63"/>
      <c r="N111" s="63"/>
      <c r="O111" s="63"/>
    </row>
    <row r="112" spans="10:15" ht="15">
      <c r="J112" s="77"/>
      <c r="K112" s="3"/>
      <c r="L112" s="63"/>
      <c r="M112" s="63"/>
      <c r="N112" s="63"/>
      <c r="O112" s="63"/>
    </row>
    <row r="113" spans="10:15" ht="15">
      <c r="J113" s="77"/>
      <c r="K113" s="3"/>
      <c r="L113" s="63"/>
      <c r="M113" s="63"/>
      <c r="N113" s="63"/>
      <c r="O113" s="63"/>
    </row>
    <row r="114" spans="10:15" ht="15">
      <c r="J114" s="77"/>
      <c r="K114" s="3"/>
      <c r="L114" s="63"/>
      <c r="M114" s="63"/>
      <c r="N114" s="63"/>
      <c r="O114" s="63"/>
    </row>
    <row r="115" spans="10:15" ht="15">
      <c r="J115" s="77"/>
      <c r="K115" s="3"/>
      <c r="L115" s="63"/>
      <c r="M115" s="63"/>
      <c r="N115" s="63"/>
      <c r="O115" s="63"/>
    </row>
    <row r="116" spans="10:15" ht="15">
      <c r="J116" s="77"/>
      <c r="K116" s="3"/>
      <c r="L116" s="63"/>
      <c r="M116" s="63"/>
      <c r="N116" s="63"/>
      <c r="O116" s="63"/>
    </row>
    <row r="117" spans="10:15" ht="15">
      <c r="J117" s="77"/>
      <c r="K117" s="3"/>
      <c r="L117" s="63"/>
      <c r="M117" s="63"/>
      <c r="N117" s="63"/>
      <c r="O117" s="63"/>
    </row>
    <row r="118" spans="10:15" ht="15">
      <c r="J118" s="77"/>
      <c r="K118" s="3"/>
      <c r="L118" s="63"/>
      <c r="M118" s="63"/>
      <c r="N118" s="63"/>
      <c r="O118" s="63"/>
    </row>
    <row r="119" spans="10:15" ht="15">
      <c r="J119" s="77"/>
      <c r="K119" s="3"/>
      <c r="L119" s="63"/>
      <c r="M119" s="63"/>
      <c r="N119" s="63"/>
      <c r="O119" s="63"/>
    </row>
    <row r="120" spans="10:15" ht="15">
      <c r="J120" s="77"/>
      <c r="K120" s="3"/>
      <c r="L120" s="63"/>
      <c r="M120" s="63"/>
      <c r="N120" s="63"/>
      <c r="O120" s="63"/>
    </row>
    <row r="121" spans="10:15" ht="15">
      <c r="J121" s="77"/>
      <c r="K121" s="3"/>
      <c r="L121" s="63"/>
      <c r="M121" s="63"/>
      <c r="N121" s="63"/>
      <c r="O121" s="63"/>
    </row>
    <row r="122" spans="10:15" ht="15">
      <c r="J122" s="77"/>
      <c r="K122" s="3"/>
      <c r="L122" s="63"/>
      <c r="M122" s="63"/>
      <c r="N122" s="63"/>
      <c r="O122" s="63"/>
    </row>
    <row r="123" spans="10:15" ht="15">
      <c r="J123" s="77"/>
      <c r="K123" s="3"/>
      <c r="L123" s="63"/>
      <c r="M123" s="63"/>
      <c r="N123" s="63"/>
      <c r="O123" s="63"/>
    </row>
    <row r="124" spans="10:15" ht="15">
      <c r="J124" s="77"/>
      <c r="K124" s="3"/>
      <c r="L124" s="63"/>
      <c r="M124" s="63"/>
      <c r="N124" s="63"/>
      <c r="O124" s="63"/>
    </row>
    <row r="125" spans="10:15" ht="15">
      <c r="J125" s="77"/>
      <c r="K125" s="3"/>
      <c r="L125" s="63"/>
      <c r="M125" s="63"/>
      <c r="N125" s="63"/>
      <c r="O125" s="63"/>
    </row>
    <row r="126" spans="10:15" ht="15">
      <c r="J126" s="77"/>
      <c r="K126" s="3"/>
      <c r="L126" s="63"/>
      <c r="M126" s="63"/>
      <c r="N126" s="63"/>
      <c r="O126" s="63"/>
    </row>
    <row r="127" spans="10:15" ht="15">
      <c r="J127" s="77"/>
      <c r="K127" s="3"/>
      <c r="L127" s="63"/>
      <c r="M127" s="63"/>
      <c r="N127" s="63"/>
      <c r="O127" s="63"/>
    </row>
    <row r="128" spans="10:15" ht="15">
      <c r="J128" s="77"/>
      <c r="K128" s="3"/>
      <c r="L128" s="63"/>
      <c r="M128" s="63"/>
      <c r="N128" s="63"/>
      <c r="O128" s="63"/>
    </row>
    <row r="129" spans="10:15" ht="15">
      <c r="J129" s="77"/>
      <c r="K129" s="3"/>
      <c r="L129" s="63"/>
      <c r="M129" s="63"/>
      <c r="N129" s="63"/>
      <c r="O129" s="63"/>
    </row>
    <row r="130" spans="10:15" ht="15">
      <c r="J130" s="77"/>
      <c r="K130" s="3"/>
      <c r="L130" s="63"/>
      <c r="M130" s="63"/>
      <c r="N130" s="63"/>
      <c r="O130" s="63"/>
    </row>
    <row r="131" spans="10:15" ht="15">
      <c r="J131" s="77"/>
      <c r="K131" s="3"/>
      <c r="L131" s="63"/>
      <c r="M131" s="63"/>
      <c r="N131" s="63"/>
      <c r="O131" s="63"/>
    </row>
    <row r="132" spans="10:15" ht="15">
      <c r="J132" s="77"/>
      <c r="K132" s="3"/>
      <c r="L132" s="63"/>
      <c r="M132" s="63"/>
      <c r="N132" s="63"/>
      <c r="O132" s="63"/>
    </row>
    <row r="133" spans="10:15" ht="15">
      <c r="J133" s="77"/>
      <c r="K133" s="3"/>
      <c r="L133" s="63"/>
      <c r="M133" s="63"/>
      <c r="N133" s="63"/>
      <c r="O133" s="63"/>
    </row>
    <row r="134" spans="10:15" ht="15">
      <c r="J134" s="77"/>
      <c r="K134" s="3"/>
      <c r="L134" s="63"/>
      <c r="M134" s="63"/>
      <c r="N134" s="63"/>
      <c r="O134" s="63"/>
    </row>
    <row r="135" spans="10:15" ht="15">
      <c r="J135" s="77"/>
      <c r="K135" s="3"/>
      <c r="L135" s="63"/>
      <c r="M135" s="63"/>
      <c r="N135" s="63"/>
      <c r="O135" s="63"/>
    </row>
    <row r="136" spans="10:15" ht="15">
      <c r="J136" s="77"/>
      <c r="K136" s="3"/>
      <c r="L136" s="63"/>
      <c r="M136" s="63"/>
      <c r="N136" s="63"/>
      <c r="O136" s="63"/>
    </row>
    <row r="137" spans="10:15" ht="15">
      <c r="J137" s="77"/>
      <c r="K137" s="3"/>
      <c r="L137" s="63"/>
      <c r="M137" s="63"/>
      <c r="N137" s="63"/>
      <c r="O137" s="63"/>
    </row>
    <row r="138" spans="10:15" ht="15">
      <c r="J138" s="77"/>
      <c r="K138" s="3"/>
      <c r="L138" s="63"/>
      <c r="M138" s="63"/>
      <c r="N138" s="63"/>
      <c r="O138" s="63"/>
    </row>
    <row r="139" spans="10:15" ht="15">
      <c r="J139" s="66"/>
      <c r="K139" s="3"/>
      <c r="L139" s="63"/>
      <c r="M139" s="63"/>
      <c r="N139" s="63"/>
      <c r="O139" s="63"/>
    </row>
    <row r="140" spans="10:15" ht="15">
      <c r="J140" s="66"/>
      <c r="K140" s="3"/>
      <c r="L140" s="63"/>
      <c r="M140" s="63"/>
      <c r="N140" s="63"/>
      <c r="O140" s="63"/>
    </row>
    <row r="141" spans="10:15" ht="15">
      <c r="J141" s="62"/>
      <c r="K141" s="63"/>
      <c r="L141" s="63"/>
      <c r="M141" s="63"/>
      <c r="N141" s="63"/>
      <c r="O141" s="63"/>
    </row>
    <row r="142" spans="10:15" ht="15">
      <c r="J142" s="62"/>
      <c r="K142" s="63"/>
      <c r="L142" s="63"/>
      <c r="M142" s="63"/>
      <c r="N142" s="63"/>
      <c r="O142" s="63"/>
    </row>
    <row r="143" spans="10:15" ht="15">
      <c r="J143" s="62"/>
      <c r="K143" s="63"/>
      <c r="L143" s="63"/>
      <c r="M143" s="63"/>
      <c r="N143" s="63"/>
      <c r="O143" s="63"/>
    </row>
    <row r="144" spans="10:15" ht="15">
      <c r="J144" s="62"/>
      <c r="K144" s="63"/>
      <c r="L144" s="63"/>
      <c r="M144" s="63"/>
      <c r="N144" s="63"/>
      <c r="O144" s="63"/>
    </row>
    <row r="145" spans="10:15" ht="15">
      <c r="J145" s="62"/>
      <c r="K145" s="63"/>
      <c r="L145" s="63"/>
      <c r="M145" s="63"/>
      <c r="N145" s="63"/>
      <c r="O145" s="63"/>
    </row>
    <row r="146" spans="10:15" ht="15">
      <c r="J146" s="62"/>
      <c r="K146" s="63"/>
      <c r="L146" s="63"/>
      <c r="M146" s="63"/>
      <c r="N146" s="63"/>
      <c r="O146" s="63"/>
    </row>
    <row r="147" spans="10:15" ht="15">
      <c r="J147" s="62"/>
      <c r="K147" s="63"/>
      <c r="L147" s="63"/>
      <c r="M147" s="63"/>
      <c r="N147" s="63"/>
      <c r="O147" s="63"/>
    </row>
    <row r="148" spans="10:15" ht="15">
      <c r="J148" s="62"/>
      <c r="K148" s="63"/>
      <c r="L148" s="63"/>
      <c r="M148" s="63"/>
      <c r="N148" s="63"/>
      <c r="O148" s="63"/>
    </row>
    <row r="149" spans="10:15" ht="15">
      <c r="J149" s="62"/>
      <c r="K149" s="63"/>
      <c r="L149" s="63"/>
      <c r="M149" s="63"/>
      <c r="N149" s="63"/>
      <c r="O149" s="63"/>
    </row>
    <row r="150" spans="10:15" ht="15">
      <c r="J150" s="62"/>
      <c r="K150" s="63"/>
      <c r="L150" s="63"/>
      <c r="M150" s="63"/>
      <c r="N150" s="63"/>
      <c r="O150" s="63"/>
    </row>
    <row r="151" spans="10:15" ht="15">
      <c r="J151" s="62"/>
      <c r="K151" s="63"/>
      <c r="L151" s="63"/>
      <c r="M151" s="63"/>
      <c r="N151" s="63"/>
      <c r="O151" s="63"/>
    </row>
    <row r="152" spans="10:15" ht="15">
      <c r="J152" s="62"/>
      <c r="K152" s="63"/>
      <c r="L152" s="63"/>
      <c r="M152" s="63"/>
      <c r="N152" s="63"/>
      <c r="O152" s="63"/>
    </row>
    <row r="153" spans="10:15" ht="15">
      <c r="J153" s="62"/>
      <c r="K153" s="63"/>
      <c r="L153" s="63"/>
      <c r="M153" s="63"/>
      <c r="N153" s="63"/>
      <c r="O153" s="63"/>
    </row>
    <row r="154" spans="10:15" ht="15">
      <c r="J154" s="62"/>
      <c r="K154" s="63"/>
      <c r="L154" s="63"/>
      <c r="M154" s="63"/>
      <c r="N154" s="63"/>
      <c r="O154" s="63"/>
    </row>
    <row r="155" spans="10:15" ht="15">
      <c r="J155" s="62"/>
      <c r="K155" s="63"/>
      <c r="L155" s="63"/>
      <c r="M155" s="63"/>
      <c r="N155" s="63"/>
      <c r="O155" s="63"/>
    </row>
    <row r="156" spans="10:15" ht="15">
      <c r="J156" s="62"/>
      <c r="K156" s="63"/>
      <c r="L156" s="63"/>
      <c r="M156" s="63"/>
      <c r="N156" s="63"/>
      <c r="O156" s="63"/>
    </row>
    <row r="157" spans="10:15" ht="15">
      <c r="J157" s="62"/>
      <c r="K157" s="63"/>
      <c r="L157" s="63"/>
      <c r="M157" s="63"/>
      <c r="N157" s="63"/>
      <c r="O157" s="63"/>
    </row>
    <row r="158" spans="10:15" ht="15">
      <c r="J158" s="62"/>
      <c r="K158" s="63"/>
      <c r="L158" s="63"/>
      <c r="M158" s="63"/>
      <c r="N158" s="63"/>
      <c r="O158" s="63"/>
    </row>
    <row r="159" spans="10:15" ht="15">
      <c r="J159" s="62"/>
      <c r="K159" s="63"/>
      <c r="L159" s="63"/>
      <c r="M159" s="63"/>
      <c r="N159" s="63"/>
      <c r="O159" s="63"/>
    </row>
    <row r="160" spans="10:15" ht="15">
      <c r="J160" s="62"/>
      <c r="K160" s="63"/>
      <c r="L160" s="63"/>
      <c r="M160" s="63"/>
      <c r="N160" s="63"/>
      <c r="O160" s="63"/>
    </row>
    <row r="161" spans="10:15" ht="15">
      <c r="J161" s="62"/>
      <c r="K161" s="63"/>
      <c r="L161" s="63"/>
      <c r="M161" s="63"/>
      <c r="N161" s="63"/>
      <c r="O161" s="63"/>
    </row>
    <row r="162" spans="10:15" ht="15">
      <c r="J162" s="62"/>
      <c r="K162" s="63"/>
      <c r="L162" s="63"/>
      <c r="M162" s="63"/>
      <c r="N162" s="63"/>
      <c r="O162" s="63"/>
    </row>
    <row r="163" spans="10:15" ht="15">
      <c r="J163" s="62"/>
      <c r="K163" s="63"/>
      <c r="L163" s="63"/>
      <c r="M163" s="63"/>
      <c r="N163" s="63"/>
      <c r="O163" s="63"/>
    </row>
    <row r="164" spans="10:15" ht="15">
      <c r="J164" s="62"/>
      <c r="K164" s="63"/>
      <c r="L164" s="63"/>
      <c r="M164" s="63"/>
      <c r="N164" s="63"/>
      <c r="O164" s="63"/>
    </row>
    <row r="165" spans="10:15" ht="15">
      <c r="J165" s="62"/>
      <c r="K165" s="63"/>
      <c r="L165" s="63"/>
      <c r="M165" s="63"/>
      <c r="N165" s="63"/>
      <c r="O165" s="63"/>
    </row>
    <row r="166" spans="10:15" ht="15">
      <c r="J166" s="62"/>
      <c r="K166" s="63"/>
      <c r="L166" s="63"/>
      <c r="M166" s="63"/>
      <c r="N166" s="63"/>
      <c r="O166" s="63"/>
    </row>
    <row r="167" spans="10:15" ht="15">
      <c r="J167" s="62"/>
      <c r="K167" s="63"/>
      <c r="L167" s="63"/>
      <c r="M167" s="63"/>
      <c r="N167" s="63"/>
      <c r="O167" s="63"/>
    </row>
    <row r="168" spans="10:15" ht="15">
      <c r="J168" s="62"/>
      <c r="K168" s="63"/>
      <c r="L168" s="63"/>
      <c r="M168" s="63"/>
      <c r="N168" s="63"/>
      <c r="O168" s="63"/>
    </row>
    <row r="169" spans="10:15" ht="15">
      <c r="J169" s="62"/>
      <c r="K169" s="63"/>
      <c r="L169" s="63"/>
      <c r="M169" s="63"/>
      <c r="N169" s="63"/>
      <c r="O169" s="63"/>
    </row>
    <row r="170" spans="10:15" ht="15">
      <c r="J170" s="62"/>
      <c r="K170" s="63"/>
      <c r="L170" s="63"/>
      <c r="M170" s="63"/>
      <c r="N170" s="63"/>
      <c r="O170" s="63"/>
    </row>
    <row r="171" spans="10:15" ht="15">
      <c r="J171" s="62"/>
      <c r="K171" s="63"/>
      <c r="L171" s="63"/>
      <c r="M171" s="63"/>
      <c r="N171" s="63"/>
      <c r="O171" s="63"/>
    </row>
    <row r="172" spans="10:15" ht="15">
      <c r="J172" s="62"/>
      <c r="K172" s="63"/>
      <c r="L172" s="63"/>
      <c r="M172" s="63"/>
      <c r="N172" s="63"/>
      <c r="O172" s="63"/>
    </row>
    <row r="173" spans="10:15" ht="15">
      <c r="J173" s="62"/>
      <c r="K173" s="63"/>
      <c r="L173" s="63"/>
      <c r="M173" s="63"/>
      <c r="N173" s="63"/>
      <c r="O173" s="63"/>
    </row>
    <row r="174" spans="10:15" ht="15">
      <c r="J174" s="62"/>
      <c r="K174" s="63"/>
      <c r="L174" s="63"/>
      <c r="M174" s="63"/>
      <c r="N174" s="63"/>
      <c r="O174" s="63"/>
    </row>
    <row r="175" spans="10:15" ht="15">
      <c r="J175" s="62"/>
      <c r="K175" s="63"/>
      <c r="L175" s="63"/>
      <c r="M175" s="63"/>
      <c r="N175" s="63"/>
      <c r="O175" s="63"/>
    </row>
    <row r="176" spans="10:15" ht="15">
      <c r="J176" s="62"/>
      <c r="K176" s="63"/>
      <c r="L176" s="63"/>
      <c r="M176" s="63"/>
      <c r="N176" s="63"/>
      <c r="O176" s="63"/>
    </row>
    <row r="177" spans="10:15" ht="15">
      <c r="J177" s="62"/>
      <c r="K177" s="63"/>
      <c r="L177" s="63"/>
      <c r="M177" s="63"/>
      <c r="N177" s="63"/>
      <c r="O177" s="63"/>
    </row>
    <row r="178" spans="10:15" ht="15">
      <c r="J178" s="62"/>
      <c r="K178" s="63"/>
      <c r="L178" s="63"/>
      <c r="M178" s="63"/>
      <c r="N178" s="63"/>
      <c r="O178" s="63"/>
    </row>
    <row r="179" spans="10:15" ht="15">
      <c r="J179" s="62"/>
      <c r="K179" s="63"/>
      <c r="L179" s="63"/>
      <c r="M179" s="63"/>
      <c r="N179" s="63"/>
      <c r="O179" s="63"/>
    </row>
    <row r="180" spans="10:15" ht="15">
      <c r="J180" s="62"/>
      <c r="K180" s="63"/>
      <c r="L180" s="63"/>
      <c r="M180" s="63"/>
      <c r="N180" s="63"/>
      <c r="O180" s="63"/>
    </row>
    <row r="181" spans="10:15" ht="15">
      <c r="J181" s="62"/>
      <c r="K181" s="63"/>
      <c r="L181" s="63"/>
      <c r="M181" s="63"/>
      <c r="N181" s="63"/>
      <c r="O181" s="63"/>
    </row>
    <row r="182" spans="10:15" ht="15">
      <c r="J182" s="62"/>
      <c r="K182" s="63"/>
      <c r="L182" s="63"/>
      <c r="M182" s="63"/>
      <c r="N182" s="63"/>
      <c r="O182" s="63"/>
    </row>
    <row r="183" spans="10:15" ht="15">
      <c r="J183" s="62"/>
      <c r="K183" s="63"/>
      <c r="L183" s="63"/>
      <c r="M183" s="63"/>
      <c r="N183" s="63"/>
      <c r="O183" s="63"/>
    </row>
    <row r="184" spans="10:15" ht="15">
      <c r="J184" s="62"/>
      <c r="K184" s="63"/>
      <c r="L184" s="63"/>
      <c r="M184" s="63"/>
      <c r="N184" s="63"/>
      <c r="O184" s="63"/>
    </row>
    <row r="185" spans="10:15" ht="15">
      <c r="J185" s="62"/>
      <c r="K185" s="63"/>
      <c r="L185" s="63"/>
      <c r="M185" s="63"/>
      <c r="N185" s="63"/>
      <c r="O185" s="63"/>
    </row>
    <row r="186" spans="10:15" ht="15">
      <c r="J186" s="62"/>
      <c r="K186" s="63"/>
      <c r="L186" s="63"/>
      <c r="M186" s="63"/>
      <c r="N186" s="63"/>
      <c r="O186" s="63"/>
    </row>
    <row r="187" spans="10:15" ht="15">
      <c r="J187" s="62"/>
      <c r="K187" s="63"/>
      <c r="L187" s="63"/>
      <c r="M187" s="63"/>
      <c r="N187" s="63"/>
      <c r="O187" s="63"/>
    </row>
    <row r="188" spans="10:15" ht="15">
      <c r="J188" s="62"/>
      <c r="K188" s="63"/>
      <c r="L188" s="63"/>
      <c r="M188" s="63"/>
      <c r="N188" s="63"/>
      <c r="O188" s="63"/>
    </row>
    <row r="189" spans="10:15" ht="15">
      <c r="J189" s="62"/>
      <c r="K189" s="63"/>
      <c r="L189" s="63"/>
      <c r="M189" s="63"/>
      <c r="N189" s="63"/>
      <c r="O189" s="63"/>
    </row>
    <row r="190" spans="10:15" ht="15">
      <c r="J190" s="62"/>
      <c r="K190" s="63"/>
      <c r="L190" s="63"/>
      <c r="M190" s="63"/>
      <c r="N190" s="63"/>
      <c r="O190" s="63"/>
    </row>
    <row r="191" spans="10:15" ht="15">
      <c r="J191" s="62"/>
      <c r="K191" s="63"/>
      <c r="L191" s="63"/>
      <c r="M191" s="63"/>
      <c r="N191" s="63"/>
      <c r="O191" s="63"/>
    </row>
    <row r="192" spans="10:15" ht="15">
      <c r="J192" s="62"/>
      <c r="K192" s="63"/>
      <c r="L192" s="63"/>
      <c r="M192" s="63"/>
      <c r="N192" s="63"/>
      <c r="O192" s="63"/>
    </row>
    <row r="193" spans="10:15" ht="15">
      <c r="J193" s="62"/>
      <c r="K193" s="63"/>
      <c r="L193" s="63"/>
      <c r="M193" s="63"/>
      <c r="N193" s="63"/>
      <c r="O193" s="63"/>
    </row>
    <row r="194" spans="10:15" ht="15">
      <c r="J194" s="62"/>
      <c r="K194" s="63"/>
      <c r="L194" s="63"/>
      <c r="M194" s="63"/>
      <c r="N194" s="63"/>
      <c r="O194" s="63"/>
    </row>
    <row r="195" spans="10:15" ht="15">
      <c r="J195" s="62"/>
      <c r="K195" s="63"/>
      <c r="L195" s="63"/>
      <c r="M195" s="63"/>
      <c r="N195" s="63"/>
      <c r="O195" s="63"/>
    </row>
    <row r="196" spans="10:15" ht="15">
      <c r="J196" s="62"/>
      <c r="K196" s="63"/>
      <c r="L196" s="63"/>
      <c r="M196" s="63"/>
      <c r="N196" s="63"/>
      <c r="O196" s="63"/>
    </row>
    <row r="197" spans="10:15" ht="15">
      <c r="J197" s="62"/>
      <c r="K197" s="63"/>
      <c r="L197" s="63"/>
      <c r="M197" s="63"/>
      <c r="N197" s="63"/>
      <c r="O197" s="63"/>
    </row>
    <row r="198" spans="10:15" ht="15">
      <c r="J198" s="62"/>
      <c r="K198" s="63"/>
      <c r="L198" s="63"/>
      <c r="M198" s="63"/>
      <c r="N198" s="63"/>
      <c r="O198" s="63"/>
    </row>
    <row r="199" spans="10:15" ht="15">
      <c r="J199" s="62"/>
      <c r="K199" s="63"/>
      <c r="L199" s="63"/>
      <c r="M199" s="63"/>
      <c r="N199" s="63"/>
      <c r="O199" s="63"/>
    </row>
    <row r="200" spans="10:15" ht="15">
      <c r="J200" s="62"/>
      <c r="K200" s="63"/>
      <c r="L200" s="63"/>
      <c r="M200" s="63"/>
      <c r="N200" s="63"/>
      <c r="O200" s="63"/>
    </row>
    <row r="201" spans="10:15" ht="15">
      <c r="J201" s="62"/>
      <c r="K201" s="63"/>
      <c r="L201" s="63"/>
      <c r="M201" s="63"/>
      <c r="N201" s="63"/>
      <c r="O201" s="63"/>
    </row>
    <row r="202" spans="10:15" ht="15">
      <c r="J202" s="62"/>
      <c r="K202" s="63"/>
      <c r="L202" s="63"/>
      <c r="M202" s="63"/>
      <c r="N202" s="63"/>
      <c r="O202" s="63"/>
    </row>
    <row r="203" spans="10:15" ht="15">
      <c r="J203" s="62"/>
      <c r="K203" s="63"/>
      <c r="L203" s="63"/>
      <c r="M203" s="63"/>
      <c r="N203" s="63"/>
      <c r="O203" s="63"/>
    </row>
    <row r="204" spans="10:15" ht="15">
      <c r="J204" s="62"/>
      <c r="K204" s="63"/>
      <c r="L204" s="63"/>
      <c r="M204" s="63"/>
      <c r="N204" s="63"/>
      <c r="O204" s="63"/>
    </row>
    <row r="205" spans="10:15" ht="15">
      <c r="J205" s="62"/>
      <c r="K205" s="63"/>
      <c r="L205" s="63"/>
      <c r="M205" s="63"/>
      <c r="N205" s="63"/>
      <c r="O205" s="63"/>
    </row>
    <row r="206" spans="10:15" ht="15">
      <c r="J206" s="62"/>
      <c r="K206" s="63"/>
      <c r="L206" s="63"/>
      <c r="M206" s="63"/>
      <c r="N206" s="63"/>
      <c r="O206" s="63"/>
    </row>
    <row r="207" spans="10:15" ht="15">
      <c r="J207" s="62"/>
      <c r="K207" s="63"/>
      <c r="L207" s="63"/>
      <c r="M207" s="63"/>
      <c r="N207" s="63"/>
      <c r="O207" s="63"/>
    </row>
    <row r="208" spans="10:15" ht="15">
      <c r="J208" s="62"/>
      <c r="K208" s="63"/>
      <c r="L208" s="63"/>
      <c r="M208" s="63"/>
      <c r="N208" s="63"/>
      <c r="O208" s="63"/>
    </row>
    <row r="209" spans="10:15" ht="15">
      <c r="J209" s="62"/>
      <c r="K209" s="63"/>
      <c r="L209" s="63"/>
      <c r="M209" s="63"/>
      <c r="N209" s="63"/>
      <c r="O209" s="63"/>
    </row>
    <row r="210" spans="10:15" ht="15">
      <c r="J210" s="62"/>
      <c r="K210" s="63"/>
      <c r="L210" s="63"/>
      <c r="M210" s="63"/>
      <c r="N210" s="63"/>
      <c r="O210" s="63"/>
    </row>
    <row r="211" spans="10:15" ht="15">
      <c r="J211" s="62"/>
      <c r="K211" s="63"/>
      <c r="L211" s="63"/>
      <c r="M211" s="63"/>
      <c r="N211" s="63"/>
      <c r="O211" s="63"/>
    </row>
    <row r="212" spans="10:15" ht="15">
      <c r="J212" s="62"/>
      <c r="K212" s="63"/>
      <c r="L212" s="63"/>
      <c r="M212" s="63"/>
      <c r="N212" s="63"/>
      <c r="O212" s="63"/>
    </row>
    <row r="213" spans="10:15" ht="15">
      <c r="J213" s="62"/>
      <c r="K213" s="63"/>
      <c r="L213" s="63"/>
      <c r="M213" s="63"/>
      <c r="N213" s="63"/>
      <c r="O213" s="63"/>
    </row>
    <row r="214" spans="10:15" ht="15">
      <c r="J214" s="62"/>
      <c r="K214" s="63"/>
      <c r="L214" s="63"/>
      <c r="M214" s="63"/>
      <c r="N214" s="63"/>
      <c r="O214" s="63"/>
    </row>
    <row r="215" spans="10:15" ht="15">
      <c r="J215" s="62"/>
      <c r="K215" s="63"/>
      <c r="L215" s="63"/>
      <c r="M215" s="63"/>
      <c r="N215" s="63"/>
      <c r="O215" s="63"/>
    </row>
    <row r="216" spans="10:15" ht="15">
      <c r="J216" s="62"/>
      <c r="K216" s="63"/>
      <c r="L216" s="63"/>
      <c r="M216" s="63"/>
      <c r="N216" s="63"/>
      <c r="O216" s="63"/>
    </row>
    <row r="217" spans="10:15" ht="15">
      <c r="J217" s="62"/>
      <c r="K217" s="63"/>
      <c r="L217" s="63"/>
      <c r="M217" s="63"/>
      <c r="N217" s="63"/>
      <c r="O217" s="63"/>
    </row>
    <row r="218" spans="10:15" ht="15">
      <c r="J218" s="62"/>
      <c r="K218" s="63"/>
      <c r="L218" s="63"/>
      <c r="M218" s="63"/>
      <c r="N218" s="63"/>
      <c r="O218" s="63"/>
    </row>
    <row r="219" spans="10:15" ht="15">
      <c r="J219" s="62"/>
      <c r="K219" s="63"/>
      <c r="L219" s="63"/>
      <c r="M219" s="63"/>
      <c r="N219" s="63"/>
      <c r="O219" s="63"/>
    </row>
    <row r="220" spans="10:15" ht="15">
      <c r="J220" s="62"/>
      <c r="K220" s="63"/>
      <c r="L220" s="63"/>
      <c r="M220" s="63"/>
      <c r="N220" s="63"/>
      <c r="O220" s="63"/>
    </row>
    <row r="221" spans="10:15" ht="15">
      <c r="J221" s="62"/>
      <c r="K221" s="63"/>
      <c r="L221" s="63"/>
      <c r="M221" s="63"/>
      <c r="N221" s="63"/>
      <c r="O221" s="63"/>
    </row>
    <row r="222" spans="10:15" ht="15">
      <c r="J222" s="62"/>
      <c r="K222" s="63"/>
      <c r="L222" s="63"/>
      <c r="M222" s="63"/>
      <c r="N222" s="63"/>
      <c r="O222" s="63"/>
    </row>
    <row r="223" spans="10:15" ht="15">
      <c r="J223" s="62"/>
      <c r="K223" s="63"/>
      <c r="L223" s="63"/>
      <c r="M223" s="63"/>
      <c r="N223" s="63"/>
      <c r="O223" s="63"/>
    </row>
    <row r="224" spans="10:15" ht="15">
      <c r="J224" s="62"/>
      <c r="K224" s="63"/>
      <c r="L224" s="63"/>
      <c r="M224" s="63"/>
      <c r="N224" s="63"/>
      <c r="O224" s="63"/>
    </row>
    <row r="225" spans="10:15" ht="15">
      <c r="J225" s="62"/>
      <c r="K225" s="63"/>
      <c r="L225" s="63"/>
      <c r="M225" s="63"/>
      <c r="N225" s="63"/>
      <c r="O225" s="63"/>
    </row>
    <row r="226" spans="10:15" ht="15">
      <c r="J226" s="62"/>
      <c r="K226" s="63"/>
      <c r="L226" s="63"/>
      <c r="M226" s="63"/>
      <c r="N226" s="63"/>
      <c r="O226" s="63"/>
    </row>
    <row r="227" spans="10:15" ht="15">
      <c r="J227" s="62"/>
      <c r="K227" s="63"/>
      <c r="L227" s="63"/>
      <c r="M227" s="63"/>
      <c r="N227" s="63"/>
      <c r="O227" s="63"/>
    </row>
    <row r="228" spans="10:15" ht="15">
      <c r="J228" s="62"/>
      <c r="K228" s="63"/>
      <c r="L228" s="63"/>
      <c r="M228" s="63"/>
      <c r="N228" s="63"/>
      <c r="O228" s="63"/>
    </row>
    <row r="229" spans="10:15" ht="15">
      <c r="J229" s="62"/>
      <c r="K229" s="63"/>
      <c r="L229" s="63"/>
      <c r="M229" s="63"/>
      <c r="N229" s="63"/>
      <c r="O229" s="63"/>
    </row>
    <row r="230" spans="10:15" ht="15">
      <c r="J230" s="62"/>
      <c r="K230" s="63"/>
      <c r="L230" s="63"/>
      <c r="M230" s="63"/>
      <c r="N230" s="63"/>
      <c r="O230" s="63"/>
    </row>
    <row r="231" spans="10:15" ht="15">
      <c r="J231" s="62"/>
      <c r="K231" s="63"/>
      <c r="L231" s="63"/>
      <c r="M231" s="63"/>
      <c r="N231" s="63"/>
      <c r="O231" s="63"/>
    </row>
    <row r="232" spans="10:15" ht="15">
      <c r="J232" s="62"/>
      <c r="K232" s="63"/>
      <c r="L232" s="63"/>
      <c r="M232" s="63"/>
      <c r="N232" s="63"/>
      <c r="O232" s="63"/>
    </row>
    <row r="233" spans="10:15" ht="15">
      <c r="J233" s="62"/>
      <c r="K233" s="63"/>
      <c r="L233" s="63"/>
      <c r="M233" s="63"/>
      <c r="N233" s="63"/>
      <c r="O233" s="63"/>
    </row>
    <row r="234" spans="10:15" ht="15">
      <c r="J234" s="62"/>
      <c r="K234" s="63"/>
      <c r="L234" s="63"/>
      <c r="M234" s="63"/>
      <c r="N234" s="63"/>
      <c r="O234" s="63"/>
    </row>
    <row r="235" spans="10:15" ht="15">
      <c r="J235" s="62"/>
      <c r="K235" s="63"/>
      <c r="L235" s="63"/>
      <c r="M235" s="63"/>
      <c r="N235" s="63"/>
      <c r="O235" s="63"/>
    </row>
    <row r="236" spans="10:15" ht="15">
      <c r="J236" s="62"/>
      <c r="K236" s="63"/>
      <c r="L236" s="63"/>
      <c r="M236" s="63"/>
      <c r="N236" s="63"/>
      <c r="O236" s="63"/>
    </row>
    <row r="237" spans="10:15" ht="15">
      <c r="J237" s="62"/>
      <c r="K237" s="63"/>
      <c r="L237" s="63"/>
      <c r="M237" s="63"/>
      <c r="N237" s="63"/>
      <c r="O237" s="63"/>
    </row>
    <row r="238" spans="10:15" ht="15">
      <c r="J238" s="62"/>
      <c r="K238" s="63"/>
      <c r="L238" s="63"/>
      <c r="M238" s="63"/>
      <c r="N238" s="63"/>
      <c r="O238" s="63"/>
    </row>
    <row r="239" spans="10:15" ht="15">
      <c r="J239" s="62"/>
      <c r="K239" s="63"/>
      <c r="L239" s="63"/>
      <c r="M239" s="63"/>
      <c r="N239" s="63"/>
      <c r="O239" s="63"/>
    </row>
    <row r="240" spans="10:15" ht="15">
      <c r="J240" s="62"/>
      <c r="K240" s="63"/>
      <c r="L240" s="63"/>
      <c r="M240" s="63"/>
      <c r="N240" s="63"/>
      <c r="O240" s="63"/>
    </row>
    <row r="241" spans="10:15" ht="15">
      <c r="J241" s="62"/>
      <c r="K241" s="63"/>
      <c r="L241" s="63"/>
      <c r="M241" s="63"/>
      <c r="N241" s="63"/>
      <c r="O241" s="63"/>
    </row>
    <row r="242" spans="10:15" ht="15">
      <c r="J242" s="62"/>
      <c r="K242" s="63"/>
      <c r="L242" s="63"/>
      <c r="M242" s="63"/>
      <c r="N242" s="63"/>
      <c r="O242" s="63"/>
    </row>
    <row r="243" spans="10:15" ht="15">
      <c r="J243" s="62"/>
      <c r="K243" s="63"/>
      <c r="L243" s="63"/>
      <c r="M243" s="63"/>
      <c r="N243" s="63"/>
      <c r="O243" s="63"/>
    </row>
    <row r="244" spans="10:15" ht="15">
      <c r="J244" s="62"/>
      <c r="K244" s="63"/>
      <c r="L244" s="63"/>
      <c r="M244" s="63"/>
      <c r="N244" s="63"/>
      <c r="O244" s="63"/>
    </row>
    <row r="245" spans="10:15" ht="15">
      <c r="J245" s="62"/>
      <c r="K245" s="63"/>
      <c r="L245" s="63"/>
      <c r="M245" s="63"/>
      <c r="N245" s="63"/>
      <c r="O245" s="63"/>
    </row>
    <row r="246" spans="10:15" ht="15">
      <c r="K246" s="63"/>
      <c r="L246" s="63"/>
      <c r="M246" s="63"/>
      <c r="N246" s="63"/>
      <c r="O246" s="63"/>
    </row>
    <row r="247" spans="10:15" ht="15">
      <c r="K247" s="63"/>
      <c r="L247" s="63"/>
      <c r="M247" s="63"/>
      <c r="N247" s="63"/>
      <c r="O247" s="63"/>
    </row>
    <row r="248" spans="10:15" ht="15">
      <c r="K248" s="63"/>
      <c r="L248" s="63"/>
      <c r="M248" s="63"/>
      <c r="N248" s="63"/>
      <c r="O248" s="63"/>
    </row>
    <row r="249" spans="10:15" ht="15">
      <c r="K249" s="63"/>
      <c r="L249" s="63"/>
      <c r="M249" s="63"/>
      <c r="N249" s="63"/>
      <c r="O249" s="63"/>
    </row>
    <row r="250" spans="10:15" ht="15">
      <c r="K250" s="63"/>
      <c r="L250" s="63"/>
      <c r="M250" s="63"/>
      <c r="N250" s="63"/>
      <c r="O250" s="63"/>
    </row>
    <row r="251" spans="10:15" ht="15">
      <c r="K251" s="63"/>
      <c r="L251" s="63"/>
      <c r="M251" s="63"/>
      <c r="N251" s="63"/>
      <c r="O251" s="63"/>
    </row>
    <row r="252" spans="10:15" ht="15">
      <c r="K252" s="63"/>
    </row>
  </sheetData>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70D739-7576-48E0-87D3-0CCE3A67FFC6}">
  <dimension ref="H2:R252"/>
  <sheetViews>
    <sheetView showGridLines="0" workbookViewId="0">
      <selection activeCell="B5" sqref="B5"/>
    </sheetView>
  </sheetViews>
  <sheetFormatPr defaultColWidth="8.7109375" defaultRowHeight="12.75"/>
  <cols>
    <col min="1" max="7" width="13.140625" style="4" customWidth="1"/>
    <col min="8" max="8" width="3.5703125" style="56" customWidth="1"/>
    <col min="9" max="9" width="3.5703125" style="4" customWidth="1"/>
    <col min="10" max="10" width="14.42578125" style="4" customWidth="1"/>
    <col min="11" max="11" width="17.140625" style="4" customWidth="1"/>
    <col min="12" max="12" width="30.5703125" style="4" customWidth="1"/>
    <col min="13" max="15" width="17.140625" style="4" customWidth="1"/>
    <col min="16" max="16" width="16.7109375" style="4" customWidth="1"/>
    <col min="17" max="18" width="11" style="4" bestFit="1" customWidth="1"/>
    <col min="19" max="16384" width="8.7109375" style="4"/>
  </cols>
  <sheetData>
    <row r="2" spans="8:18" ht="15">
      <c r="J2" s="57" t="s">
        <v>427</v>
      </c>
    </row>
    <row r="5" spans="8:18" ht="15">
      <c r="J5" s="22" t="s">
        <v>428</v>
      </c>
      <c r="N5" s="22"/>
      <c r="P5" s="22" t="s">
        <v>432</v>
      </c>
    </row>
    <row r="6" spans="8:18" ht="15">
      <c r="J6" s="22"/>
    </row>
    <row r="8" spans="8:18" s="59" customFormat="1" ht="15">
      <c r="H8" s="58"/>
      <c r="J8" s="4"/>
      <c r="K8" s="4" t="s">
        <v>429</v>
      </c>
      <c r="L8" s="60" t="s">
        <v>430</v>
      </c>
      <c r="M8" s="60"/>
      <c r="N8" s="3"/>
      <c r="O8" s="78"/>
      <c r="P8" s="78"/>
      <c r="Q8" s="59" t="s">
        <v>433</v>
      </c>
      <c r="R8" s="59" t="s">
        <v>434</v>
      </c>
    </row>
    <row r="9" spans="8:18" ht="15">
      <c r="J9" s="77" t="s">
        <v>422</v>
      </c>
      <c r="K9" s="3">
        <v>20.115298640000002</v>
      </c>
      <c r="L9" s="63">
        <v>19.050302340000002</v>
      </c>
      <c r="M9" s="63"/>
      <c r="N9" s="77"/>
      <c r="O9" s="3"/>
      <c r="P9" s="3" t="s">
        <v>422</v>
      </c>
      <c r="Q9" s="4">
        <v>3.3208751999999997</v>
      </c>
      <c r="R9" s="4">
        <v>3.56452839</v>
      </c>
    </row>
    <row r="10" spans="8:18" ht="15">
      <c r="J10" s="77" t="s">
        <v>423</v>
      </c>
      <c r="K10" s="3">
        <v>16.067708060000001</v>
      </c>
      <c r="L10" s="63">
        <v>14.44336648</v>
      </c>
      <c r="M10" s="63"/>
      <c r="N10" s="77"/>
      <c r="O10" s="3"/>
      <c r="P10" s="3" t="s">
        <v>409</v>
      </c>
      <c r="Q10" s="4">
        <v>4.1258730799999999</v>
      </c>
      <c r="R10" s="4">
        <v>4.9171627600000001</v>
      </c>
    </row>
    <row r="11" spans="8:18" ht="15">
      <c r="J11" s="77" t="s">
        <v>424</v>
      </c>
      <c r="K11" s="3">
        <v>18.152830480000002</v>
      </c>
      <c r="L11" s="63">
        <v>19.921884800000001</v>
      </c>
      <c r="M11" s="63"/>
      <c r="N11" s="77"/>
      <c r="O11" s="3"/>
      <c r="P11" s="3"/>
    </row>
    <row r="12" spans="8:18" ht="15">
      <c r="J12" s="77" t="s">
        <v>425</v>
      </c>
      <c r="K12" s="3">
        <v>15.331782500000003</v>
      </c>
      <c r="L12" s="63">
        <v>12.451178000000001</v>
      </c>
      <c r="M12" s="63"/>
      <c r="N12" s="77"/>
      <c r="O12" s="3"/>
      <c r="P12" s="3"/>
    </row>
    <row r="13" spans="8:18" ht="15">
      <c r="J13" s="77" t="s">
        <v>431</v>
      </c>
      <c r="K13" s="3">
        <v>16.067708060000001</v>
      </c>
      <c r="L13" s="63">
        <v>17.556160980000001</v>
      </c>
      <c r="M13" s="63"/>
      <c r="N13" s="77"/>
      <c r="O13" s="3"/>
      <c r="P13" s="3"/>
    </row>
    <row r="14" spans="8:18" ht="15">
      <c r="J14" s="77"/>
      <c r="K14" s="3"/>
      <c r="L14" s="63"/>
      <c r="M14" s="63"/>
      <c r="N14" s="77"/>
      <c r="O14" s="3"/>
      <c r="P14" s="3"/>
    </row>
    <row r="15" spans="8:18" ht="15">
      <c r="J15" s="77"/>
      <c r="K15" s="3"/>
      <c r="L15" s="63"/>
      <c r="M15" s="63"/>
      <c r="N15" s="77"/>
      <c r="O15" s="3"/>
      <c r="P15" s="3"/>
    </row>
    <row r="16" spans="8:18" ht="15">
      <c r="J16" s="77"/>
      <c r="K16" s="3"/>
      <c r="L16" s="63"/>
      <c r="M16" s="63"/>
      <c r="N16" s="77"/>
      <c r="O16" s="3"/>
      <c r="P16" s="3"/>
    </row>
    <row r="17" spans="10:16" ht="15">
      <c r="J17" s="77"/>
      <c r="K17" s="3"/>
      <c r="L17" s="63"/>
      <c r="M17" s="63"/>
      <c r="N17" s="77"/>
      <c r="O17" s="3"/>
      <c r="P17" s="3"/>
    </row>
    <row r="18" spans="10:16" ht="15">
      <c r="J18" s="77"/>
      <c r="K18" s="3"/>
      <c r="L18" s="63"/>
      <c r="M18" s="63"/>
      <c r="N18" s="77"/>
      <c r="O18" s="3"/>
      <c r="P18" s="3"/>
    </row>
    <row r="19" spans="10:16" ht="15">
      <c r="J19" s="77"/>
      <c r="K19" s="3"/>
      <c r="L19" s="63"/>
      <c r="M19" s="63"/>
      <c r="N19" s="77"/>
      <c r="O19" s="3"/>
      <c r="P19" s="3"/>
    </row>
    <row r="20" spans="10:16" ht="15">
      <c r="J20" s="77"/>
      <c r="K20" s="3"/>
      <c r="L20" s="63"/>
      <c r="M20" s="63"/>
      <c r="N20" s="77"/>
      <c r="O20" s="3"/>
      <c r="P20" s="3"/>
    </row>
    <row r="21" spans="10:16" ht="15">
      <c r="J21" s="77"/>
      <c r="K21" s="3"/>
      <c r="L21" s="63"/>
      <c r="M21" s="63"/>
      <c r="N21" s="77"/>
      <c r="O21" s="3"/>
      <c r="P21" s="3"/>
    </row>
    <row r="22" spans="10:16" ht="15">
      <c r="J22" s="77"/>
      <c r="K22" s="3"/>
      <c r="L22" s="63"/>
      <c r="M22" s="63"/>
      <c r="N22" s="77"/>
      <c r="O22" s="3"/>
      <c r="P22" s="3"/>
    </row>
    <row r="23" spans="10:16" ht="15">
      <c r="J23" s="77"/>
      <c r="K23" s="3"/>
      <c r="L23" s="63"/>
      <c r="M23" s="63"/>
      <c r="N23" s="77"/>
      <c r="O23" s="3"/>
      <c r="P23" s="3"/>
    </row>
    <row r="24" spans="10:16" ht="15">
      <c r="J24" s="77"/>
      <c r="K24" s="3"/>
      <c r="L24" s="63"/>
      <c r="M24" s="63"/>
      <c r="N24" s="77"/>
      <c r="O24" s="3"/>
      <c r="P24" s="3"/>
    </row>
    <row r="25" spans="10:16" ht="15">
      <c r="J25" s="77"/>
      <c r="K25" s="3"/>
      <c r="L25" s="63"/>
      <c r="M25" s="63"/>
      <c r="N25" s="77"/>
      <c r="O25" s="3"/>
      <c r="P25" s="3"/>
    </row>
    <row r="26" spans="10:16" ht="15">
      <c r="J26" s="77"/>
      <c r="K26" s="3"/>
      <c r="L26" s="63"/>
      <c r="M26" s="63"/>
      <c r="N26" s="77"/>
      <c r="O26" s="3"/>
      <c r="P26" s="3"/>
    </row>
    <row r="27" spans="10:16" ht="15">
      <c r="J27" s="77"/>
      <c r="K27" s="3"/>
      <c r="L27" s="63"/>
      <c r="M27" s="63"/>
      <c r="N27" s="77"/>
      <c r="O27" s="3"/>
      <c r="P27" s="3"/>
    </row>
    <row r="28" spans="10:16" ht="15">
      <c r="J28" s="77"/>
      <c r="K28" s="3"/>
      <c r="L28" s="63"/>
      <c r="M28" s="63"/>
      <c r="N28" s="77"/>
      <c r="O28" s="3"/>
      <c r="P28" s="3"/>
    </row>
    <row r="29" spans="10:16" ht="15">
      <c r="J29" s="77"/>
      <c r="K29" s="3"/>
      <c r="L29" s="63"/>
      <c r="M29" s="63"/>
      <c r="N29" s="77"/>
      <c r="O29" s="3"/>
      <c r="P29" s="3"/>
    </row>
    <row r="30" spans="10:16" ht="15">
      <c r="J30" s="77"/>
      <c r="K30" s="3"/>
      <c r="L30" s="63"/>
      <c r="M30" s="63"/>
      <c r="N30" s="77"/>
      <c r="O30" s="3"/>
      <c r="P30" s="3"/>
    </row>
    <row r="31" spans="10:16" ht="15">
      <c r="J31" s="77"/>
      <c r="K31" s="3"/>
      <c r="L31" s="63"/>
      <c r="M31" s="63"/>
      <c r="N31" s="77"/>
      <c r="O31" s="3"/>
      <c r="P31" s="3"/>
    </row>
    <row r="32" spans="10:16" ht="15">
      <c r="J32" s="77"/>
      <c r="K32" s="3"/>
      <c r="L32" s="63"/>
      <c r="M32" s="63"/>
      <c r="N32" s="77"/>
      <c r="O32" s="3"/>
      <c r="P32" s="3"/>
    </row>
    <row r="33" spans="10:16" ht="15">
      <c r="J33" s="77"/>
      <c r="K33" s="3"/>
      <c r="L33" s="63"/>
      <c r="M33" s="63"/>
      <c r="N33" s="77"/>
      <c r="O33" s="3"/>
      <c r="P33" s="3"/>
    </row>
    <row r="34" spans="10:16" ht="15">
      <c r="J34" s="77"/>
      <c r="K34" s="3"/>
      <c r="L34" s="63"/>
      <c r="M34" s="63"/>
      <c r="N34" s="63"/>
      <c r="O34" s="63"/>
    </row>
    <row r="35" spans="10:16" ht="15">
      <c r="J35" s="77"/>
      <c r="K35" s="3"/>
      <c r="L35" s="63"/>
      <c r="M35" s="63"/>
      <c r="N35" s="63"/>
      <c r="O35" s="63"/>
    </row>
    <row r="36" spans="10:16" ht="15">
      <c r="J36" s="77"/>
      <c r="K36" s="3"/>
      <c r="L36" s="63"/>
      <c r="M36" s="63"/>
      <c r="N36" s="63"/>
      <c r="O36" s="63"/>
    </row>
    <row r="37" spans="10:16" ht="15">
      <c r="J37" s="77"/>
      <c r="K37" s="3"/>
      <c r="L37" s="63"/>
      <c r="M37" s="63"/>
      <c r="N37" s="63"/>
      <c r="O37" s="63"/>
    </row>
    <row r="38" spans="10:16" ht="15">
      <c r="J38" s="77"/>
      <c r="K38" s="3"/>
      <c r="L38" s="63"/>
      <c r="M38" s="63"/>
      <c r="N38" s="63"/>
      <c r="O38" s="63"/>
    </row>
    <row r="39" spans="10:16" ht="15">
      <c r="J39" s="77"/>
      <c r="K39" s="3"/>
      <c r="L39" s="63"/>
      <c r="M39" s="63"/>
      <c r="N39" s="63"/>
      <c r="O39" s="63"/>
    </row>
    <row r="40" spans="10:16" ht="15">
      <c r="J40" s="77"/>
      <c r="K40" s="3"/>
      <c r="L40" s="63"/>
      <c r="M40" s="63"/>
      <c r="N40" s="63"/>
      <c r="O40" s="63"/>
    </row>
    <row r="41" spans="10:16" ht="15">
      <c r="J41" s="77"/>
      <c r="K41" s="3"/>
      <c r="L41" s="63"/>
      <c r="M41" s="63"/>
      <c r="N41" s="63"/>
      <c r="O41" s="63"/>
    </row>
    <row r="42" spans="10:16" ht="15">
      <c r="J42" s="77"/>
      <c r="K42" s="3"/>
      <c r="L42" s="63"/>
      <c r="M42" s="63"/>
      <c r="N42" s="63"/>
      <c r="O42" s="63"/>
    </row>
    <row r="43" spans="10:16" ht="15">
      <c r="J43" s="77"/>
      <c r="K43" s="3"/>
      <c r="L43" s="63"/>
      <c r="M43" s="63"/>
      <c r="N43" s="63"/>
      <c r="O43" s="63"/>
    </row>
    <row r="44" spans="10:16" ht="15">
      <c r="J44" s="77"/>
      <c r="K44" s="3"/>
      <c r="L44" s="63"/>
      <c r="M44" s="63"/>
      <c r="N44" s="63"/>
      <c r="O44" s="63"/>
    </row>
    <row r="45" spans="10:16" ht="15">
      <c r="J45" s="77"/>
      <c r="K45" s="3"/>
      <c r="L45" s="63"/>
      <c r="M45" s="63"/>
      <c r="N45" s="63"/>
      <c r="O45" s="63"/>
    </row>
    <row r="46" spans="10:16" ht="15">
      <c r="J46" s="77"/>
      <c r="K46" s="3"/>
      <c r="L46" s="63"/>
      <c r="M46" s="63"/>
      <c r="N46" s="63"/>
      <c r="O46" s="63"/>
    </row>
    <row r="47" spans="10:16" ht="15">
      <c r="J47" s="77"/>
      <c r="K47" s="3"/>
      <c r="L47" s="63"/>
      <c r="M47" s="63"/>
      <c r="N47" s="63"/>
      <c r="O47" s="63"/>
    </row>
    <row r="48" spans="10:16" ht="15">
      <c r="J48" s="77"/>
      <c r="K48" s="3"/>
      <c r="L48" s="63"/>
      <c r="M48" s="63"/>
      <c r="N48" s="63"/>
      <c r="O48" s="63"/>
    </row>
    <row r="49" spans="10:15" ht="15">
      <c r="J49" s="77"/>
      <c r="K49" s="3"/>
      <c r="L49" s="63"/>
      <c r="M49" s="63"/>
      <c r="N49" s="63"/>
      <c r="O49" s="63"/>
    </row>
    <row r="50" spans="10:15" ht="15">
      <c r="J50" s="77"/>
      <c r="K50" s="3"/>
      <c r="L50" s="63"/>
      <c r="M50" s="63"/>
      <c r="N50" s="63"/>
      <c r="O50" s="63"/>
    </row>
    <row r="51" spans="10:15" ht="15">
      <c r="J51" s="77"/>
      <c r="K51" s="3"/>
      <c r="L51" s="63"/>
      <c r="M51" s="63"/>
      <c r="N51" s="63"/>
      <c r="O51" s="63"/>
    </row>
    <row r="52" spans="10:15" ht="15">
      <c r="J52" s="77"/>
      <c r="K52" s="3"/>
      <c r="L52" s="63"/>
      <c r="M52" s="63"/>
      <c r="N52" s="63"/>
      <c r="O52" s="63"/>
    </row>
    <row r="53" spans="10:15" ht="15">
      <c r="J53" s="77"/>
      <c r="K53" s="3"/>
      <c r="L53" s="63"/>
      <c r="M53" s="63"/>
      <c r="N53" s="63"/>
      <c r="O53" s="63"/>
    </row>
    <row r="54" spans="10:15" ht="15">
      <c r="J54" s="77"/>
      <c r="K54" s="3"/>
      <c r="L54" s="63"/>
      <c r="M54" s="63"/>
      <c r="N54" s="63"/>
      <c r="O54" s="63"/>
    </row>
    <row r="55" spans="10:15" ht="15">
      <c r="J55" s="77"/>
      <c r="K55" s="3"/>
      <c r="L55" s="63"/>
      <c r="M55" s="63"/>
      <c r="N55" s="63"/>
      <c r="O55" s="63"/>
    </row>
    <row r="56" spans="10:15" ht="15">
      <c r="J56" s="77"/>
      <c r="K56" s="3"/>
      <c r="L56" s="63"/>
      <c r="M56" s="63"/>
      <c r="N56" s="63"/>
      <c r="O56" s="63"/>
    </row>
    <row r="57" spans="10:15" ht="15">
      <c r="J57" s="77"/>
      <c r="K57" s="3"/>
      <c r="L57" s="63"/>
      <c r="M57" s="63"/>
      <c r="N57" s="63"/>
      <c r="O57" s="63"/>
    </row>
    <row r="58" spans="10:15" ht="15">
      <c r="J58" s="77"/>
      <c r="K58" s="3"/>
      <c r="L58" s="63"/>
      <c r="M58" s="63"/>
      <c r="N58" s="63"/>
      <c r="O58" s="63"/>
    </row>
    <row r="59" spans="10:15" ht="15">
      <c r="J59" s="77"/>
      <c r="K59" s="3"/>
      <c r="L59" s="63"/>
      <c r="M59" s="63"/>
      <c r="N59" s="63"/>
      <c r="O59" s="63"/>
    </row>
    <row r="60" spans="10:15" ht="15">
      <c r="J60" s="77"/>
      <c r="K60" s="3"/>
      <c r="L60" s="63"/>
      <c r="M60" s="63"/>
      <c r="N60" s="63"/>
      <c r="O60" s="63"/>
    </row>
    <row r="61" spans="10:15" ht="15">
      <c r="J61" s="77"/>
      <c r="K61" s="3"/>
      <c r="L61" s="63"/>
      <c r="M61" s="63"/>
      <c r="N61" s="63"/>
      <c r="O61" s="63"/>
    </row>
    <row r="62" spans="10:15" ht="15">
      <c r="J62" s="77"/>
      <c r="K62" s="3"/>
      <c r="L62" s="63"/>
      <c r="M62" s="63"/>
      <c r="N62" s="63"/>
      <c r="O62" s="63"/>
    </row>
    <row r="63" spans="10:15" ht="15">
      <c r="J63" s="77"/>
      <c r="K63" s="3"/>
      <c r="L63" s="63"/>
      <c r="M63" s="63"/>
      <c r="N63" s="63"/>
      <c r="O63" s="63"/>
    </row>
    <row r="64" spans="10:15" ht="15">
      <c r="J64" s="77"/>
      <c r="K64" s="3"/>
      <c r="L64" s="63"/>
      <c r="M64" s="63"/>
      <c r="N64" s="63"/>
      <c r="O64" s="63"/>
    </row>
    <row r="65" spans="10:15" ht="15">
      <c r="J65" s="77"/>
      <c r="K65" s="3"/>
      <c r="L65" s="63"/>
      <c r="M65" s="63"/>
      <c r="N65" s="63"/>
      <c r="O65" s="63"/>
    </row>
    <row r="66" spans="10:15" ht="15">
      <c r="J66" s="77"/>
      <c r="K66" s="3"/>
      <c r="L66" s="63"/>
      <c r="M66" s="63"/>
      <c r="N66" s="63"/>
      <c r="O66" s="63"/>
    </row>
    <row r="67" spans="10:15" ht="15">
      <c r="J67" s="77"/>
      <c r="K67" s="3"/>
      <c r="L67" s="63"/>
      <c r="M67" s="63"/>
      <c r="N67" s="63"/>
      <c r="O67" s="63"/>
    </row>
    <row r="68" spans="10:15" ht="15">
      <c r="J68" s="77"/>
      <c r="K68" s="3"/>
      <c r="L68" s="63"/>
      <c r="M68" s="63"/>
      <c r="N68" s="63"/>
      <c r="O68" s="63"/>
    </row>
    <row r="69" spans="10:15" ht="15">
      <c r="J69" s="77"/>
      <c r="K69" s="3"/>
      <c r="L69" s="63"/>
      <c r="M69" s="63"/>
      <c r="N69" s="63"/>
      <c r="O69" s="63"/>
    </row>
    <row r="70" spans="10:15" ht="15">
      <c r="J70" s="77"/>
      <c r="K70" s="3"/>
      <c r="L70" s="63"/>
      <c r="M70" s="63"/>
      <c r="N70" s="63"/>
      <c r="O70" s="63"/>
    </row>
    <row r="71" spans="10:15" ht="15">
      <c r="J71" s="77"/>
      <c r="K71" s="3"/>
      <c r="L71" s="63"/>
      <c r="M71" s="63"/>
      <c r="N71" s="63"/>
      <c r="O71" s="63"/>
    </row>
    <row r="72" spans="10:15" ht="15">
      <c r="J72" s="77"/>
      <c r="K72" s="3"/>
      <c r="L72" s="63"/>
      <c r="M72" s="63"/>
      <c r="N72" s="63"/>
      <c r="O72" s="63"/>
    </row>
    <row r="73" spans="10:15" ht="15">
      <c r="J73" s="77"/>
      <c r="K73" s="3"/>
      <c r="L73" s="63"/>
      <c r="M73" s="63"/>
      <c r="N73" s="63"/>
      <c r="O73" s="63"/>
    </row>
    <row r="74" spans="10:15" ht="15">
      <c r="J74" s="77"/>
      <c r="K74" s="3"/>
      <c r="L74" s="63"/>
      <c r="M74" s="63"/>
      <c r="N74" s="63"/>
      <c r="O74" s="63"/>
    </row>
    <row r="75" spans="10:15" ht="15">
      <c r="J75" s="77"/>
      <c r="K75" s="3"/>
      <c r="L75" s="63"/>
      <c r="M75" s="63"/>
      <c r="N75" s="63"/>
      <c r="O75" s="63"/>
    </row>
    <row r="76" spans="10:15" ht="15">
      <c r="J76" s="77"/>
      <c r="K76" s="3"/>
      <c r="L76" s="63"/>
      <c r="M76" s="63"/>
      <c r="N76" s="63"/>
      <c r="O76" s="63"/>
    </row>
    <row r="77" spans="10:15" ht="15">
      <c r="J77" s="77"/>
      <c r="K77" s="3"/>
      <c r="L77" s="63"/>
      <c r="M77" s="63"/>
      <c r="N77" s="63"/>
      <c r="O77" s="63"/>
    </row>
    <row r="78" spans="10:15" ht="15">
      <c r="J78" s="77"/>
      <c r="K78" s="3"/>
      <c r="L78" s="63"/>
      <c r="M78" s="63"/>
      <c r="N78" s="63"/>
      <c r="O78" s="63"/>
    </row>
    <row r="79" spans="10:15" ht="15">
      <c r="J79" s="77"/>
      <c r="K79" s="3"/>
      <c r="L79" s="63"/>
      <c r="M79" s="63"/>
      <c r="N79" s="63"/>
      <c r="O79" s="63"/>
    </row>
    <row r="80" spans="10:15" ht="15">
      <c r="J80" s="77"/>
      <c r="K80" s="3"/>
      <c r="L80" s="63"/>
      <c r="M80" s="63"/>
      <c r="N80" s="63"/>
      <c r="O80" s="63"/>
    </row>
    <row r="81" spans="10:15" ht="15">
      <c r="J81" s="77"/>
      <c r="K81" s="3"/>
      <c r="L81" s="63"/>
      <c r="M81" s="63"/>
      <c r="N81" s="63"/>
      <c r="O81" s="63"/>
    </row>
    <row r="82" spans="10:15" ht="15">
      <c r="J82" s="77"/>
      <c r="K82" s="3"/>
      <c r="L82" s="63"/>
      <c r="M82" s="63"/>
      <c r="N82" s="63"/>
      <c r="O82" s="63"/>
    </row>
    <row r="83" spans="10:15" ht="15">
      <c r="J83" s="77"/>
      <c r="K83" s="3"/>
      <c r="L83" s="63"/>
      <c r="M83" s="63"/>
      <c r="N83" s="63"/>
      <c r="O83" s="63"/>
    </row>
    <row r="84" spans="10:15" ht="15">
      <c r="J84" s="77"/>
      <c r="K84" s="3"/>
      <c r="L84" s="63"/>
      <c r="M84" s="63"/>
      <c r="N84" s="63"/>
      <c r="O84" s="63"/>
    </row>
    <row r="85" spans="10:15" ht="15">
      <c r="J85" s="77"/>
      <c r="K85" s="3"/>
      <c r="L85" s="63"/>
      <c r="M85" s="63"/>
      <c r="N85" s="63"/>
      <c r="O85" s="63"/>
    </row>
    <row r="86" spans="10:15" ht="15">
      <c r="J86" s="77"/>
      <c r="K86" s="3"/>
      <c r="L86" s="63"/>
      <c r="M86" s="63"/>
      <c r="N86" s="63"/>
      <c r="O86" s="63"/>
    </row>
    <row r="87" spans="10:15" ht="15">
      <c r="J87" s="77"/>
      <c r="K87" s="3"/>
      <c r="L87" s="63"/>
      <c r="M87" s="63"/>
      <c r="N87" s="63"/>
      <c r="O87" s="63"/>
    </row>
    <row r="88" spans="10:15" ht="15">
      <c r="J88" s="77"/>
      <c r="K88" s="3"/>
      <c r="L88" s="63"/>
      <c r="M88" s="63"/>
      <c r="N88" s="63"/>
      <c r="O88" s="63"/>
    </row>
    <row r="89" spans="10:15" ht="15">
      <c r="J89" s="77"/>
      <c r="K89" s="3"/>
      <c r="L89" s="63"/>
      <c r="M89" s="63"/>
      <c r="N89" s="63"/>
      <c r="O89" s="63"/>
    </row>
    <row r="90" spans="10:15" ht="15">
      <c r="J90" s="77"/>
      <c r="K90" s="3"/>
      <c r="L90" s="63"/>
      <c r="M90" s="63"/>
      <c r="N90" s="63"/>
      <c r="O90" s="63"/>
    </row>
    <row r="91" spans="10:15" ht="15">
      <c r="J91" s="77"/>
      <c r="K91" s="3"/>
      <c r="L91" s="63"/>
      <c r="M91" s="63"/>
      <c r="N91" s="63"/>
      <c r="O91" s="63"/>
    </row>
    <row r="92" spans="10:15" ht="15">
      <c r="J92" s="77"/>
      <c r="K92" s="3"/>
      <c r="L92" s="63"/>
      <c r="M92" s="63"/>
      <c r="N92" s="63"/>
      <c r="O92" s="63"/>
    </row>
    <row r="93" spans="10:15" ht="15">
      <c r="J93" s="77"/>
      <c r="K93" s="3"/>
      <c r="L93" s="63"/>
      <c r="M93" s="63"/>
      <c r="N93" s="63"/>
      <c r="O93" s="63"/>
    </row>
    <row r="94" spans="10:15" ht="15">
      <c r="J94" s="77"/>
      <c r="K94" s="3"/>
      <c r="L94" s="63"/>
      <c r="M94" s="63"/>
      <c r="N94" s="63"/>
      <c r="O94" s="63"/>
    </row>
    <row r="95" spans="10:15" ht="15">
      <c r="J95" s="77"/>
      <c r="K95" s="3"/>
      <c r="L95" s="63"/>
      <c r="M95" s="63"/>
      <c r="N95" s="63"/>
      <c r="O95" s="63"/>
    </row>
    <row r="96" spans="10:15" ht="15">
      <c r="J96" s="77"/>
      <c r="K96" s="3"/>
      <c r="L96" s="63"/>
      <c r="M96" s="63"/>
      <c r="N96" s="63"/>
      <c r="O96" s="63"/>
    </row>
    <row r="97" spans="10:15" ht="15">
      <c r="J97" s="77"/>
      <c r="K97" s="3"/>
      <c r="L97" s="63"/>
      <c r="M97" s="63"/>
      <c r="N97" s="63"/>
      <c r="O97" s="63"/>
    </row>
    <row r="98" spans="10:15" ht="15">
      <c r="J98" s="77"/>
      <c r="K98" s="3"/>
      <c r="L98" s="63"/>
      <c r="M98" s="63"/>
      <c r="N98" s="63"/>
      <c r="O98" s="63"/>
    </row>
    <row r="99" spans="10:15" ht="15">
      <c r="J99" s="77"/>
      <c r="K99" s="3"/>
      <c r="L99" s="63"/>
      <c r="M99" s="63"/>
      <c r="N99" s="63"/>
      <c r="O99" s="63"/>
    </row>
    <row r="100" spans="10:15" ht="15">
      <c r="J100" s="77"/>
      <c r="K100" s="3"/>
      <c r="L100" s="63"/>
      <c r="M100" s="63"/>
      <c r="N100" s="63"/>
      <c r="O100" s="63"/>
    </row>
    <row r="101" spans="10:15" ht="15">
      <c r="J101" s="77"/>
      <c r="K101" s="3"/>
      <c r="L101" s="63"/>
      <c r="M101" s="63"/>
      <c r="N101" s="63"/>
      <c r="O101" s="63"/>
    </row>
    <row r="102" spans="10:15" ht="15">
      <c r="J102" s="77"/>
      <c r="K102" s="3"/>
      <c r="L102" s="63"/>
      <c r="M102" s="63"/>
      <c r="N102" s="63"/>
      <c r="O102" s="63"/>
    </row>
    <row r="103" spans="10:15" ht="15">
      <c r="J103" s="77"/>
      <c r="K103" s="3"/>
      <c r="L103" s="63"/>
      <c r="M103" s="63"/>
      <c r="N103" s="63"/>
      <c r="O103" s="63"/>
    </row>
    <row r="104" spans="10:15" ht="15">
      <c r="J104" s="77"/>
      <c r="K104" s="3"/>
      <c r="L104" s="63"/>
      <c r="M104" s="63"/>
      <c r="N104" s="63"/>
      <c r="O104" s="63"/>
    </row>
    <row r="105" spans="10:15" ht="15">
      <c r="J105" s="77"/>
      <c r="K105" s="3"/>
      <c r="L105" s="63"/>
      <c r="M105" s="63"/>
      <c r="N105" s="63"/>
      <c r="O105" s="63"/>
    </row>
    <row r="106" spans="10:15" ht="15">
      <c r="J106" s="77"/>
      <c r="K106" s="3"/>
      <c r="L106" s="63"/>
      <c r="M106" s="63"/>
      <c r="N106" s="63"/>
      <c r="O106" s="63"/>
    </row>
    <row r="107" spans="10:15" ht="15">
      <c r="J107" s="77"/>
      <c r="K107" s="3"/>
      <c r="L107" s="63"/>
      <c r="M107" s="63"/>
      <c r="N107" s="63"/>
      <c r="O107" s="63"/>
    </row>
    <row r="108" spans="10:15" ht="15">
      <c r="J108" s="77"/>
      <c r="K108" s="3"/>
      <c r="L108" s="63"/>
      <c r="M108" s="63"/>
      <c r="N108" s="63"/>
      <c r="O108" s="63"/>
    </row>
    <row r="109" spans="10:15" ht="15">
      <c r="J109" s="77"/>
      <c r="K109" s="3"/>
      <c r="L109" s="63"/>
      <c r="M109" s="63"/>
      <c r="N109" s="63"/>
      <c r="O109" s="63"/>
    </row>
    <row r="110" spans="10:15" ht="15">
      <c r="J110" s="77"/>
      <c r="K110" s="3"/>
      <c r="L110" s="63"/>
      <c r="M110" s="63"/>
      <c r="N110" s="63"/>
      <c r="O110" s="63"/>
    </row>
    <row r="111" spans="10:15" ht="15">
      <c r="J111" s="77"/>
      <c r="K111" s="3"/>
      <c r="L111" s="63"/>
      <c r="M111" s="63"/>
      <c r="N111" s="63"/>
      <c r="O111" s="63"/>
    </row>
    <row r="112" spans="10:15" ht="15">
      <c r="J112" s="77"/>
      <c r="K112" s="3"/>
      <c r="L112" s="63"/>
      <c r="M112" s="63"/>
      <c r="N112" s="63"/>
      <c r="O112" s="63"/>
    </row>
    <row r="113" spans="10:15" ht="15">
      <c r="J113" s="77"/>
      <c r="K113" s="3"/>
      <c r="L113" s="63"/>
      <c r="M113" s="63"/>
      <c r="N113" s="63"/>
      <c r="O113" s="63"/>
    </row>
    <row r="114" spans="10:15" ht="15">
      <c r="J114" s="77"/>
      <c r="K114" s="3"/>
      <c r="L114" s="63"/>
      <c r="M114" s="63"/>
      <c r="N114" s="63"/>
      <c r="O114" s="63"/>
    </row>
    <row r="115" spans="10:15" ht="15">
      <c r="J115" s="77"/>
      <c r="K115" s="3"/>
      <c r="L115" s="63"/>
      <c r="M115" s="63"/>
      <c r="N115" s="63"/>
      <c r="O115" s="63"/>
    </row>
    <row r="116" spans="10:15" ht="15">
      <c r="J116" s="77"/>
      <c r="K116" s="3"/>
      <c r="L116" s="63"/>
      <c r="M116" s="63"/>
      <c r="N116" s="63"/>
      <c r="O116" s="63"/>
    </row>
    <row r="117" spans="10:15" ht="15">
      <c r="J117" s="77"/>
      <c r="K117" s="3"/>
      <c r="L117" s="63"/>
      <c r="M117" s="63"/>
      <c r="N117" s="63"/>
      <c r="O117" s="63"/>
    </row>
    <row r="118" spans="10:15" ht="15">
      <c r="J118" s="77"/>
      <c r="K118" s="3"/>
      <c r="L118" s="63"/>
      <c r="M118" s="63"/>
      <c r="N118" s="63"/>
      <c r="O118" s="63"/>
    </row>
    <row r="119" spans="10:15" ht="15">
      <c r="J119" s="77"/>
      <c r="K119" s="3"/>
      <c r="L119" s="63"/>
      <c r="M119" s="63"/>
      <c r="N119" s="63"/>
      <c r="O119" s="63"/>
    </row>
    <row r="120" spans="10:15" ht="15">
      <c r="J120" s="77"/>
      <c r="K120" s="3"/>
      <c r="L120" s="63"/>
      <c r="M120" s="63"/>
      <c r="N120" s="63"/>
      <c r="O120" s="63"/>
    </row>
    <row r="121" spans="10:15" ht="15">
      <c r="J121" s="77"/>
      <c r="K121" s="3"/>
      <c r="L121" s="63"/>
      <c r="M121" s="63"/>
      <c r="N121" s="63"/>
      <c r="O121" s="63"/>
    </row>
    <row r="122" spans="10:15" ht="15">
      <c r="J122" s="77"/>
      <c r="K122" s="3"/>
      <c r="L122" s="63"/>
      <c r="M122" s="63"/>
      <c r="N122" s="63"/>
      <c r="O122" s="63"/>
    </row>
    <row r="123" spans="10:15" ht="15">
      <c r="J123" s="77"/>
      <c r="K123" s="3"/>
      <c r="L123" s="63"/>
      <c r="M123" s="63"/>
      <c r="N123" s="63"/>
      <c r="O123" s="63"/>
    </row>
    <row r="124" spans="10:15" ht="15">
      <c r="J124" s="77"/>
      <c r="K124" s="3"/>
      <c r="L124" s="63"/>
      <c r="M124" s="63"/>
      <c r="N124" s="63"/>
      <c r="O124" s="63"/>
    </row>
    <row r="125" spans="10:15" ht="15">
      <c r="J125" s="77"/>
      <c r="K125" s="3"/>
      <c r="L125" s="63"/>
      <c r="M125" s="63"/>
      <c r="N125" s="63"/>
      <c r="O125" s="63"/>
    </row>
    <row r="126" spans="10:15" ht="15">
      <c r="J126" s="77"/>
      <c r="K126" s="3"/>
      <c r="L126" s="63"/>
      <c r="M126" s="63"/>
      <c r="N126" s="63"/>
      <c r="O126" s="63"/>
    </row>
    <row r="127" spans="10:15" ht="15">
      <c r="J127" s="77"/>
      <c r="K127" s="3"/>
      <c r="L127" s="63"/>
      <c r="M127" s="63"/>
      <c r="N127" s="63"/>
      <c r="O127" s="63"/>
    </row>
    <row r="128" spans="10:15" ht="15">
      <c r="J128" s="77"/>
      <c r="K128" s="3"/>
      <c r="L128" s="63"/>
      <c r="M128" s="63"/>
      <c r="N128" s="63"/>
      <c r="O128" s="63"/>
    </row>
    <row r="129" spans="10:15" ht="15">
      <c r="J129" s="77"/>
      <c r="K129" s="3"/>
      <c r="L129" s="63"/>
      <c r="M129" s="63"/>
      <c r="N129" s="63"/>
      <c r="O129" s="63"/>
    </row>
    <row r="130" spans="10:15" ht="15">
      <c r="J130" s="77"/>
      <c r="K130" s="3"/>
      <c r="L130" s="63"/>
      <c r="M130" s="63"/>
      <c r="N130" s="63"/>
      <c r="O130" s="63"/>
    </row>
    <row r="131" spans="10:15" ht="15">
      <c r="J131" s="77"/>
      <c r="K131" s="3"/>
      <c r="L131" s="63"/>
      <c r="M131" s="63"/>
      <c r="N131" s="63"/>
      <c r="O131" s="63"/>
    </row>
    <row r="132" spans="10:15" ht="15">
      <c r="J132" s="77"/>
      <c r="K132" s="3"/>
      <c r="L132" s="63"/>
      <c r="M132" s="63"/>
      <c r="N132" s="63"/>
      <c r="O132" s="63"/>
    </row>
    <row r="133" spans="10:15" ht="15">
      <c r="J133" s="77"/>
      <c r="K133" s="3"/>
      <c r="L133" s="63"/>
      <c r="M133" s="63"/>
      <c r="N133" s="63"/>
      <c r="O133" s="63"/>
    </row>
    <row r="134" spans="10:15" ht="15">
      <c r="J134" s="77"/>
      <c r="K134" s="3"/>
      <c r="L134" s="63"/>
      <c r="M134" s="63"/>
      <c r="N134" s="63"/>
      <c r="O134" s="63"/>
    </row>
    <row r="135" spans="10:15" ht="15">
      <c r="J135" s="77"/>
      <c r="K135" s="3"/>
      <c r="L135" s="63"/>
      <c r="M135" s="63"/>
      <c r="N135" s="63"/>
      <c r="O135" s="63"/>
    </row>
    <row r="136" spans="10:15" ht="15">
      <c r="J136" s="77"/>
      <c r="K136" s="3"/>
      <c r="L136" s="63"/>
      <c r="M136" s="63"/>
      <c r="N136" s="63"/>
      <c r="O136" s="63"/>
    </row>
    <row r="137" spans="10:15" ht="15">
      <c r="J137" s="77"/>
      <c r="K137" s="3"/>
      <c r="L137" s="63"/>
      <c r="M137" s="63"/>
      <c r="N137" s="63"/>
      <c r="O137" s="63"/>
    </row>
    <row r="138" spans="10:15" ht="15">
      <c r="J138" s="77"/>
      <c r="K138" s="3"/>
      <c r="L138" s="63"/>
      <c r="M138" s="63"/>
      <c r="N138" s="63"/>
      <c r="O138" s="63"/>
    </row>
    <row r="139" spans="10:15" ht="15">
      <c r="J139" s="66"/>
      <c r="K139" s="3"/>
      <c r="L139" s="63"/>
      <c r="M139" s="63"/>
      <c r="N139" s="63"/>
      <c r="O139" s="63"/>
    </row>
    <row r="140" spans="10:15" ht="15">
      <c r="J140" s="66"/>
      <c r="K140" s="3"/>
      <c r="L140" s="63"/>
      <c r="M140" s="63"/>
      <c r="N140" s="63"/>
      <c r="O140" s="63"/>
    </row>
    <row r="141" spans="10:15" ht="15">
      <c r="J141" s="62"/>
      <c r="K141" s="63"/>
      <c r="L141" s="63"/>
      <c r="M141" s="63"/>
      <c r="N141" s="63"/>
      <c r="O141" s="63"/>
    </row>
    <row r="142" spans="10:15" ht="15">
      <c r="J142" s="62"/>
      <c r="K142" s="63"/>
      <c r="L142" s="63"/>
      <c r="M142" s="63"/>
      <c r="N142" s="63"/>
      <c r="O142" s="63"/>
    </row>
    <row r="143" spans="10:15" ht="15">
      <c r="J143" s="62"/>
      <c r="K143" s="63"/>
      <c r="L143" s="63"/>
      <c r="M143" s="63"/>
      <c r="N143" s="63"/>
      <c r="O143" s="63"/>
    </row>
    <row r="144" spans="10:15" ht="15">
      <c r="J144" s="62"/>
      <c r="K144" s="63"/>
      <c r="L144" s="63"/>
      <c r="M144" s="63"/>
      <c r="N144" s="63"/>
      <c r="O144" s="63"/>
    </row>
    <row r="145" spans="10:15" ht="15">
      <c r="J145" s="62"/>
      <c r="K145" s="63"/>
      <c r="L145" s="63"/>
      <c r="M145" s="63"/>
      <c r="N145" s="63"/>
      <c r="O145" s="63"/>
    </row>
    <row r="146" spans="10:15" ht="15">
      <c r="J146" s="62"/>
      <c r="K146" s="63"/>
      <c r="L146" s="63"/>
      <c r="M146" s="63"/>
      <c r="N146" s="63"/>
      <c r="O146" s="63"/>
    </row>
    <row r="147" spans="10:15" ht="15">
      <c r="J147" s="62"/>
      <c r="K147" s="63"/>
      <c r="L147" s="63"/>
      <c r="M147" s="63"/>
      <c r="N147" s="63"/>
      <c r="O147" s="63"/>
    </row>
    <row r="148" spans="10:15" ht="15">
      <c r="J148" s="62"/>
      <c r="K148" s="63"/>
      <c r="L148" s="63"/>
      <c r="M148" s="63"/>
      <c r="N148" s="63"/>
      <c r="O148" s="63"/>
    </row>
    <row r="149" spans="10:15" ht="15">
      <c r="J149" s="62"/>
      <c r="K149" s="63"/>
      <c r="L149" s="63"/>
      <c r="M149" s="63"/>
      <c r="N149" s="63"/>
      <c r="O149" s="63"/>
    </row>
    <row r="150" spans="10:15" ht="15">
      <c r="J150" s="62"/>
      <c r="K150" s="63"/>
      <c r="L150" s="63"/>
      <c r="M150" s="63"/>
      <c r="N150" s="63"/>
      <c r="O150" s="63"/>
    </row>
    <row r="151" spans="10:15" ht="15">
      <c r="J151" s="62"/>
      <c r="K151" s="63"/>
      <c r="L151" s="63"/>
      <c r="M151" s="63"/>
      <c r="N151" s="63"/>
      <c r="O151" s="63"/>
    </row>
    <row r="152" spans="10:15" ht="15">
      <c r="J152" s="62"/>
      <c r="K152" s="63"/>
      <c r="L152" s="63"/>
      <c r="M152" s="63"/>
      <c r="N152" s="63"/>
      <c r="O152" s="63"/>
    </row>
    <row r="153" spans="10:15" ht="15">
      <c r="J153" s="62"/>
      <c r="K153" s="63"/>
      <c r="L153" s="63"/>
      <c r="M153" s="63"/>
      <c r="N153" s="63"/>
      <c r="O153" s="63"/>
    </row>
    <row r="154" spans="10:15" ht="15">
      <c r="J154" s="62"/>
      <c r="K154" s="63"/>
      <c r="L154" s="63"/>
      <c r="M154" s="63"/>
      <c r="N154" s="63"/>
      <c r="O154" s="63"/>
    </row>
    <row r="155" spans="10:15" ht="15">
      <c r="J155" s="62"/>
      <c r="K155" s="63"/>
      <c r="L155" s="63"/>
      <c r="M155" s="63"/>
      <c r="N155" s="63"/>
      <c r="O155" s="63"/>
    </row>
    <row r="156" spans="10:15" ht="15">
      <c r="J156" s="62"/>
      <c r="K156" s="63"/>
      <c r="L156" s="63"/>
      <c r="M156" s="63"/>
      <c r="N156" s="63"/>
      <c r="O156" s="63"/>
    </row>
    <row r="157" spans="10:15" ht="15">
      <c r="J157" s="62"/>
      <c r="K157" s="63"/>
      <c r="L157" s="63"/>
      <c r="M157" s="63"/>
      <c r="N157" s="63"/>
      <c r="O157" s="63"/>
    </row>
    <row r="158" spans="10:15" ht="15">
      <c r="J158" s="62"/>
      <c r="K158" s="63"/>
      <c r="L158" s="63"/>
      <c r="M158" s="63"/>
      <c r="N158" s="63"/>
      <c r="O158" s="63"/>
    </row>
    <row r="159" spans="10:15" ht="15">
      <c r="J159" s="62"/>
      <c r="K159" s="63"/>
      <c r="L159" s="63"/>
      <c r="M159" s="63"/>
      <c r="N159" s="63"/>
      <c r="O159" s="63"/>
    </row>
    <row r="160" spans="10:15" ht="15">
      <c r="J160" s="62"/>
      <c r="K160" s="63"/>
      <c r="L160" s="63"/>
      <c r="M160" s="63"/>
      <c r="N160" s="63"/>
      <c r="O160" s="63"/>
    </row>
    <row r="161" spans="10:15" ht="15">
      <c r="J161" s="62"/>
      <c r="K161" s="63"/>
      <c r="L161" s="63"/>
      <c r="M161" s="63"/>
      <c r="N161" s="63"/>
      <c r="O161" s="63"/>
    </row>
    <row r="162" spans="10:15" ht="15">
      <c r="J162" s="62"/>
      <c r="K162" s="63"/>
      <c r="L162" s="63"/>
      <c r="M162" s="63"/>
      <c r="N162" s="63"/>
      <c r="O162" s="63"/>
    </row>
    <row r="163" spans="10:15" ht="15">
      <c r="J163" s="62"/>
      <c r="K163" s="63"/>
      <c r="L163" s="63"/>
      <c r="M163" s="63"/>
      <c r="N163" s="63"/>
      <c r="O163" s="63"/>
    </row>
    <row r="164" spans="10:15" ht="15">
      <c r="J164" s="62"/>
      <c r="K164" s="63"/>
      <c r="L164" s="63"/>
      <c r="M164" s="63"/>
      <c r="N164" s="63"/>
      <c r="O164" s="63"/>
    </row>
    <row r="165" spans="10:15" ht="15">
      <c r="J165" s="62"/>
      <c r="K165" s="63"/>
      <c r="L165" s="63"/>
      <c r="M165" s="63"/>
      <c r="N165" s="63"/>
      <c r="O165" s="63"/>
    </row>
    <row r="166" spans="10:15" ht="15">
      <c r="J166" s="62"/>
      <c r="K166" s="63"/>
      <c r="L166" s="63"/>
      <c r="M166" s="63"/>
      <c r="N166" s="63"/>
      <c r="O166" s="63"/>
    </row>
    <row r="167" spans="10:15" ht="15">
      <c r="J167" s="62"/>
      <c r="K167" s="63"/>
      <c r="L167" s="63"/>
      <c r="M167" s="63"/>
      <c r="N167" s="63"/>
      <c r="O167" s="63"/>
    </row>
    <row r="168" spans="10:15" ht="15">
      <c r="J168" s="62"/>
      <c r="K168" s="63"/>
      <c r="L168" s="63"/>
      <c r="M168" s="63"/>
      <c r="N168" s="63"/>
      <c r="O168" s="63"/>
    </row>
    <row r="169" spans="10:15" ht="15">
      <c r="J169" s="62"/>
      <c r="K169" s="63"/>
      <c r="L169" s="63"/>
      <c r="M169" s="63"/>
      <c r="N169" s="63"/>
      <c r="O169" s="63"/>
    </row>
    <row r="170" spans="10:15" ht="15">
      <c r="J170" s="62"/>
      <c r="K170" s="63"/>
      <c r="L170" s="63"/>
      <c r="M170" s="63"/>
      <c r="N170" s="63"/>
      <c r="O170" s="63"/>
    </row>
    <row r="171" spans="10:15" ht="15">
      <c r="J171" s="62"/>
      <c r="K171" s="63"/>
      <c r="L171" s="63"/>
      <c r="M171" s="63"/>
      <c r="N171" s="63"/>
      <c r="O171" s="63"/>
    </row>
    <row r="172" spans="10:15" ht="15">
      <c r="J172" s="62"/>
      <c r="K172" s="63"/>
      <c r="L172" s="63"/>
      <c r="M172" s="63"/>
      <c r="N172" s="63"/>
      <c r="O172" s="63"/>
    </row>
    <row r="173" spans="10:15" ht="15">
      <c r="J173" s="62"/>
      <c r="K173" s="63"/>
      <c r="L173" s="63"/>
      <c r="M173" s="63"/>
      <c r="N173" s="63"/>
      <c r="O173" s="63"/>
    </row>
    <row r="174" spans="10:15" ht="15">
      <c r="J174" s="62"/>
      <c r="K174" s="63"/>
      <c r="L174" s="63"/>
      <c r="M174" s="63"/>
      <c r="N174" s="63"/>
      <c r="O174" s="63"/>
    </row>
    <row r="175" spans="10:15" ht="15">
      <c r="J175" s="62"/>
      <c r="K175" s="63"/>
      <c r="L175" s="63"/>
      <c r="M175" s="63"/>
      <c r="N175" s="63"/>
      <c r="O175" s="63"/>
    </row>
    <row r="176" spans="10:15" ht="15">
      <c r="J176" s="62"/>
      <c r="K176" s="63"/>
      <c r="L176" s="63"/>
      <c r="M176" s="63"/>
      <c r="N176" s="63"/>
      <c r="O176" s="63"/>
    </row>
    <row r="177" spans="10:15" ht="15">
      <c r="J177" s="62"/>
      <c r="K177" s="63"/>
      <c r="L177" s="63"/>
      <c r="M177" s="63"/>
      <c r="N177" s="63"/>
      <c r="O177" s="63"/>
    </row>
    <row r="178" spans="10:15" ht="15">
      <c r="J178" s="62"/>
      <c r="K178" s="63"/>
      <c r="L178" s="63"/>
      <c r="M178" s="63"/>
      <c r="N178" s="63"/>
      <c r="O178" s="63"/>
    </row>
    <row r="179" spans="10:15" ht="15">
      <c r="J179" s="62"/>
      <c r="K179" s="63"/>
      <c r="L179" s="63"/>
      <c r="M179" s="63"/>
      <c r="N179" s="63"/>
      <c r="O179" s="63"/>
    </row>
    <row r="180" spans="10:15" ht="15">
      <c r="J180" s="62"/>
      <c r="K180" s="63"/>
      <c r="L180" s="63"/>
      <c r="M180" s="63"/>
      <c r="N180" s="63"/>
      <c r="O180" s="63"/>
    </row>
    <row r="181" spans="10:15" ht="15">
      <c r="J181" s="62"/>
      <c r="K181" s="63"/>
      <c r="L181" s="63"/>
      <c r="M181" s="63"/>
      <c r="N181" s="63"/>
      <c r="O181" s="63"/>
    </row>
    <row r="182" spans="10:15" ht="15">
      <c r="J182" s="62"/>
      <c r="K182" s="63"/>
      <c r="L182" s="63"/>
      <c r="M182" s="63"/>
      <c r="N182" s="63"/>
      <c r="O182" s="63"/>
    </row>
    <row r="183" spans="10:15" ht="15">
      <c r="J183" s="62"/>
      <c r="K183" s="63"/>
      <c r="L183" s="63"/>
      <c r="M183" s="63"/>
      <c r="N183" s="63"/>
      <c r="O183" s="63"/>
    </row>
    <row r="184" spans="10:15" ht="15">
      <c r="J184" s="62"/>
      <c r="K184" s="63"/>
      <c r="L184" s="63"/>
      <c r="M184" s="63"/>
      <c r="N184" s="63"/>
      <c r="O184" s="63"/>
    </row>
    <row r="185" spans="10:15" ht="15">
      <c r="J185" s="62"/>
      <c r="K185" s="63"/>
      <c r="L185" s="63"/>
      <c r="M185" s="63"/>
      <c r="N185" s="63"/>
      <c r="O185" s="63"/>
    </row>
    <row r="186" spans="10:15" ht="15">
      <c r="J186" s="62"/>
      <c r="K186" s="63"/>
      <c r="L186" s="63"/>
      <c r="M186" s="63"/>
      <c r="N186" s="63"/>
      <c r="O186" s="63"/>
    </row>
    <row r="187" spans="10:15" ht="15">
      <c r="J187" s="62"/>
      <c r="K187" s="63"/>
      <c r="L187" s="63"/>
      <c r="M187" s="63"/>
      <c r="N187" s="63"/>
      <c r="O187" s="63"/>
    </row>
    <row r="188" spans="10:15" ht="15">
      <c r="J188" s="62"/>
      <c r="K188" s="63"/>
      <c r="L188" s="63"/>
      <c r="M188" s="63"/>
      <c r="N188" s="63"/>
      <c r="O188" s="63"/>
    </row>
    <row r="189" spans="10:15" ht="15">
      <c r="J189" s="62"/>
      <c r="K189" s="63"/>
      <c r="L189" s="63"/>
      <c r="M189" s="63"/>
      <c r="N189" s="63"/>
      <c r="O189" s="63"/>
    </row>
    <row r="190" spans="10:15" ht="15">
      <c r="J190" s="62"/>
      <c r="K190" s="63"/>
      <c r="L190" s="63"/>
      <c r="M190" s="63"/>
      <c r="N190" s="63"/>
      <c r="O190" s="63"/>
    </row>
    <row r="191" spans="10:15" ht="15">
      <c r="J191" s="62"/>
      <c r="K191" s="63"/>
      <c r="L191" s="63"/>
      <c r="M191" s="63"/>
      <c r="N191" s="63"/>
      <c r="O191" s="63"/>
    </row>
    <row r="192" spans="10:15" ht="15">
      <c r="J192" s="62"/>
      <c r="K192" s="63"/>
      <c r="L192" s="63"/>
      <c r="M192" s="63"/>
      <c r="N192" s="63"/>
      <c r="O192" s="63"/>
    </row>
    <row r="193" spans="10:15" ht="15">
      <c r="J193" s="62"/>
      <c r="K193" s="63"/>
      <c r="L193" s="63"/>
      <c r="M193" s="63"/>
      <c r="N193" s="63"/>
      <c r="O193" s="63"/>
    </row>
    <row r="194" spans="10:15" ht="15">
      <c r="J194" s="62"/>
      <c r="K194" s="63"/>
      <c r="L194" s="63"/>
      <c r="M194" s="63"/>
      <c r="N194" s="63"/>
      <c r="O194" s="63"/>
    </row>
    <row r="195" spans="10:15" ht="15">
      <c r="J195" s="62"/>
      <c r="K195" s="63"/>
      <c r="L195" s="63"/>
      <c r="M195" s="63"/>
      <c r="N195" s="63"/>
      <c r="O195" s="63"/>
    </row>
    <row r="196" spans="10:15" ht="15">
      <c r="J196" s="62"/>
      <c r="K196" s="63"/>
      <c r="L196" s="63"/>
      <c r="M196" s="63"/>
      <c r="N196" s="63"/>
      <c r="O196" s="63"/>
    </row>
    <row r="197" spans="10:15" ht="15">
      <c r="J197" s="62"/>
      <c r="K197" s="63"/>
      <c r="L197" s="63"/>
      <c r="M197" s="63"/>
      <c r="N197" s="63"/>
      <c r="O197" s="63"/>
    </row>
    <row r="198" spans="10:15" ht="15">
      <c r="J198" s="62"/>
      <c r="K198" s="63"/>
      <c r="L198" s="63"/>
      <c r="M198" s="63"/>
      <c r="N198" s="63"/>
      <c r="O198" s="63"/>
    </row>
    <row r="199" spans="10:15" ht="15">
      <c r="J199" s="62"/>
      <c r="K199" s="63"/>
      <c r="L199" s="63"/>
      <c r="M199" s="63"/>
      <c r="N199" s="63"/>
      <c r="O199" s="63"/>
    </row>
    <row r="200" spans="10:15" ht="15">
      <c r="J200" s="62"/>
      <c r="K200" s="63"/>
      <c r="L200" s="63"/>
      <c r="M200" s="63"/>
      <c r="N200" s="63"/>
      <c r="O200" s="63"/>
    </row>
    <row r="201" spans="10:15" ht="15">
      <c r="J201" s="62"/>
      <c r="K201" s="63"/>
      <c r="L201" s="63"/>
      <c r="M201" s="63"/>
      <c r="N201" s="63"/>
      <c r="O201" s="63"/>
    </row>
    <row r="202" spans="10:15" ht="15">
      <c r="J202" s="62"/>
      <c r="K202" s="63"/>
      <c r="L202" s="63"/>
      <c r="M202" s="63"/>
      <c r="N202" s="63"/>
      <c r="O202" s="63"/>
    </row>
    <row r="203" spans="10:15" ht="15">
      <c r="J203" s="62"/>
      <c r="K203" s="63"/>
      <c r="L203" s="63"/>
      <c r="M203" s="63"/>
      <c r="N203" s="63"/>
      <c r="O203" s="63"/>
    </row>
    <row r="204" spans="10:15" ht="15">
      <c r="J204" s="62"/>
      <c r="K204" s="63"/>
      <c r="L204" s="63"/>
      <c r="M204" s="63"/>
      <c r="N204" s="63"/>
      <c r="O204" s="63"/>
    </row>
    <row r="205" spans="10:15" ht="15">
      <c r="J205" s="62"/>
      <c r="K205" s="63"/>
      <c r="L205" s="63"/>
      <c r="M205" s="63"/>
      <c r="N205" s="63"/>
      <c r="O205" s="63"/>
    </row>
    <row r="206" spans="10:15" ht="15">
      <c r="J206" s="62"/>
      <c r="K206" s="63"/>
      <c r="L206" s="63"/>
      <c r="M206" s="63"/>
      <c r="N206" s="63"/>
      <c r="O206" s="63"/>
    </row>
    <row r="207" spans="10:15" ht="15">
      <c r="J207" s="62"/>
      <c r="K207" s="63"/>
      <c r="L207" s="63"/>
      <c r="M207" s="63"/>
      <c r="N207" s="63"/>
      <c r="O207" s="63"/>
    </row>
    <row r="208" spans="10:15" ht="15">
      <c r="J208" s="62"/>
      <c r="K208" s="63"/>
      <c r="L208" s="63"/>
      <c r="M208" s="63"/>
      <c r="N208" s="63"/>
      <c r="O208" s="63"/>
    </row>
    <row r="209" spans="10:15" ht="15">
      <c r="J209" s="62"/>
      <c r="K209" s="63"/>
      <c r="L209" s="63"/>
      <c r="M209" s="63"/>
      <c r="N209" s="63"/>
      <c r="O209" s="63"/>
    </row>
    <row r="210" spans="10:15" ht="15">
      <c r="J210" s="62"/>
      <c r="K210" s="63"/>
      <c r="L210" s="63"/>
      <c r="M210" s="63"/>
      <c r="N210" s="63"/>
      <c r="O210" s="63"/>
    </row>
    <row r="211" spans="10:15" ht="15">
      <c r="J211" s="62"/>
      <c r="K211" s="63"/>
      <c r="L211" s="63"/>
      <c r="M211" s="63"/>
      <c r="N211" s="63"/>
      <c r="O211" s="63"/>
    </row>
    <row r="212" spans="10:15" ht="15">
      <c r="J212" s="62"/>
      <c r="K212" s="63"/>
      <c r="L212" s="63"/>
      <c r="M212" s="63"/>
      <c r="N212" s="63"/>
      <c r="O212" s="63"/>
    </row>
    <row r="213" spans="10:15" ht="15">
      <c r="J213" s="62"/>
      <c r="K213" s="63"/>
      <c r="L213" s="63"/>
      <c r="M213" s="63"/>
      <c r="N213" s="63"/>
      <c r="O213" s="63"/>
    </row>
    <row r="214" spans="10:15" ht="15">
      <c r="J214" s="62"/>
      <c r="K214" s="63"/>
      <c r="L214" s="63"/>
      <c r="M214" s="63"/>
      <c r="N214" s="63"/>
      <c r="O214" s="63"/>
    </row>
    <row r="215" spans="10:15" ht="15">
      <c r="J215" s="62"/>
      <c r="K215" s="63"/>
      <c r="L215" s="63"/>
      <c r="M215" s="63"/>
      <c r="N215" s="63"/>
      <c r="O215" s="63"/>
    </row>
    <row r="216" spans="10:15" ht="15">
      <c r="J216" s="62"/>
      <c r="K216" s="63"/>
      <c r="L216" s="63"/>
      <c r="M216" s="63"/>
      <c r="N216" s="63"/>
      <c r="O216" s="63"/>
    </row>
    <row r="217" spans="10:15" ht="15">
      <c r="J217" s="62"/>
      <c r="K217" s="63"/>
      <c r="L217" s="63"/>
      <c r="M217" s="63"/>
      <c r="N217" s="63"/>
      <c r="O217" s="63"/>
    </row>
    <row r="218" spans="10:15" ht="15">
      <c r="J218" s="62"/>
      <c r="K218" s="63"/>
      <c r="L218" s="63"/>
      <c r="M218" s="63"/>
      <c r="N218" s="63"/>
      <c r="O218" s="63"/>
    </row>
    <row r="219" spans="10:15" ht="15">
      <c r="J219" s="62"/>
      <c r="K219" s="63"/>
      <c r="L219" s="63"/>
      <c r="M219" s="63"/>
      <c r="N219" s="63"/>
      <c r="O219" s="63"/>
    </row>
    <row r="220" spans="10:15" ht="15">
      <c r="J220" s="62"/>
      <c r="K220" s="63"/>
      <c r="L220" s="63"/>
      <c r="M220" s="63"/>
      <c r="N220" s="63"/>
      <c r="O220" s="63"/>
    </row>
    <row r="221" spans="10:15" ht="15">
      <c r="J221" s="62"/>
      <c r="K221" s="63"/>
      <c r="L221" s="63"/>
      <c r="M221" s="63"/>
      <c r="N221" s="63"/>
      <c r="O221" s="63"/>
    </row>
    <row r="222" spans="10:15" ht="15">
      <c r="J222" s="62"/>
      <c r="K222" s="63"/>
      <c r="L222" s="63"/>
      <c r="M222" s="63"/>
      <c r="N222" s="63"/>
      <c r="O222" s="63"/>
    </row>
    <row r="223" spans="10:15" ht="15">
      <c r="J223" s="62"/>
      <c r="K223" s="63"/>
      <c r="L223" s="63"/>
      <c r="M223" s="63"/>
      <c r="N223" s="63"/>
      <c r="O223" s="63"/>
    </row>
    <row r="224" spans="10:15" ht="15">
      <c r="J224" s="62"/>
      <c r="K224" s="63"/>
      <c r="L224" s="63"/>
      <c r="M224" s="63"/>
      <c r="N224" s="63"/>
      <c r="O224" s="63"/>
    </row>
    <row r="225" spans="10:15" ht="15">
      <c r="J225" s="62"/>
      <c r="K225" s="63"/>
      <c r="L225" s="63"/>
      <c r="M225" s="63"/>
      <c r="N225" s="63"/>
      <c r="O225" s="63"/>
    </row>
    <row r="226" spans="10:15" ht="15">
      <c r="J226" s="62"/>
      <c r="K226" s="63"/>
      <c r="L226" s="63"/>
      <c r="M226" s="63"/>
      <c r="N226" s="63"/>
      <c r="O226" s="63"/>
    </row>
    <row r="227" spans="10:15" ht="15">
      <c r="J227" s="62"/>
      <c r="K227" s="63"/>
      <c r="L227" s="63"/>
      <c r="M227" s="63"/>
      <c r="N227" s="63"/>
      <c r="O227" s="63"/>
    </row>
    <row r="228" spans="10:15" ht="15">
      <c r="J228" s="62"/>
      <c r="K228" s="63"/>
      <c r="L228" s="63"/>
      <c r="M228" s="63"/>
      <c r="N228" s="63"/>
      <c r="O228" s="63"/>
    </row>
    <row r="229" spans="10:15" ht="15">
      <c r="J229" s="62"/>
      <c r="K229" s="63"/>
      <c r="L229" s="63"/>
      <c r="M229" s="63"/>
      <c r="N229" s="63"/>
      <c r="O229" s="63"/>
    </row>
    <row r="230" spans="10:15" ht="15">
      <c r="J230" s="62"/>
      <c r="K230" s="63"/>
      <c r="L230" s="63"/>
      <c r="M230" s="63"/>
      <c r="N230" s="63"/>
      <c r="O230" s="63"/>
    </row>
    <row r="231" spans="10:15" ht="15">
      <c r="J231" s="62"/>
      <c r="K231" s="63"/>
      <c r="L231" s="63"/>
      <c r="M231" s="63"/>
      <c r="N231" s="63"/>
      <c r="O231" s="63"/>
    </row>
    <row r="232" spans="10:15" ht="15">
      <c r="J232" s="62"/>
      <c r="K232" s="63"/>
      <c r="L232" s="63"/>
      <c r="M232" s="63"/>
      <c r="N232" s="63"/>
      <c r="O232" s="63"/>
    </row>
    <row r="233" spans="10:15" ht="15">
      <c r="J233" s="62"/>
      <c r="K233" s="63"/>
      <c r="L233" s="63"/>
      <c r="M233" s="63"/>
      <c r="N233" s="63"/>
      <c r="O233" s="63"/>
    </row>
    <row r="234" spans="10:15" ht="15">
      <c r="J234" s="62"/>
      <c r="K234" s="63"/>
      <c r="L234" s="63"/>
      <c r="M234" s="63"/>
      <c r="N234" s="63"/>
      <c r="O234" s="63"/>
    </row>
    <row r="235" spans="10:15" ht="15">
      <c r="J235" s="62"/>
      <c r="K235" s="63"/>
      <c r="L235" s="63"/>
      <c r="M235" s="63"/>
      <c r="N235" s="63"/>
      <c r="O235" s="63"/>
    </row>
    <row r="236" spans="10:15" ht="15">
      <c r="J236" s="62"/>
      <c r="K236" s="63"/>
      <c r="L236" s="63"/>
      <c r="M236" s="63"/>
      <c r="N236" s="63"/>
      <c r="O236" s="63"/>
    </row>
    <row r="237" spans="10:15" ht="15">
      <c r="J237" s="62"/>
      <c r="K237" s="63"/>
      <c r="L237" s="63"/>
      <c r="M237" s="63"/>
      <c r="N237" s="63"/>
      <c r="O237" s="63"/>
    </row>
    <row r="238" spans="10:15" ht="15">
      <c r="J238" s="62"/>
      <c r="K238" s="63"/>
      <c r="L238" s="63"/>
      <c r="M238" s="63"/>
      <c r="N238" s="63"/>
      <c r="O238" s="63"/>
    </row>
    <row r="239" spans="10:15" ht="15">
      <c r="J239" s="62"/>
      <c r="K239" s="63"/>
      <c r="L239" s="63"/>
      <c r="M239" s="63"/>
      <c r="N239" s="63"/>
      <c r="O239" s="63"/>
    </row>
    <row r="240" spans="10:15" ht="15">
      <c r="J240" s="62"/>
      <c r="K240" s="63"/>
      <c r="L240" s="63"/>
      <c r="M240" s="63"/>
      <c r="N240" s="63"/>
      <c r="O240" s="63"/>
    </row>
    <row r="241" spans="10:15" ht="15">
      <c r="J241" s="62"/>
      <c r="K241" s="63"/>
      <c r="L241" s="63"/>
      <c r="M241" s="63"/>
      <c r="N241" s="63"/>
      <c r="O241" s="63"/>
    </row>
    <row r="242" spans="10:15" ht="15">
      <c r="J242" s="62"/>
      <c r="K242" s="63"/>
      <c r="L242" s="63"/>
      <c r="M242" s="63"/>
      <c r="N242" s="63"/>
      <c r="O242" s="63"/>
    </row>
    <row r="243" spans="10:15" ht="15">
      <c r="J243" s="62"/>
      <c r="K243" s="63"/>
      <c r="L243" s="63"/>
      <c r="M243" s="63"/>
      <c r="N243" s="63"/>
      <c r="O243" s="63"/>
    </row>
    <row r="244" spans="10:15" ht="15">
      <c r="J244" s="62"/>
      <c r="K244" s="63"/>
      <c r="L244" s="63"/>
      <c r="M244" s="63"/>
      <c r="N244" s="63"/>
      <c r="O244" s="63"/>
    </row>
    <row r="245" spans="10:15" ht="15">
      <c r="J245" s="62"/>
      <c r="K245" s="63"/>
      <c r="L245" s="63"/>
      <c r="M245" s="63"/>
      <c r="N245" s="63"/>
      <c r="O245" s="63"/>
    </row>
    <row r="246" spans="10:15" ht="15">
      <c r="K246" s="63"/>
      <c r="L246" s="63"/>
      <c r="M246" s="63"/>
      <c r="N246" s="63"/>
      <c r="O246" s="63"/>
    </row>
    <row r="247" spans="10:15" ht="15">
      <c r="K247" s="63"/>
      <c r="L247" s="63"/>
      <c r="M247" s="63"/>
      <c r="N247" s="63"/>
      <c r="O247" s="63"/>
    </row>
    <row r="248" spans="10:15" ht="15">
      <c r="K248" s="63"/>
      <c r="L248" s="63"/>
      <c r="M248" s="63"/>
      <c r="N248" s="63"/>
      <c r="O248" s="63"/>
    </row>
    <row r="249" spans="10:15" ht="15">
      <c r="K249" s="63"/>
      <c r="L249" s="63"/>
      <c r="M249" s="63"/>
      <c r="N249" s="63"/>
      <c r="O249" s="63"/>
    </row>
    <row r="250" spans="10:15" ht="15">
      <c r="K250" s="63"/>
      <c r="L250" s="63"/>
      <c r="M250" s="63"/>
      <c r="N250" s="63"/>
      <c r="O250" s="63"/>
    </row>
    <row r="251" spans="10:15" ht="15">
      <c r="K251" s="63"/>
      <c r="L251" s="63"/>
      <c r="M251" s="63"/>
      <c r="N251" s="63"/>
      <c r="O251" s="63"/>
    </row>
    <row r="252" spans="10:15" ht="15">
      <c r="K252" s="63"/>
    </row>
  </sheetData>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960B03-4C44-45AD-9952-D313F2B6A898}">
  <dimension ref="H2:S252"/>
  <sheetViews>
    <sheetView showGridLines="0" workbookViewId="0">
      <selection activeCell="B6" sqref="B6"/>
    </sheetView>
  </sheetViews>
  <sheetFormatPr defaultColWidth="8.7109375" defaultRowHeight="12.75"/>
  <cols>
    <col min="1" max="7" width="13.140625" style="4" customWidth="1"/>
    <col min="8" max="8" width="3.5703125" style="56" customWidth="1"/>
    <col min="9" max="9" width="3.5703125" style="4" customWidth="1"/>
    <col min="10" max="10" width="14.42578125" style="4" customWidth="1"/>
    <col min="11" max="11" width="17.140625" style="4" customWidth="1"/>
    <col min="12" max="12" width="30.5703125" style="4" customWidth="1"/>
    <col min="13" max="15" width="17.140625" style="4" customWidth="1"/>
    <col min="16" max="16" width="16.7109375" style="4" customWidth="1"/>
    <col min="17" max="17" width="11" style="79" bestFit="1" customWidth="1"/>
    <col min="18" max="18" width="11" style="4" bestFit="1" customWidth="1"/>
    <col min="19" max="16384" width="8.7109375" style="4"/>
  </cols>
  <sheetData>
    <row r="2" spans="8:19" ht="15">
      <c r="J2" s="57" t="s">
        <v>435</v>
      </c>
    </row>
    <row r="5" spans="8:19" ht="15">
      <c r="J5" s="22" t="s">
        <v>436</v>
      </c>
      <c r="N5" s="22"/>
      <c r="P5" s="22" t="s">
        <v>438</v>
      </c>
    </row>
    <row r="6" spans="8:19" ht="15">
      <c r="J6" s="22"/>
    </row>
    <row r="8" spans="8:19" s="59" customFormat="1" ht="15">
      <c r="H8" s="58"/>
      <c r="J8" s="4" t="s">
        <v>422</v>
      </c>
      <c r="K8" s="3">
        <v>9.4</v>
      </c>
      <c r="L8" s="60"/>
      <c r="M8" s="60"/>
      <c r="N8" s="3"/>
      <c r="O8" s="78"/>
      <c r="P8" s="4" t="s">
        <v>422</v>
      </c>
      <c r="Q8" s="79">
        <v>17.41690492</v>
      </c>
      <c r="R8" s="4"/>
      <c r="S8" s="4"/>
    </row>
    <row r="9" spans="8:19" ht="15">
      <c r="J9" s="77" t="s">
        <v>423</v>
      </c>
      <c r="K9" s="3">
        <v>22.7</v>
      </c>
      <c r="L9" s="63"/>
      <c r="M9" s="63"/>
      <c r="N9" s="77"/>
      <c r="O9" s="3"/>
      <c r="P9" s="4" t="s">
        <v>423</v>
      </c>
      <c r="Q9" s="79">
        <v>14.105239900000001</v>
      </c>
    </row>
    <row r="10" spans="8:19" ht="15">
      <c r="J10" s="77" t="s">
        <v>424</v>
      </c>
      <c r="K10" s="3">
        <v>25.3</v>
      </c>
      <c r="L10" s="63"/>
      <c r="M10" s="63"/>
      <c r="N10" s="77"/>
      <c r="O10" s="3"/>
      <c r="P10" s="4" t="s">
        <v>424</v>
      </c>
      <c r="Q10" s="79">
        <v>13.491968600000002</v>
      </c>
    </row>
    <row r="11" spans="8:19" ht="15">
      <c r="J11" s="77" t="s">
        <v>425</v>
      </c>
      <c r="K11" s="3">
        <v>8.3000000000000007</v>
      </c>
      <c r="L11" s="63"/>
      <c r="M11" s="63"/>
      <c r="N11" s="77"/>
      <c r="O11" s="3"/>
      <c r="P11" s="4" t="s">
        <v>425</v>
      </c>
      <c r="Q11" s="79">
        <v>15.331782500000003</v>
      </c>
    </row>
    <row r="12" spans="8:19" ht="15">
      <c r="J12" s="77" t="s">
        <v>431</v>
      </c>
      <c r="K12" s="3">
        <v>1</v>
      </c>
      <c r="L12" s="63"/>
      <c r="M12" s="63"/>
      <c r="N12" s="77"/>
      <c r="O12" s="3"/>
      <c r="P12" s="4" t="s">
        <v>431</v>
      </c>
      <c r="Q12" s="79">
        <v>16.313016580000003</v>
      </c>
    </row>
    <row r="13" spans="8:19" ht="15">
      <c r="J13" s="77" t="s">
        <v>437</v>
      </c>
      <c r="K13" s="3">
        <v>-0.6</v>
      </c>
      <c r="L13" s="63"/>
      <c r="M13" s="63"/>
      <c r="N13" s="77"/>
      <c r="O13" s="3"/>
    </row>
    <row r="14" spans="8:19" ht="15">
      <c r="J14" s="77"/>
      <c r="K14" s="3"/>
      <c r="L14" s="63"/>
      <c r="M14" s="63"/>
      <c r="N14" s="77"/>
      <c r="O14" s="3"/>
    </row>
    <row r="15" spans="8:19" ht="15">
      <c r="J15" s="77"/>
      <c r="K15" s="3"/>
      <c r="L15" s="63"/>
      <c r="M15" s="63"/>
      <c r="N15" s="77"/>
      <c r="O15" s="3"/>
    </row>
    <row r="16" spans="8:19" ht="15">
      <c r="J16" s="77"/>
      <c r="K16" s="3"/>
      <c r="L16" s="63"/>
      <c r="M16" s="63"/>
      <c r="N16" s="77"/>
      <c r="O16" s="3"/>
    </row>
    <row r="17" spans="10:16" ht="15">
      <c r="J17" s="77"/>
      <c r="K17" s="3"/>
      <c r="L17" s="63"/>
      <c r="M17" s="63"/>
      <c r="N17" s="77"/>
      <c r="O17" s="3"/>
    </row>
    <row r="18" spans="10:16" ht="15">
      <c r="J18" s="77"/>
      <c r="K18" s="3"/>
      <c r="L18" s="63"/>
      <c r="M18" s="63"/>
      <c r="N18" s="77"/>
      <c r="O18" s="3"/>
    </row>
    <row r="19" spans="10:16" ht="15">
      <c r="J19" s="77"/>
      <c r="K19" s="3"/>
      <c r="L19" s="63"/>
      <c r="M19" s="63"/>
      <c r="N19" s="77"/>
      <c r="O19" s="3"/>
    </row>
    <row r="20" spans="10:16" ht="15">
      <c r="J20" s="77"/>
      <c r="K20" s="3"/>
      <c r="L20" s="63"/>
      <c r="M20" s="63"/>
      <c r="N20" s="77"/>
      <c r="O20" s="3"/>
      <c r="P20" s="3"/>
    </row>
    <row r="21" spans="10:16" ht="15">
      <c r="J21" s="77"/>
      <c r="K21" s="3"/>
      <c r="L21" s="63"/>
      <c r="M21" s="63"/>
      <c r="N21" s="77"/>
      <c r="O21" s="3"/>
      <c r="P21" s="3"/>
    </row>
    <row r="22" spans="10:16" ht="15">
      <c r="J22" s="77"/>
      <c r="K22" s="3"/>
      <c r="L22" s="63"/>
      <c r="M22" s="63"/>
      <c r="N22" s="77"/>
      <c r="O22" s="3"/>
      <c r="P22" s="3"/>
    </row>
    <row r="23" spans="10:16" ht="15">
      <c r="J23" s="77"/>
      <c r="K23" s="3"/>
      <c r="L23" s="63"/>
      <c r="M23" s="63"/>
      <c r="N23" s="77"/>
      <c r="O23" s="3"/>
      <c r="P23" s="3"/>
    </row>
    <row r="24" spans="10:16" ht="15">
      <c r="J24" s="77"/>
      <c r="K24" s="3"/>
      <c r="L24" s="63"/>
      <c r="M24" s="63"/>
      <c r="N24" s="77"/>
      <c r="O24" s="3"/>
      <c r="P24" s="3"/>
    </row>
    <row r="25" spans="10:16" ht="15">
      <c r="J25" s="77"/>
      <c r="K25" s="3"/>
      <c r="L25" s="63"/>
      <c r="M25" s="63"/>
      <c r="N25" s="77"/>
      <c r="O25" s="3"/>
      <c r="P25" s="3"/>
    </row>
    <row r="26" spans="10:16" ht="15">
      <c r="J26" s="77"/>
      <c r="K26" s="3"/>
      <c r="L26" s="63"/>
      <c r="M26" s="63"/>
      <c r="N26" s="77"/>
      <c r="O26" s="3"/>
      <c r="P26" s="3"/>
    </row>
    <row r="27" spans="10:16" ht="15">
      <c r="J27" s="77"/>
      <c r="K27" s="3"/>
      <c r="L27" s="63"/>
      <c r="M27" s="63"/>
      <c r="N27" s="77"/>
      <c r="O27" s="3"/>
      <c r="P27" s="3"/>
    </row>
    <row r="28" spans="10:16" ht="15">
      <c r="J28" s="77"/>
      <c r="K28" s="3"/>
      <c r="L28" s="63"/>
      <c r="M28" s="63"/>
      <c r="N28" s="77"/>
      <c r="O28" s="3"/>
      <c r="P28" s="3"/>
    </row>
    <row r="29" spans="10:16" ht="15">
      <c r="J29" s="77"/>
      <c r="K29" s="3"/>
      <c r="L29" s="63"/>
      <c r="M29" s="63"/>
      <c r="N29" s="77"/>
      <c r="O29" s="3"/>
      <c r="P29" s="3"/>
    </row>
    <row r="30" spans="10:16" ht="15">
      <c r="J30" s="77"/>
      <c r="K30" s="3"/>
      <c r="L30" s="63"/>
      <c r="M30" s="63"/>
      <c r="N30" s="77"/>
      <c r="O30" s="3"/>
      <c r="P30" s="3"/>
    </row>
    <row r="31" spans="10:16" ht="15">
      <c r="J31" s="77"/>
      <c r="K31" s="3"/>
      <c r="L31" s="63"/>
      <c r="M31" s="63"/>
      <c r="N31" s="77"/>
      <c r="O31" s="3"/>
      <c r="P31" s="3"/>
    </row>
    <row r="32" spans="10:16" ht="15">
      <c r="J32" s="77"/>
      <c r="K32" s="3"/>
      <c r="L32" s="63"/>
      <c r="M32" s="63"/>
      <c r="N32" s="77"/>
      <c r="O32" s="3"/>
      <c r="P32" s="3"/>
    </row>
    <row r="33" spans="10:16" ht="15">
      <c r="J33" s="77"/>
      <c r="K33" s="3"/>
      <c r="L33" s="63"/>
      <c r="M33" s="63"/>
      <c r="N33" s="77"/>
      <c r="O33" s="3"/>
      <c r="P33" s="3"/>
    </row>
    <row r="34" spans="10:16" ht="15">
      <c r="J34" s="77"/>
      <c r="K34" s="3"/>
      <c r="L34" s="63"/>
      <c r="M34" s="63"/>
      <c r="N34" s="63"/>
      <c r="O34" s="63"/>
    </row>
    <row r="35" spans="10:16" ht="15">
      <c r="J35" s="77"/>
      <c r="K35" s="3"/>
      <c r="L35" s="63"/>
      <c r="M35" s="63"/>
      <c r="N35" s="63"/>
      <c r="O35" s="63"/>
    </row>
    <row r="36" spans="10:16" ht="15">
      <c r="J36" s="77"/>
      <c r="K36" s="3"/>
      <c r="L36" s="63"/>
      <c r="M36" s="63"/>
      <c r="N36" s="63"/>
      <c r="O36" s="63"/>
    </row>
    <row r="37" spans="10:16" ht="15">
      <c r="J37" s="77"/>
      <c r="K37" s="3"/>
      <c r="L37" s="63"/>
      <c r="M37" s="63"/>
      <c r="N37" s="63"/>
      <c r="O37" s="63"/>
    </row>
    <row r="38" spans="10:16" ht="15">
      <c r="J38" s="77"/>
      <c r="K38" s="3"/>
      <c r="L38" s="63"/>
      <c r="M38" s="63"/>
      <c r="N38" s="63"/>
      <c r="O38" s="63"/>
    </row>
    <row r="39" spans="10:16" ht="15">
      <c r="J39" s="77"/>
      <c r="K39" s="3"/>
      <c r="L39" s="63"/>
      <c r="M39" s="63"/>
      <c r="N39" s="63"/>
      <c r="O39" s="63"/>
    </row>
    <row r="40" spans="10:16" ht="15">
      <c r="J40" s="77"/>
      <c r="K40" s="3"/>
      <c r="L40" s="63"/>
      <c r="M40" s="63"/>
      <c r="N40" s="63"/>
      <c r="O40" s="63"/>
    </row>
    <row r="41" spans="10:16" ht="15">
      <c r="J41" s="77"/>
      <c r="K41" s="3"/>
      <c r="L41" s="63"/>
      <c r="M41" s="63"/>
      <c r="N41" s="63"/>
      <c r="O41" s="63"/>
    </row>
    <row r="42" spans="10:16" ht="15">
      <c r="J42" s="77"/>
      <c r="K42" s="3"/>
      <c r="L42" s="63"/>
      <c r="M42" s="63"/>
      <c r="N42" s="63"/>
      <c r="O42" s="63"/>
    </row>
    <row r="43" spans="10:16" ht="15">
      <c r="J43" s="77"/>
      <c r="K43" s="3"/>
      <c r="L43" s="63"/>
      <c r="M43" s="63"/>
      <c r="N43" s="63"/>
      <c r="O43" s="63"/>
    </row>
    <row r="44" spans="10:16" ht="15">
      <c r="J44" s="77"/>
      <c r="K44" s="3"/>
      <c r="L44" s="63"/>
      <c r="M44" s="63"/>
      <c r="N44" s="63"/>
      <c r="O44" s="63"/>
    </row>
    <row r="45" spans="10:16" ht="15">
      <c r="J45" s="77"/>
      <c r="K45" s="3"/>
      <c r="L45" s="63"/>
      <c r="M45" s="63"/>
      <c r="N45" s="63"/>
      <c r="O45" s="63"/>
    </row>
    <row r="46" spans="10:16" ht="15">
      <c r="J46" s="77"/>
      <c r="K46" s="3"/>
      <c r="L46" s="63"/>
      <c r="M46" s="63"/>
      <c r="N46" s="63"/>
      <c r="O46" s="63"/>
    </row>
    <row r="47" spans="10:16" ht="15">
      <c r="J47" s="77"/>
      <c r="K47" s="3"/>
      <c r="L47" s="63"/>
      <c r="M47" s="63"/>
      <c r="N47" s="63"/>
      <c r="O47" s="63"/>
    </row>
    <row r="48" spans="10:16" ht="15">
      <c r="J48" s="77"/>
      <c r="K48" s="3"/>
      <c r="L48" s="63"/>
      <c r="M48" s="63"/>
      <c r="N48" s="63"/>
      <c r="O48" s="63"/>
    </row>
    <row r="49" spans="10:15" ht="15">
      <c r="J49" s="77"/>
      <c r="K49" s="3"/>
      <c r="L49" s="63"/>
      <c r="M49" s="63"/>
      <c r="N49" s="63"/>
      <c r="O49" s="63"/>
    </row>
    <row r="50" spans="10:15" ht="15">
      <c r="J50" s="77"/>
      <c r="K50" s="3"/>
      <c r="L50" s="63"/>
      <c r="M50" s="63"/>
      <c r="N50" s="63"/>
      <c r="O50" s="63"/>
    </row>
    <row r="51" spans="10:15" ht="15">
      <c r="J51" s="77"/>
      <c r="K51" s="3"/>
      <c r="L51" s="63"/>
      <c r="M51" s="63"/>
      <c r="N51" s="63"/>
      <c r="O51" s="63"/>
    </row>
    <row r="52" spans="10:15" ht="15">
      <c r="J52" s="77"/>
      <c r="K52" s="3"/>
      <c r="L52" s="63"/>
      <c r="M52" s="63"/>
      <c r="N52" s="63"/>
      <c r="O52" s="63"/>
    </row>
    <row r="53" spans="10:15" ht="15">
      <c r="J53" s="77"/>
      <c r="K53" s="3"/>
      <c r="L53" s="63"/>
      <c r="M53" s="63"/>
      <c r="N53" s="63"/>
      <c r="O53" s="63"/>
    </row>
    <row r="54" spans="10:15" ht="15">
      <c r="J54" s="77"/>
      <c r="K54" s="3"/>
      <c r="L54" s="63"/>
      <c r="M54" s="63"/>
      <c r="N54" s="63"/>
      <c r="O54" s="63"/>
    </row>
    <row r="55" spans="10:15" ht="15">
      <c r="J55" s="77"/>
      <c r="K55" s="3"/>
      <c r="L55" s="63"/>
      <c r="M55" s="63"/>
      <c r="N55" s="63"/>
      <c r="O55" s="63"/>
    </row>
    <row r="56" spans="10:15" ht="15">
      <c r="J56" s="77"/>
      <c r="K56" s="3"/>
      <c r="L56" s="63"/>
      <c r="M56" s="63"/>
      <c r="N56" s="63"/>
      <c r="O56" s="63"/>
    </row>
    <row r="57" spans="10:15" ht="15">
      <c r="J57" s="77"/>
      <c r="K57" s="3"/>
      <c r="L57" s="63"/>
      <c r="M57" s="63"/>
      <c r="N57" s="63"/>
      <c r="O57" s="63"/>
    </row>
    <row r="58" spans="10:15" ht="15">
      <c r="J58" s="77"/>
      <c r="K58" s="3"/>
      <c r="L58" s="63"/>
      <c r="M58" s="63"/>
      <c r="N58" s="63"/>
      <c r="O58" s="63"/>
    </row>
    <row r="59" spans="10:15" ht="15">
      <c r="J59" s="77"/>
      <c r="K59" s="3"/>
      <c r="L59" s="63"/>
      <c r="M59" s="63"/>
      <c r="N59" s="63"/>
      <c r="O59" s="63"/>
    </row>
    <row r="60" spans="10:15" ht="15">
      <c r="J60" s="77"/>
      <c r="K60" s="3"/>
      <c r="L60" s="63"/>
      <c r="M60" s="63"/>
      <c r="N60" s="63"/>
      <c r="O60" s="63"/>
    </row>
    <row r="61" spans="10:15" ht="15">
      <c r="J61" s="77"/>
      <c r="K61" s="3"/>
      <c r="L61" s="63"/>
      <c r="M61" s="63"/>
      <c r="N61" s="63"/>
      <c r="O61" s="63"/>
    </row>
    <row r="62" spans="10:15" ht="15">
      <c r="J62" s="77"/>
      <c r="K62" s="3"/>
      <c r="L62" s="63"/>
      <c r="M62" s="63"/>
      <c r="N62" s="63"/>
      <c r="O62" s="63"/>
    </row>
    <row r="63" spans="10:15" ht="15">
      <c r="J63" s="77"/>
      <c r="K63" s="3"/>
      <c r="L63" s="63"/>
      <c r="M63" s="63"/>
      <c r="N63" s="63"/>
      <c r="O63" s="63"/>
    </row>
    <row r="64" spans="10:15" ht="15">
      <c r="J64" s="77"/>
      <c r="K64" s="3"/>
      <c r="L64" s="63"/>
      <c r="M64" s="63"/>
      <c r="N64" s="63"/>
      <c r="O64" s="63"/>
    </row>
    <row r="65" spans="10:15" ht="15">
      <c r="J65" s="77"/>
      <c r="K65" s="3"/>
      <c r="L65" s="63"/>
      <c r="M65" s="63"/>
      <c r="N65" s="63"/>
      <c r="O65" s="63"/>
    </row>
    <row r="66" spans="10:15" ht="15">
      <c r="J66" s="77"/>
      <c r="K66" s="3"/>
      <c r="L66" s="63"/>
      <c r="M66" s="63"/>
      <c r="N66" s="63"/>
      <c r="O66" s="63"/>
    </row>
    <row r="67" spans="10:15" ht="15">
      <c r="J67" s="77"/>
      <c r="K67" s="3"/>
      <c r="L67" s="63"/>
      <c r="M67" s="63"/>
      <c r="N67" s="63"/>
      <c r="O67" s="63"/>
    </row>
    <row r="68" spans="10:15" ht="15">
      <c r="J68" s="77"/>
      <c r="K68" s="3"/>
      <c r="L68" s="63"/>
      <c r="M68" s="63"/>
      <c r="N68" s="63"/>
      <c r="O68" s="63"/>
    </row>
    <row r="69" spans="10:15" ht="15">
      <c r="J69" s="77"/>
      <c r="K69" s="3"/>
      <c r="L69" s="63"/>
      <c r="M69" s="63"/>
      <c r="N69" s="63"/>
      <c r="O69" s="63"/>
    </row>
    <row r="70" spans="10:15" ht="15">
      <c r="J70" s="77"/>
      <c r="K70" s="3"/>
      <c r="L70" s="63"/>
      <c r="M70" s="63"/>
      <c r="N70" s="63"/>
      <c r="O70" s="63"/>
    </row>
    <row r="71" spans="10:15" ht="15">
      <c r="J71" s="77"/>
      <c r="K71" s="3"/>
      <c r="L71" s="63"/>
      <c r="M71" s="63"/>
      <c r="N71" s="63"/>
      <c r="O71" s="63"/>
    </row>
    <row r="72" spans="10:15" ht="15">
      <c r="J72" s="77"/>
      <c r="K72" s="3"/>
      <c r="L72" s="63"/>
      <c r="M72" s="63"/>
      <c r="N72" s="63"/>
      <c r="O72" s="63"/>
    </row>
    <row r="73" spans="10:15" ht="15">
      <c r="J73" s="77"/>
      <c r="K73" s="3"/>
      <c r="L73" s="63"/>
      <c r="M73" s="63"/>
      <c r="N73" s="63"/>
      <c r="O73" s="63"/>
    </row>
    <row r="74" spans="10:15" ht="15">
      <c r="J74" s="77"/>
      <c r="K74" s="3"/>
      <c r="L74" s="63"/>
      <c r="M74" s="63"/>
      <c r="N74" s="63"/>
      <c r="O74" s="63"/>
    </row>
    <row r="75" spans="10:15" ht="15">
      <c r="J75" s="77"/>
      <c r="K75" s="3"/>
      <c r="L75" s="63"/>
      <c r="M75" s="63"/>
      <c r="N75" s="63"/>
      <c r="O75" s="63"/>
    </row>
    <row r="76" spans="10:15" ht="15">
      <c r="J76" s="77"/>
      <c r="K76" s="3"/>
      <c r="L76" s="63"/>
      <c r="M76" s="63"/>
      <c r="N76" s="63"/>
      <c r="O76" s="63"/>
    </row>
    <row r="77" spans="10:15" ht="15">
      <c r="J77" s="77"/>
      <c r="K77" s="3"/>
      <c r="L77" s="63"/>
      <c r="M77" s="63"/>
      <c r="N77" s="63"/>
      <c r="O77" s="63"/>
    </row>
    <row r="78" spans="10:15" ht="15">
      <c r="J78" s="77"/>
      <c r="K78" s="3"/>
      <c r="L78" s="63"/>
      <c r="M78" s="63"/>
      <c r="N78" s="63"/>
      <c r="O78" s="63"/>
    </row>
    <row r="79" spans="10:15" ht="15">
      <c r="J79" s="77"/>
      <c r="K79" s="3"/>
      <c r="L79" s="63"/>
      <c r="M79" s="63"/>
      <c r="N79" s="63"/>
      <c r="O79" s="63"/>
    </row>
    <row r="80" spans="10:15" ht="15">
      <c r="J80" s="77"/>
      <c r="K80" s="3"/>
      <c r="L80" s="63"/>
      <c r="M80" s="63"/>
      <c r="N80" s="63"/>
      <c r="O80" s="63"/>
    </row>
    <row r="81" spans="10:15" ht="15">
      <c r="J81" s="77"/>
      <c r="K81" s="3"/>
      <c r="L81" s="63"/>
      <c r="M81" s="63"/>
      <c r="N81" s="63"/>
      <c r="O81" s="63"/>
    </row>
    <row r="82" spans="10:15" ht="15">
      <c r="J82" s="77"/>
      <c r="K82" s="3"/>
      <c r="L82" s="63"/>
      <c r="M82" s="63"/>
      <c r="N82" s="63"/>
      <c r="O82" s="63"/>
    </row>
    <row r="83" spans="10:15" ht="15">
      <c r="J83" s="77"/>
      <c r="K83" s="3"/>
      <c r="L83" s="63"/>
      <c r="M83" s="63"/>
      <c r="N83" s="63"/>
      <c r="O83" s="63"/>
    </row>
    <row r="84" spans="10:15" ht="15">
      <c r="J84" s="77"/>
      <c r="K84" s="3"/>
      <c r="L84" s="63"/>
      <c r="M84" s="63"/>
      <c r="N84" s="63"/>
      <c r="O84" s="63"/>
    </row>
    <row r="85" spans="10:15" ht="15">
      <c r="J85" s="77"/>
      <c r="K85" s="3"/>
      <c r="L85" s="63"/>
      <c r="M85" s="63"/>
      <c r="N85" s="63"/>
      <c r="O85" s="63"/>
    </row>
    <row r="86" spans="10:15" ht="15">
      <c r="J86" s="77"/>
      <c r="K86" s="3"/>
      <c r="L86" s="63"/>
      <c r="M86" s="63"/>
      <c r="N86" s="63"/>
      <c r="O86" s="63"/>
    </row>
    <row r="87" spans="10:15" ht="15">
      <c r="J87" s="77"/>
      <c r="K87" s="3"/>
      <c r="L87" s="63"/>
      <c r="M87" s="63"/>
      <c r="N87" s="63"/>
      <c r="O87" s="63"/>
    </row>
    <row r="88" spans="10:15" ht="15">
      <c r="J88" s="77"/>
      <c r="K88" s="3"/>
      <c r="L88" s="63"/>
      <c r="M88" s="63"/>
      <c r="N88" s="63"/>
      <c r="O88" s="63"/>
    </row>
    <row r="89" spans="10:15" ht="15">
      <c r="J89" s="77"/>
      <c r="K89" s="3"/>
      <c r="L89" s="63"/>
      <c r="M89" s="63"/>
      <c r="N89" s="63"/>
      <c r="O89" s="63"/>
    </row>
    <row r="90" spans="10:15" ht="15">
      <c r="J90" s="77"/>
      <c r="K90" s="3"/>
      <c r="L90" s="63"/>
      <c r="M90" s="63"/>
      <c r="N90" s="63"/>
      <c r="O90" s="63"/>
    </row>
    <row r="91" spans="10:15" ht="15">
      <c r="J91" s="77"/>
      <c r="K91" s="3"/>
      <c r="L91" s="63"/>
      <c r="M91" s="63"/>
      <c r="N91" s="63"/>
      <c r="O91" s="63"/>
    </row>
    <row r="92" spans="10:15" ht="15">
      <c r="J92" s="77"/>
      <c r="K92" s="3"/>
      <c r="L92" s="63"/>
      <c r="M92" s="63"/>
      <c r="N92" s="63"/>
      <c r="O92" s="63"/>
    </row>
    <row r="93" spans="10:15" ht="15">
      <c r="J93" s="77"/>
      <c r="K93" s="3"/>
      <c r="L93" s="63"/>
      <c r="M93" s="63"/>
      <c r="N93" s="63"/>
      <c r="O93" s="63"/>
    </row>
    <row r="94" spans="10:15" ht="15">
      <c r="J94" s="77"/>
      <c r="K94" s="3"/>
      <c r="L94" s="63"/>
      <c r="M94" s="63"/>
      <c r="N94" s="63"/>
      <c r="O94" s="63"/>
    </row>
    <row r="95" spans="10:15" ht="15">
      <c r="J95" s="77"/>
      <c r="K95" s="3"/>
      <c r="L95" s="63"/>
      <c r="M95" s="63"/>
      <c r="N95" s="63"/>
      <c r="O95" s="63"/>
    </row>
    <row r="96" spans="10:15" ht="15">
      <c r="J96" s="77"/>
      <c r="K96" s="3"/>
      <c r="L96" s="63"/>
      <c r="M96" s="63"/>
      <c r="N96" s="63"/>
      <c r="O96" s="63"/>
    </row>
    <row r="97" spans="10:15" ht="15">
      <c r="J97" s="77"/>
      <c r="K97" s="3"/>
      <c r="L97" s="63"/>
      <c r="M97" s="63"/>
      <c r="N97" s="63"/>
      <c r="O97" s="63"/>
    </row>
    <row r="98" spans="10:15" ht="15">
      <c r="J98" s="77"/>
      <c r="K98" s="3"/>
      <c r="L98" s="63"/>
      <c r="M98" s="63"/>
      <c r="N98" s="63"/>
      <c r="O98" s="63"/>
    </row>
    <row r="99" spans="10:15" ht="15">
      <c r="J99" s="77"/>
      <c r="K99" s="3"/>
      <c r="L99" s="63"/>
      <c r="M99" s="63"/>
      <c r="N99" s="63"/>
      <c r="O99" s="63"/>
    </row>
    <row r="100" spans="10:15" ht="15">
      <c r="J100" s="77"/>
      <c r="K100" s="3"/>
      <c r="L100" s="63"/>
      <c r="M100" s="63"/>
      <c r="N100" s="63"/>
      <c r="O100" s="63"/>
    </row>
    <row r="101" spans="10:15" ht="15">
      <c r="J101" s="77"/>
      <c r="K101" s="3"/>
      <c r="L101" s="63"/>
      <c r="M101" s="63"/>
      <c r="N101" s="63"/>
      <c r="O101" s="63"/>
    </row>
    <row r="102" spans="10:15" ht="15">
      <c r="J102" s="77"/>
      <c r="K102" s="3"/>
      <c r="L102" s="63"/>
      <c r="M102" s="63"/>
      <c r="N102" s="63"/>
      <c r="O102" s="63"/>
    </row>
    <row r="103" spans="10:15" ht="15">
      <c r="J103" s="77"/>
      <c r="K103" s="3"/>
      <c r="L103" s="63"/>
      <c r="M103" s="63"/>
      <c r="N103" s="63"/>
      <c r="O103" s="63"/>
    </row>
    <row r="104" spans="10:15" ht="15">
      <c r="J104" s="77"/>
      <c r="K104" s="3"/>
      <c r="L104" s="63"/>
      <c r="M104" s="63"/>
      <c r="N104" s="63"/>
      <c r="O104" s="63"/>
    </row>
    <row r="105" spans="10:15" ht="15">
      <c r="J105" s="77"/>
      <c r="K105" s="3"/>
      <c r="L105" s="63"/>
      <c r="M105" s="63"/>
      <c r="N105" s="63"/>
      <c r="O105" s="63"/>
    </row>
    <row r="106" spans="10:15" ht="15">
      <c r="J106" s="77"/>
      <c r="K106" s="3"/>
      <c r="L106" s="63"/>
      <c r="M106" s="63"/>
      <c r="N106" s="63"/>
      <c r="O106" s="63"/>
    </row>
    <row r="107" spans="10:15" ht="15">
      <c r="J107" s="77"/>
      <c r="K107" s="3"/>
      <c r="L107" s="63"/>
      <c r="M107" s="63"/>
      <c r="N107" s="63"/>
      <c r="O107" s="63"/>
    </row>
    <row r="108" spans="10:15" ht="15">
      <c r="J108" s="77"/>
      <c r="K108" s="3"/>
      <c r="L108" s="63"/>
      <c r="M108" s="63"/>
      <c r="N108" s="63"/>
      <c r="O108" s="63"/>
    </row>
    <row r="109" spans="10:15" ht="15">
      <c r="J109" s="77"/>
      <c r="K109" s="3"/>
      <c r="L109" s="63"/>
      <c r="M109" s="63"/>
      <c r="N109" s="63"/>
      <c r="O109" s="63"/>
    </row>
    <row r="110" spans="10:15" ht="15">
      <c r="J110" s="77"/>
      <c r="K110" s="3"/>
      <c r="L110" s="63"/>
      <c r="M110" s="63"/>
      <c r="N110" s="63"/>
      <c r="O110" s="63"/>
    </row>
    <row r="111" spans="10:15" ht="15">
      <c r="J111" s="77"/>
      <c r="K111" s="3"/>
      <c r="L111" s="63"/>
      <c r="M111" s="63"/>
      <c r="N111" s="63"/>
      <c r="O111" s="63"/>
    </row>
    <row r="112" spans="10:15" ht="15">
      <c r="J112" s="77"/>
      <c r="K112" s="3"/>
      <c r="L112" s="63"/>
      <c r="M112" s="63"/>
      <c r="N112" s="63"/>
      <c r="O112" s="63"/>
    </row>
    <row r="113" spans="10:15" ht="15">
      <c r="J113" s="77"/>
      <c r="K113" s="3"/>
      <c r="L113" s="63"/>
      <c r="M113" s="63"/>
      <c r="N113" s="63"/>
      <c r="O113" s="63"/>
    </row>
    <row r="114" spans="10:15" ht="15">
      <c r="J114" s="77"/>
      <c r="K114" s="3"/>
      <c r="L114" s="63"/>
      <c r="M114" s="63"/>
      <c r="N114" s="63"/>
      <c r="O114" s="63"/>
    </row>
    <row r="115" spans="10:15" ht="15">
      <c r="J115" s="77"/>
      <c r="K115" s="3"/>
      <c r="L115" s="63"/>
      <c r="M115" s="63"/>
      <c r="N115" s="63"/>
      <c r="O115" s="63"/>
    </row>
    <row r="116" spans="10:15" ht="15">
      <c r="J116" s="77"/>
      <c r="K116" s="3"/>
      <c r="L116" s="63"/>
      <c r="M116" s="63"/>
      <c r="N116" s="63"/>
      <c r="O116" s="63"/>
    </row>
    <row r="117" spans="10:15" ht="15">
      <c r="J117" s="77"/>
      <c r="K117" s="3"/>
      <c r="L117" s="63"/>
      <c r="M117" s="63"/>
      <c r="N117" s="63"/>
      <c r="O117" s="63"/>
    </row>
    <row r="118" spans="10:15" ht="15">
      <c r="J118" s="77"/>
      <c r="K118" s="3"/>
      <c r="L118" s="63"/>
      <c r="M118" s="63"/>
      <c r="N118" s="63"/>
      <c r="O118" s="63"/>
    </row>
    <row r="119" spans="10:15" ht="15">
      <c r="J119" s="77"/>
      <c r="K119" s="3"/>
      <c r="L119" s="63"/>
      <c r="M119" s="63"/>
      <c r="N119" s="63"/>
      <c r="O119" s="63"/>
    </row>
    <row r="120" spans="10:15" ht="15">
      <c r="J120" s="77"/>
      <c r="K120" s="3"/>
      <c r="L120" s="63"/>
      <c r="M120" s="63"/>
      <c r="N120" s="63"/>
      <c r="O120" s="63"/>
    </row>
    <row r="121" spans="10:15" ht="15">
      <c r="J121" s="77"/>
      <c r="K121" s="3"/>
      <c r="L121" s="63"/>
      <c r="M121" s="63"/>
      <c r="N121" s="63"/>
      <c r="O121" s="63"/>
    </row>
    <row r="122" spans="10:15" ht="15">
      <c r="J122" s="77"/>
      <c r="K122" s="3"/>
      <c r="L122" s="63"/>
      <c r="M122" s="63"/>
      <c r="N122" s="63"/>
      <c r="O122" s="63"/>
    </row>
    <row r="123" spans="10:15" ht="15">
      <c r="J123" s="77"/>
      <c r="K123" s="3"/>
      <c r="L123" s="63"/>
      <c r="M123" s="63"/>
      <c r="N123" s="63"/>
      <c r="O123" s="63"/>
    </row>
    <row r="124" spans="10:15" ht="15">
      <c r="J124" s="77"/>
      <c r="K124" s="3"/>
      <c r="L124" s="63"/>
      <c r="M124" s="63"/>
      <c r="N124" s="63"/>
      <c r="O124" s="63"/>
    </row>
    <row r="125" spans="10:15" ht="15">
      <c r="J125" s="77"/>
      <c r="K125" s="3"/>
      <c r="L125" s="63"/>
      <c r="M125" s="63"/>
      <c r="N125" s="63"/>
      <c r="O125" s="63"/>
    </row>
    <row r="126" spans="10:15" ht="15">
      <c r="J126" s="77"/>
      <c r="K126" s="3"/>
      <c r="L126" s="63"/>
      <c r="M126" s="63"/>
      <c r="N126" s="63"/>
      <c r="O126" s="63"/>
    </row>
    <row r="127" spans="10:15" ht="15">
      <c r="J127" s="77"/>
      <c r="K127" s="3"/>
      <c r="L127" s="63"/>
      <c r="M127" s="63"/>
      <c r="N127" s="63"/>
      <c r="O127" s="63"/>
    </row>
    <row r="128" spans="10:15" ht="15">
      <c r="J128" s="77"/>
      <c r="K128" s="3"/>
      <c r="L128" s="63"/>
      <c r="M128" s="63"/>
      <c r="N128" s="63"/>
      <c r="O128" s="63"/>
    </row>
    <row r="129" spans="10:15" ht="15">
      <c r="J129" s="77"/>
      <c r="K129" s="3"/>
      <c r="L129" s="63"/>
      <c r="M129" s="63"/>
      <c r="N129" s="63"/>
      <c r="O129" s="63"/>
    </row>
    <row r="130" spans="10:15" ht="15">
      <c r="J130" s="77"/>
      <c r="K130" s="3"/>
      <c r="L130" s="63"/>
      <c r="M130" s="63"/>
      <c r="N130" s="63"/>
      <c r="O130" s="63"/>
    </row>
    <row r="131" spans="10:15" ht="15">
      <c r="J131" s="77"/>
      <c r="K131" s="3"/>
      <c r="L131" s="63"/>
      <c r="M131" s="63"/>
      <c r="N131" s="63"/>
      <c r="O131" s="63"/>
    </row>
    <row r="132" spans="10:15" ht="15">
      <c r="J132" s="77"/>
      <c r="K132" s="3"/>
      <c r="L132" s="63"/>
      <c r="M132" s="63"/>
      <c r="N132" s="63"/>
      <c r="O132" s="63"/>
    </row>
    <row r="133" spans="10:15" ht="15">
      <c r="J133" s="77"/>
      <c r="K133" s="3"/>
      <c r="L133" s="63"/>
      <c r="M133" s="63"/>
      <c r="N133" s="63"/>
      <c r="O133" s="63"/>
    </row>
    <row r="134" spans="10:15" ht="15">
      <c r="J134" s="77"/>
      <c r="K134" s="3"/>
      <c r="L134" s="63"/>
      <c r="M134" s="63"/>
      <c r="N134" s="63"/>
      <c r="O134" s="63"/>
    </row>
    <row r="135" spans="10:15" ht="15">
      <c r="J135" s="77"/>
      <c r="K135" s="3"/>
      <c r="L135" s="63"/>
      <c r="M135" s="63"/>
      <c r="N135" s="63"/>
      <c r="O135" s="63"/>
    </row>
    <row r="136" spans="10:15" ht="15">
      <c r="J136" s="77"/>
      <c r="K136" s="3"/>
      <c r="L136" s="63"/>
      <c r="M136" s="63"/>
      <c r="N136" s="63"/>
      <c r="O136" s="63"/>
    </row>
    <row r="137" spans="10:15" ht="15">
      <c r="J137" s="77"/>
      <c r="K137" s="3"/>
      <c r="L137" s="63"/>
      <c r="M137" s="63"/>
      <c r="N137" s="63"/>
      <c r="O137" s="63"/>
    </row>
    <row r="138" spans="10:15" ht="15">
      <c r="J138" s="77"/>
      <c r="K138" s="3"/>
      <c r="L138" s="63"/>
      <c r="M138" s="63"/>
      <c r="N138" s="63"/>
      <c r="O138" s="63"/>
    </row>
    <row r="139" spans="10:15" ht="15">
      <c r="J139" s="66"/>
      <c r="K139" s="3"/>
      <c r="L139" s="63"/>
      <c r="M139" s="63"/>
      <c r="N139" s="63"/>
      <c r="O139" s="63"/>
    </row>
    <row r="140" spans="10:15" ht="15">
      <c r="J140" s="66"/>
      <c r="K140" s="3"/>
      <c r="L140" s="63"/>
      <c r="M140" s="63"/>
      <c r="N140" s="63"/>
      <c r="O140" s="63"/>
    </row>
    <row r="141" spans="10:15" ht="15">
      <c r="J141" s="62"/>
      <c r="K141" s="63"/>
      <c r="L141" s="63"/>
      <c r="M141" s="63"/>
      <c r="N141" s="63"/>
      <c r="O141" s="63"/>
    </row>
    <row r="142" spans="10:15" ht="15">
      <c r="J142" s="62"/>
      <c r="K142" s="63"/>
      <c r="L142" s="63"/>
      <c r="M142" s="63"/>
      <c r="N142" s="63"/>
      <c r="O142" s="63"/>
    </row>
    <row r="143" spans="10:15" ht="15">
      <c r="J143" s="62"/>
      <c r="K143" s="63"/>
      <c r="L143" s="63"/>
      <c r="M143" s="63"/>
      <c r="N143" s="63"/>
      <c r="O143" s="63"/>
    </row>
    <row r="144" spans="10:15" ht="15">
      <c r="J144" s="62"/>
      <c r="K144" s="63"/>
      <c r="L144" s="63"/>
      <c r="M144" s="63"/>
      <c r="N144" s="63"/>
      <c r="O144" s="63"/>
    </row>
    <row r="145" spans="10:15" ht="15">
      <c r="J145" s="62"/>
      <c r="K145" s="63"/>
      <c r="L145" s="63"/>
      <c r="M145" s="63"/>
      <c r="N145" s="63"/>
      <c r="O145" s="63"/>
    </row>
    <row r="146" spans="10:15" ht="15">
      <c r="J146" s="62"/>
      <c r="K146" s="63"/>
      <c r="L146" s="63"/>
      <c r="M146" s="63"/>
      <c r="N146" s="63"/>
      <c r="O146" s="63"/>
    </row>
    <row r="147" spans="10:15" ht="15">
      <c r="J147" s="62"/>
      <c r="K147" s="63"/>
      <c r="L147" s="63"/>
      <c r="M147" s="63"/>
      <c r="N147" s="63"/>
      <c r="O147" s="63"/>
    </row>
    <row r="148" spans="10:15" ht="15">
      <c r="J148" s="62"/>
      <c r="K148" s="63"/>
      <c r="L148" s="63"/>
      <c r="M148" s="63"/>
      <c r="N148" s="63"/>
      <c r="O148" s="63"/>
    </row>
    <row r="149" spans="10:15" ht="15">
      <c r="J149" s="62"/>
      <c r="K149" s="63"/>
      <c r="L149" s="63"/>
      <c r="M149" s="63"/>
      <c r="N149" s="63"/>
      <c r="O149" s="63"/>
    </row>
    <row r="150" spans="10:15" ht="15">
      <c r="J150" s="62"/>
      <c r="K150" s="63"/>
      <c r="L150" s="63"/>
      <c r="M150" s="63"/>
      <c r="N150" s="63"/>
      <c r="O150" s="63"/>
    </row>
    <row r="151" spans="10:15" ht="15">
      <c r="J151" s="62"/>
      <c r="K151" s="63"/>
      <c r="L151" s="63"/>
      <c r="M151" s="63"/>
      <c r="N151" s="63"/>
      <c r="O151" s="63"/>
    </row>
    <row r="152" spans="10:15" ht="15">
      <c r="J152" s="62"/>
      <c r="K152" s="63"/>
      <c r="L152" s="63"/>
      <c r="M152" s="63"/>
      <c r="N152" s="63"/>
      <c r="O152" s="63"/>
    </row>
    <row r="153" spans="10:15" ht="15">
      <c r="J153" s="62"/>
      <c r="K153" s="63"/>
      <c r="L153" s="63"/>
      <c r="M153" s="63"/>
      <c r="N153" s="63"/>
      <c r="O153" s="63"/>
    </row>
    <row r="154" spans="10:15" ht="15">
      <c r="J154" s="62"/>
      <c r="K154" s="63"/>
      <c r="L154" s="63"/>
      <c r="M154" s="63"/>
      <c r="N154" s="63"/>
      <c r="O154" s="63"/>
    </row>
    <row r="155" spans="10:15" ht="15">
      <c r="J155" s="62"/>
      <c r="K155" s="63"/>
      <c r="L155" s="63"/>
      <c r="M155" s="63"/>
      <c r="N155" s="63"/>
      <c r="O155" s="63"/>
    </row>
    <row r="156" spans="10:15" ht="15">
      <c r="J156" s="62"/>
      <c r="K156" s="63"/>
      <c r="L156" s="63"/>
      <c r="M156" s="63"/>
      <c r="N156" s="63"/>
      <c r="O156" s="63"/>
    </row>
    <row r="157" spans="10:15" ht="15">
      <c r="J157" s="62"/>
      <c r="K157" s="63"/>
      <c r="L157" s="63"/>
      <c r="M157" s="63"/>
      <c r="N157" s="63"/>
      <c r="O157" s="63"/>
    </row>
    <row r="158" spans="10:15" ht="15">
      <c r="J158" s="62"/>
      <c r="K158" s="63"/>
      <c r="L158" s="63"/>
      <c r="M158" s="63"/>
      <c r="N158" s="63"/>
      <c r="O158" s="63"/>
    </row>
    <row r="159" spans="10:15" ht="15">
      <c r="J159" s="62"/>
      <c r="K159" s="63"/>
      <c r="L159" s="63"/>
      <c r="M159" s="63"/>
      <c r="N159" s="63"/>
      <c r="O159" s="63"/>
    </row>
    <row r="160" spans="10:15" ht="15">
      <c r="J160" s="62"/>
      <c r="K160" s="63"/>
      <c r="L160" s="63"/>
      <c r="M160" s="63"/>
      <c r="N160" s="63"/>
      <c r="O160" s="63"/>
    </row>
    <row r="161" spans="10:15" ht="15">
      <c r="J161" s="62"/>
      <c r="K161" s="63"/>
      <c r="L161" s="63"/>
      <c r="M161" s="63"/>
      <c r="N161" s="63"/>
      <c r="O161" s="63"/>
    </row>
    <row r="162" spans="10:15" ht="15">
      <c r="J162" s="62"/>
      <c r="K162" s="63"/>
      <c r="L162" s="63"/>
      <c r="M162" s="63"/>
      <c r="N162" s="63"/>
      <c r="O162" s="63"/>
    </row>
    <row r="163" spans="10:15" ht="15">
      <c r="J163" s="62"/>
      <c r="K163" s="63"/>
      <c r="L163" s="63"/>
      <c r="M163" s="63"/>
      <c r="N163" s="63"/>
      <c r="O163" s="63"/>
    </row>
    <row r="164" spans="10:15" ht="15">
      <c r="J164" s="62"/>
      <c r="K164" s="63"/>
      <c r="L164" s="63"/>
      <c r="M164" s="63"/>
      <c r="N164" s="63"/>
      <c r="O164" s="63"/>
    </row>
    <row r="165" spans="10:15" ht="15">
      <c r="J165" s="62"/>
      <c r="K165" s="63"/>
      <c r="L165" s="63"/>
      <c r="M165" s="63"/>
      <c r="N165" s="63"/>
      <c r="O165" s="63"/>
    </row>
    <row r="166" spans="10:15" ht="15">
      <c r="J166" s="62"/>
      <c r="K166" s="63"/>
      <c r="L166" s="63"/>
      <c r="M166" s="63"/>
      <c r="N166" s="63"/>
      <c r="O166" s="63"/>
    </row>
    <row r="167" spans="10:15" ht="15">
      <c r="J167" s="62"/>
      <c r="K167" s="63"/>
      <c r="L167" s="63"/>
      <c r="M167" s="63"/>
      <c r="N167" s="63"/>
      <c r="O167" s="63"/>
    </row>
    <row r="168" spans="10:15" ht="15">
      <c r="J168" s="62"/>
      <c r="K168" s="63"/>
      <c r="L168" s="63"/>
      <c r="M168" s="63"/>
      <c r="N168" s="63"/>
      <c r="O168" s="63"/>
    </row>
    <row r="169" spans="10:15" ht="15">
      <c r="J169" s="62"/>
      <c r="K169" s="63"/>
      <c r="L169" s="63"/>
      <c r="M169" s="63"/>
      <c r="N169" s="63"/>
      <c r="O169" s="63"/>
    </row>
    <row r="170" spans="10:15" ht="15">
      <c r="J170" s="62"/>
      <c r="K170" s="63"/>
      <c r="L170" s="63"/>
      <c r="M170" s="63"/>
      <c r="N170" s="63"/>
      <c r="O170" s="63"/>
    </row>
    <row r="171" spans="10:15" ht="15">
      <c r="J171" s="62"/>
      <c r="K171" s="63"/>
      <c r="L171" s="63"/>
      <c r="M171" s="63"/>
      <c r="N171" s="63"/>
      <c r="O171" s="63"/>
    </row>
    <row r="172" spans="10:15" ht="15">
      <c r="J172" s="62"/>
      <c r="K172" s="63"/>
      <c r="L172" s="63"/>
      <c r="M172" s="63"/>
      <c r="N172" s="63"/>
      <c r="O172" s="63"/>
    </row>
    <row r="173" spans="10:15" ht="15">
      <c r="J173" s="62"/>
      <c r="K173" s="63"/>
      <c r="L173" s="63"/>
      <c r="M173" s="63"/>
      <c r="N173" s="63"/>
      <c r="O173" s="63"/>
    </row>
    <row r="174" spans="10:15" ht="15">
      <c r="J174" s="62"/>
      <c r="K174" s="63"/>
      <c r="L174" s="63"/>
      <c r="M174" s="63"/>
      <c r="N174" s="63"/>
      <c r="O174" s="63"/>
    </row>
    <row r="175" spans="10:15" ht="15">
      <c r="J175" s="62"/>
      <c r="K175" s="63"/>
      <c r="L175" s="63"/>
      <c r="M175" s="63"/>
      <c r="N175" s="63"/>
      <c r="O175" s="63"/>
    </row>
    <row r="176" spans="10:15" ht="15">
      <c r="J176" s="62"/>
      <c r="K176" s="63"/>
      <c r="L176" s="63"/>
      <c r="M176" s="63"/>
      <c r="N176" s="63"/>
      <c r="O176" s="63"/>
    </row>
    <row r="177" spans="10:15" ht="15">
      <c r="J177" s="62"/>
      <c r="K177" s="63"/>
      <c r="L177" s="63"/>
      <c r="M177" s="63"/>
      <c r="N177" s="63"/>
      <c r="O177" s="63"/>
    </row>
    <row r="178" spans="10:15" ht="15">
      <c r="J178" s="62"/>
      <c r="K178" s="63"/>
      <c r="L178" s="63"/>
      <c r="M178" s="63"/>
      <c r="N178" s="63"/>
      <c r="O178" s="63"/>
    </row>
    <row r="179" spans="10:15" ht="15">
      <c r="J179" s="62"/>
      <c r="K179" s="63"/>
      <c r="L179" s="63"/>
      <c r="M179" s="63"/>
      <c r="N179" s="63"/>
      <c r="O179" s="63"/>
    </row>
    <row r="180" spans="10:15" ht="15">
      <c r="J180" s="62"/>
      <c r="K180" s="63"/>
      <c r="L180" s="63"/>
      <c r="M180" s="63"/>
      <c r="N180" s="63"/>
      <c r="O180" s="63"/>
    </row>
    <row r="181" spans="10:15" ht="15">
      <c r="J181" s="62"/>
      <c r="K181" s="63"/>
      <c r="L181" s="63"/>
      <c r="M181" s="63"/>
      <c r="N181" s="63"/>
      <c r="O181" s="63"/>
    </row>
    <row r="182" spans="10:15" ht="15">
      <c r="J182" s="62"/>
      <c r="K182" s="63"/>
      <c r="L182" s="63"/>
      <c r="M182" s="63"/>
      <c r="N182" s="63"/>
      <c r="O182" s="63"/>
    </row>
    <row r="183" spans="10:15" ht="15">
      <c r="J183" s="62"/>
      <c r="K183" s="63"/>
      <c r="L183" s="63"/>
      <c r="M183" s="63"/>
      <c r="N183" s="63"/>
      <c r="O183" s="63"/>
    </row>
    <row r="184" spans="10:15" ht="15">
      <c r="J184" s="62"/>
      <c r="K184" s="63"/>
      <c r="L184" s="63"/>
      <c r="M184" s="63"/>
      <c r="N184" s="63"/>
      <c r="O184" s="63"/>
    </row>
    <row r="185" spans="10:15" ht="15">
      <c r="J185" s="62"/>
      <c r="K185" s="63"/>
      <c r="L185" s="63"/>
      <c r="M185" s="63"/>
      <c r="N185" s="63"/>
      <c r="O185" s="63"/>
    </row>
    <row r="186" spans="10:15" ht="15">
      <c r="J186" s="62"/>
      <c r="K186" s="63"/>
      <c r="L186" s="63"/>
      <c r="M186" s="63"/>
      <c r="N186" s="63"/>
      <c r="O186" s="63"/>
    </row>
    <row r="187" spans="10:15" ht="15">
      <c r="J187" s="62"/>
      <c r="K187" s="63"/>
      <c r="L187" s="63"/>
      <c r="M187" s="63"/>
      <c r="N187" s="63"/>
      <c r="O187" s="63"/>
    </row>
    <row r="188" spans="10:15" ht="15">
      <c r="J188" s="62"/>
      <c r="K188" s="63"/>
      <c r="L188" s="63"/>
      <c r="M188" s="63"/>
      <c r="N188" s="63"/>
      <c r="O188" s="63"/>
    </row>
    <row r="189" spans="10:15" ht="15">
      <c r="J189" s="62"/>
      <c r="K189" s="63"/>
      <c r="L189" s="63"/>
      <c r="M189" s="63"/>
      <c r="N189" s="63"/>
      <c r="O189" s="63"/>
    </row>
    <row r="190" spans="10:15" ht="15">
      <c r="J190" s="62"/>
      <c r="K190" s="63"/>
      <c r="L190" s="63"/>
      <c r="M190" s="63"/>
      <c r="N190" s="63"/>
      <c r="O190" s="63"/>
    </row>
    <row r="191" spans="10:15" ht="15">
      <c r="J191" s="62"/>
      <c r="K191" s="63"/>
      <c r="L191" s="63"/>
      <c r="M191" s="63"/>
      <c r="N191" s="63"/>
      <c r="O191" s="63"/>
    </row>
    <row r="192" spans="10:15" ht="15">
      <c r="J192" s="62"/>
      <c r="K192" s="63"/>
      <c r="L192" s="63"/>
      <c r="M192" s="63"/>
      <c r="N192" s="63"/>
      <c r="O192" s="63"/>
    </row>
    <row r="193" spans="10:15" ht="15">
      <c r="J193" s="62"/>
      <c r="K193" s="63"/>
      <c r="L193" s="63"/>
      <c r="M193" s="63"/>
      <c r="N193" s="63"/>
      <c r="O193" s="63"/>
    </row>
    <row r="194" spans="10:15" ht="15">
      <c r="J194" s="62"/>
      <c r="K194" s="63"/>
      <c r="L194" s="63"/>
      <c r="M194" s="63"/>
      <c r="N194" s="63"/>
      <c r="O194" s="63"/>
    </row>
    <row r="195" spans="10:15" ht="15">
      <c r="J195" s="62"/>
      <c r="K195" s="63"/>
      <c r="L195" s="63"/>
      <c r="M195" s="63"/>
      <c r="N195" s="63"/>
      <c r="O195" s="63"/>
    </row>
    <row r="196" spans="10:15" ht="15">
      <c r="J196" s="62"/>
      <c r="K196" s="63"/>
      <c r="L196" s="63"/>
      <c r="M196" s="63"/>
      <c r="N196" s="63"/>
      <c r="O196" s="63"/>
    </row>
    <row r="197" spans="10:15" ht="15">
      <c r="J197" s="62"/>
      <c r="K197" s="63"/>
      <c r="L197" s="63"/>
      <c r="M197" s="63"/>
      <c r="N197" s="63"/>
      <c r="O197" s="63"/>
    </row>
    <row r="198" spans="10:15" ht="15">
      <c r="J198" s="62"/>
      <c r="K198" s="63"/>
      <c r="L198" s="63"/>
      <c r="M198" s="63"/>
      <c r="N198" s="63"/>
      <c r="O198" s="63"/>
    </row>
    <row r="199" spans="10:15" ht="15">
      <c r="J199" s="62"/>
      <c r="K199" s="63"/>
      <c r="L199" s="63"/>
      <c r="M199" s="63"/>
      <c r="N199" s="63"/>
      <c r="O199" s="63"/>
    </row>
    <row r="200" spans="10:15" ht="15">
      <c r="J200" s="62"/>
      <c r="K200" s="63"/>
      <c r="L200" s="63"/>
      <c r="M200" s="63"/>
      <c r="N200" s="63"/>
      <c r="O200" s="63"/>
    </row>
    <row r="201" spans="10:15" ht="15">
      <c r="J201" s="62"/>
      <c r="K201" s="63"/>
      <c r="L201" s="63"/>
      <c r="M201" s="63"/>
      <c r="N201" s="63"/>
      <c r="O201" s="63"/>
    </row>
    <row r="202" spans="10:15" ht="15">
      <c r="J202" s="62"/>
      <c r="K202" s="63"/>
      <c r="L202" s="63"/>
      <c r="M202" s="63"/>
      <c r="N202" s="63"/>
      <c r="O202" s="63"/>
    </row>
    <row r="203" spans="10:15" ht="15">
      <c r="J203" s="62"/>
      <c r="K203" s="63"/>
      <c r="L203" s="63"/>
      <c r="M203" s="63"/>
      <c r="N203" s="63"/>
      <c r="O203" s="63"/>
    </row>
    <row r="204" spans="10:15" ht="15">
      <c r="J204" s="62"/>
      <c r="K204" s="63"/>
      <c r="L204" s="63"/>
      <c r="M204" s="63"/>
      <c r="N204" s="63"/>
      <c r="O204" s="63"/>
    </row>
    <row r="205" spans="10:15" ht="15">
      <c r="J205" s="62"/>
      <c r="K205" s="63"/>
      <c r="L205" s="63"/>
      <c r="M205" s="63"/>
      <c r="N205" s="63"/>
      <c r="O205" s="63"/>
    </row>
    <row r="206" spans="10:15" ht="15">
      <c r="J206" s="62"/>
      <c r="K206" s="63"/>
      <c r="L206" s="63"/>
      <c r="M206" s="63"/>
      <c r="N206" s="63"/>
      <c r="O206" s="63"/>
    </row>
    <row r="207" spans="10:15" ht="15">
      <c r="J207" s="62"/>
      <c r="K207" s="63"/>
      <c r="L207" s="63"/>
      <c r="M207" s="63"/>
      <c r="N207" s="63"/>
      <c r="O207" s="63"/>
    </row>
    <row r="208" spans="10:15" ht="15">
      <c r="J208" s="62"/>
      <c r="K208" s="63"/>
      <c r="L208" s="63"/>
      <c r="M208" s="63"/>
      <c r="N208" s="63"/>
      <c r="O208" s="63"/>
    </row>
    <row r="209" spans="10:15" ht="15">
      <c r="J209" s="62"/>
      <c r="K209" s="63"/>
      <c r="L209" s="63"/>
      <c r="M209" s="63"/>
      <c r="N209" s="63"/>
      <c r="O209" s="63"/>
    </row>
    <row r="210" spans="10:15" ht="15">
      <c r="J210" s="62"/>
      <c r="K210" s="63"/>
      <c r="L210" s="63"/>
      <c r="M210" s="63"/>
      <c r="N210" s="63"/>
      <c r="O210" s="63"/>
    </row>
    <row r="211" spans="10:15" ht="15">
      <c r="J211" s="62"/>
      <c r="K211" s="63"/>
      <c r="L211" s="63"/>
      <c r="M211" s="63"/>
      <c r="N211" s="63"/>
      <c r="O211" s="63"/>
    </row>
    <row r="212" spans="10:15" ht="15">
      <c r="J212" s="62"/>
      <c r="K212" s="63"/>
      <c r="L212" s="63"/>
      <c r="M212" s="63"/>
      <c r="N212" s="63"/>
      <c r="O212" s="63"/>
    </row>
    <row r="213" spans="10:15" ht="15">
      <c r="J213" s="62"/>
      <c r="K213" s="63"/>
      <c r="L213" s="63"/>
      <c r="M213" s="63"/>
      <c r="N213" s="63"/>
      <c r="O213" s="63"/>
    </row>
    <row r="214" spans="10:15" ht="15">
      <c r="J214" s="62"/>
      <c r="K214" s="63"/>
      <c r="L214" s="63"/>
      <c r="M214" s="63"/>
      <c r="N214" s="63"/>
      <c r="O214" s="63"/>
    </row>
    <row r="215" spans="10:15" ht="15">
      <c r="J215" s="62"/>
      <c r="K215" s="63"/>
      <c r="L215" s="63"/>
      <c r="M215" s="63"/>
      <c r="N215" s="63"/>
      <c r="O215" s="63"/>
    </row>
    <row r="216" spans="10:15" ht="15">
      <c r="J216" s="62"/>
      <c r="K216" s="63"/>
      <c r="L216" s="63"/>
      <c r="M216" s="63"/>
      <c r="N216" s="63"/>
      <c r="O216" s="63"/>
    </row>
    <row r="217" spans="10:15" ht="15">
      <c r="J217" s="62"/>
      <c r="K217" s="63"/>
      <c r="L217" s="63"/>
      <c r="M217" s="63"/>
      <c r="N217" s="63"/>
      <c r="O217" s="63"/>
    </row>
    <row r="218" spans="10:15" ht="15">
      <c r="J218" s="62"/>
      <c r="K218" s="63"/>
      <c r="L218" s="63"/>
      <c r="M218" s="63"/>
      <c r="N218" s="63"/>
      <c r="O218" s="63"/>
    </row>
    <row r="219" spans="10:15" ht="15">
      <c r="J219" s="62"/>
      <c r="K219" s="63"/>
      <c r="L219" s="63"/>
      <c r="M219" s="63"/>
      <c r="N219" s="63"/>
      <c r="O219" s="63"/>
    </row>
    <row r="220" spans="10:15" ht="15">
      <c r="J220" s="62"/>
      <c r="K220" s="63"/>
      <c r="L220" s="63"/>
      <c r="M220" s="63"/>
      <c r="N220" s="63"/>
      <c r="O220" s="63"/>
    </row>
    <row r="221" spans="10:15" ht="15">
      <c r="J221" s="62"/>
      <c r="K221" s="63"/>
      <c r="L221" s="63"/>
      <c r="M221" s="63"/>
      <c r="N221" s="63"/>
      <c r="O221" s="63"/>
    </row>
    <row r="222" spans="10:15" ht="15">
      <c r="J222" s="62"/>
      <c r="K222" s="63"/>
      <c r="L222" s="63"/>
      <c r="M222" s="63"/>
      <c r="N222" s="63"/>
      <c r="O222" s="63"/>
    </row>
    <row r="223" spans="10:15" ht="15">
      <c r="J223" s="62"/>
      <c r="K223" s="63"/>
      <c r="L223" s="63"/>
      <c r="M223" s="63"/>
      <c r="N223" s="63"/>
      <c r="O223" s="63"/>
    </row>
    <row r="224" spans="10:15" ht="15">
      <c r="J224" s="62"/>
      <c r="K224" s="63"/>
      <c r="L224" s="63"/>
      <c r="M224" s="63"/>
      <c r="N224" s="63"/>
      <c r="O224" s="63"/>
    </row>
    <row r="225" spans="10:15" ht="15">
      <c r="J225" s="62"/>
      <c r="K225" s="63"/>
      <c r="L225" s="63"/>
      <c r="M225" s="63"/>
      <c r="N225" s="63"/>
      <c r="O225" s="63"/>
    </row>
    <row r="226" spans="10:15" ht="15">
      <c r="J226" s="62"/>
      <c r="K226" s="63"/>
      <c r="L226" s="63"/>
      <c r="M226" s="63"/>
      <c r="N226" s="63"/>
      <c r="O226" s="63"/>
    </row>
    <row r="227" spans="10:15" ht="15">
      <c r="J227" s="62"/>
      <c r="K227" s="63"/>
      <c r="L227" s="63"/>
      <c r="M227" s="63"/>
      <c r="N227" s="63"/>
      <c r="O227" s="63"/>
    </row>
    <row r="228" spans="10:15" ht="15">
      <c r="J228" s="62"/>
      <c r="K228" s="63"/>
      <c r="L228" s="63"/>
      <c r="M228" s="63"/>
      <c r="N228" s="63"/>
      <c r="O228" s="63"/>
    </row>
    <row r="229" spans="10:15" ht="15">
      <c r="J229" s="62"/>
      <c r="K229" s="63"/>
      <c r="L229" s="63"/>
      <c r="M229" s="63"/>
      <c r="N229" s="63"/>
      <c r="O229" s="63"/>
    </row>
    <row r="230" spans="10:15" ht="15">
      <c r="J230" s="62"/>
      <c r="K230" s="63"/>
      <c r="L230" s="63"/>
      <c r="M230" s="63"/>
      <c r="N230" s="63"/>
      <c r="O230" s="63"/>
    </row>
    <row r="231" spans="10:15" ht="15">
      <c r="J231" s="62"/>
      <c r="K231" s="63"/>
      <c r="L231" s="63"/>
      <c r="M231" s="63"/>
      <c r="N231" s="63"/>
      <c r="O231" s="63"/>
    </row>
    <row r="232" spans="10:15" ht="15">
      <c r="J232" s="62"/>
      <c r="K232" s="63"/>
      <c r="L232" s="63"/>
      <c r="M232" s="63"/>
      <c r="N232" s="63"/>
      <c r="O232" s="63"/>
    </row>
    <row r="233" spans="10:15" ht="15">
      <c r="J233" s="62"/>
      <c r="K233" s="63"/>
      <c r="L233" s="63"/>
      <c r="M233" s="63"/>
      <c r="N233" s="63"/>
      <c r="O233" s="63"/>
    </row>
    <row r="234" spans="10:15" ht="15">
      <c r="J234" s="62"/>
      <c r="K234" s="63"/>
      <c r="L234" s="63"/>
      <c r="M234" s="63"/>
      <c r="N234" s="63"/>
      <c r="O234" s="63"/>
    </row>
    <row r="235" spans="10:15" ht="15">
      <c r="J235" s="62"/>
      <c r="K235" s="63"/>
      <c r="L235" s="63"/>
      <c r="M235" s="63"/>
      <c r="N235" s="63"/>
      <c r="O235" s="63"/>
    </row>
    <row r="236" spans="10:15" ht="15">
      <c r="J236" s="62"/>
      <c r="K236" s="63"/>
      <c r="L236" s="63"/>
      <c r="M236" s="63"/>
      <c r="N236" s="63"/>
      <c r="O236" s="63"/>
    </row>
    <row r="237" spans="10:15" ht="15">
      <c r="J237" s="62"/>
      <c r="K237" s="63"/>
      <c r="L237" s="63"/>
      <c r="M237" s="63"/>
      <c r="N237" s="63"/>
      <c r="O237" s="63"/>
    </row>
    <row r="238" spans="10:15" ht="15">
      <c r="J238" s="62"/>
      <c r="K238" s="63"/>
      <c r="L238" s="63"/>
      <c r="M238" s="63"/>
      <c r="N238" s="63"/>
      <c r="O238" s="63"/>
    </row>
    <row r="239" spans="10:15" ht="15">
      <c r="J239" s="62"/>
      <c r="K239" s="63"/>
      <c r="L239" s="63"/>
      <c r="M239" s="63"/>
      <c r="N239" s="63"/>
      <c r="O239" s="63"/>
    </row>
    <row r="240" spans="10:15" ht="15">
      <c r="J240" s="62"/>
      <c r="K240" s="63"/>
      <c r="L240" s="63"/>
      <c r="M240" s="63"/>
      <c r="N240" s="63"/>
      <c r="O240" s="63"/>
    </row>
    <row r="241" spans="10:15" ht="15">
      <c r="J241" s="62"/>
      <c r="K241" s="63"/>
      <c r="L241" s="63"/>
      <c r="M241" s="63"/>
      <c r="N241" s="63"/>
      <c r="O241" s="63"/>
    </row>
    <row r="242" spans="10:15" ht="15">
      <c r="J242" s="62"/>
      <c r="K242" s="63"/>
      <c r="L242" s="63"/>
      <c r="M242" s="63"/>
      <c r="N242" s="63"/>
      <c r="O242" s="63"/>
    </row>
    <row r="243" spans="10:15" ht="15">
      <c r="J243" s="62"/>
      <c r="K243" s="63"/>
      <c r="L243" s="63"/>
      <c r="M243" s="63"/>
      <c r="N243" s="63"/>
      <c r="O243" s="63"/>
    </row>
    <row r="244" spans="10:15" ht="15">
      <c r="J244" s="62"/>
      <c r="K244" s="63"/>
      <c r="L244" s="63"/>
      <c r="M244" s="63"/>
      <c r="N244" s="63"/>
      <c r="O244" s="63"/>
    </row>
    <row r="245" spans="10:15" ht="15">
      <c r="J245" s="62"/>
      <c r="K245" s="63"/>
      <c r="L245" s="63"/>
      <c r="M245" s="63"/>
      <c r="N245" s="63"/>
      <c r="O245" s="63"/>
    </row>
    <row r="246" spans="10:15" ht="15">
      <c r="K246" s="63"/>
      <c r="L246" s="63"/>
      <c r="M246" s="63"/>
      <c r="N246" s="63"/>
      <c r="O246" s="63"/>
    </row>
    <row r="247" spans="10:15" ht="15">
      <c r="K247" s="63"/>
      <c r="L247" s="63"/>
      <c r="M247" s="63"/>
      <c r="N247" s="63"/>
      <c r="O247" s="63"/>
    </row>
    <row r="248" spans="10:15" ht="15">
      <c r="K248" s="63"/>
      <c r="L248" s="63"/>
      <c r="M248" s="63"/>
      <c r="N248" s="63"/>
      <c r="O248" s="63"/>
    </row>
    <row r="249" spans="10:15" ht="15">
      <c r="K249" s="63"/>
      <c r="L249" s="63"/>
      <c r="M249" s="63"/>
      <c r="N249" s="63"/>
      <c r="O249" s="63"/>
    </row>
    <row r="250" spans="10:15" ht="15">
      <c r="K250" s="63"/>
      <c r="L250" s="63"/>
      <c r="M250" s="63"/>
      <c r="N250" s="63"/>
      <c r="O250" s="63"/>
    </row>
    <row r="251" spans="10:15" ht="15">
      <c r="K251" s="63"/>
      <c r="L251" s="63"/>
      <c r="M251" s="63"/>
      <c r="N251" s="63"/>
      <c r="O251" s="63"/>
    </row>
    <row r="252" spans="10:15" ht="15">
      <c r="K252" s="63"/>
    </row>
  </sheetData>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E29A86-03DB-402A-AB9D-2A14604FB93A}">
  <dimension ref="H2:T251"/>
  <sheetViews>
    <sheetView workbookViewId="0">
      <selection activeCell="F51" sqref="F51"/>
    </sheetView>
  </sheetViews>
  <sheetFormatPr defaultColWidth="8.7109375" defaultRowHeight="12.75"/>
  <cols>
    <col min="1" max="7" width="13.140625" style="4" customWidth="1"/>
    <col min="8" max="8" width="3.5703125" style="56" customWidth="1"/>
    <col min="9" max="9" width="3.5703125" style="4" customWidth="1"/>
    <col min="10" max="10" width="14.42578125" style="4" customWidth="1"/>
    <col min="11" max="13" width="17.140625" style="4" customWidth="1"/>
    <col min="14" max="14" width="14.5703125" style="4" customWidth="1"/>
    <col min="15" max="20" width="15.5703125" style="4" customWidth="1"/>
    <col min="21" max="16384" width="8.7109375" style="4"/>
  </cols>
  <sheetData>
    <row r="2" spans="8:20" ht="15">
      <c r="J2" s="57" t="s">
        <v>439</v>
      </c>
    </row>
    <row r="5" spans="8:20" ht="15">
      <c r="J5" s="22" t="s">
        <v>440</v>
      </c>
    </row>
    <row r="6" spans="8:20" ht="15">
      <c r="J6" s="22" t="s">
        <v>441</v>
      </c>
    </row>
    <row r="8" spans="8:20" s="59" customFormat="1" ht="30">
      <c r="H8" s="58"/>
      <c r="J8" s="60" t="s">
        <v>442</v>
      </c>
      <c r="K8" s="60" t="s">
        <v>502</v>
      </c>
      <c r="L8" s="60" t="s">
        <v>443</v>
      </c>
      <c r="M8" s="60"/>
      <c r="S8" s="60"/>
      <c r="T8" s="60"/>
    </row>
    <row r="9" spans="8:20" ht="15">
      <c r="J9" s="64">
        <v>50</v>
      </c>
      <c r="K9" s="63">
        <v>9.5634974539279938E-2</v>
      </c>
      <c r="L9" s="63">
        <v>8.1290639936923981E-2</v>
      </c>
      <c r="M9" s="63"/>
      <c r="S9" s="76"/>
      <c r="T9" s="76"/>
    </row>
    <row r="10" spans="8:20" ht="15">
      <c r="J10" s="64">
        <v>55</v>
      </c>
      <c r="K10" s="63">
        <v>8.4276847541332245E-2</v>
      </c>
      <c r="L10" s="63">
        <v>8.0923624336719513E-2</v>
      </c>
      <c r="M10" s="63"/>
      <c r="S10" s="76"/>
      <c r="T10" s="76"/>
    </row>
    <row r="11" spans="8:20" ht="15">
      <c r="J11" s="64">
        <v>60</v>
      </c>
      <c r="K11" s="63">
        <v>0.12207275629043579</v>
      </c>
      <c r="L11" s="63">
        <v>8.6065515875816345E-2</v>
      </c>
      <c r="M11" s="63"/>
      <c r="N11" s="64"/>
      <c r="O11" s="76"/>
      <c r="P11" s="76"/>
      <c r="Q11" s="76"/>
      <c r="R11" s="76"/>
      <c r="S11" s="76"/>
      <c r="T11" s="76"/>
    </row>
    <row r="12" spans="8:20" ht="15">
      <c r="J12" s="64">
        <v>65</v>
      </c>
      <c r="K12" s="63">
        <v>0.21054175496101379</v>
      </c>
      <c r="L12" s="63">
        <v>9.2275381088256836E-2</v>
      </c>
      <c r="M12" s="63"/>
      <c r="N12" s="64"/>
      <c r="O12" s="76"/>
      <c r="P12" s="76"/>
      <c r="Q12" s="76"/>
      <c r="R12" s="76"/>
      <c r="S12" s="76"/>
      <c r="T12" s="76"/>
    </row>
    <row r="13" spans="8:20" ht="15">
      <c r="J13" s="64">
        <v>70</v>
      </c>
      <c r="K13" s="63">
        <v>0.24086453020572662</v>
      </c>
      <c r="L13" s="63">
        <v>0.10124002397060394</v>
      </c>
      <c r="M13" s="63"/>
      <c r="N13" s="64"/>
      <c r="O13" s="76"/>
      <c r="P13" s="76"/>
      <c r="Q13" s="76"/>
      <c r="R13" s="76"/>
      <c r="S13" s="76"/>
      <c r="T13" s="76"/>
    </row>
    <row r="14" spans="8:20" ht="15">
      <c r="J14" s="64">
        <v>75</v>
      </c>
      <c r="K14" s="63">
        <v>0.26537933945655823</v>
      </c>
      <c r="L14" s="63">
        <v>0.10320824384689331</v>
      </c>
      <c r="M14" s="63"/>
      <c r="N14" s="64"/>
      <c r="O14" s="76"/>
      <c r="P14" s="76"/>
      <c r="Q14" s="76"/>
      <c r="R14" s="76"/>
      <c r="S14" s="76"/>
      <c r="T14" s="76"/>
    </row>
    <row r="15" spans="8:20" ht="15">
      <c r="J15" s="64">
        <v>80</v>
      </c>
      <c r="K15" s="63">
        <v>0.18938581645488739</v>
      </c>
      <c r="L15" s="63">
        <v>0.10821451246738434</v>
      </c>
      <c r="M15" s="63"/>
      <c r="N15" s="64"/>
      <c r="O15" s="76"/>
      <c r="P15" s="76"/>
      <c r="Q15" s="76"/>
      <c r="R15" s="76"/>
      <c r="S15" s="76"/>
      <c r="T15" s="76"/>
    </row>
    <row r="16" spans="8:20" ht="15">
      <c r="J16" s="64">
        <v>85</v>
      </c>
      <c r="K16" s="63">
        <v>0.25217041373252869</v>
      </c>
      <c r="L16" s="63">
        <v>0.11616262793540955</v>
      </c>
      <c r="M16" s="63"/>
      <c r="N16" s="64"/>
      <c r="O16" s="76"/>
      <c r="P16" s="76"/>
      <c r="Q16" s="76"/>
      <c r="R16" s="76"/>
      <c r="S16" s="76"/>
      <c r="T16" s="76"/>
    </row>
    <row r="17" spans="10:20" ht="15">
      <c r="J17" s="64">
        <v>90</v>
      </c>
      <c r="K17" s="63">
        <v>0.31764131784439087</v>
      </c>
      <c r="L17" s="63">
        <v>0.15763771533966064</v>
      </c>
      <c r="M17" s="63"/>
      <c r="N17" s="64"/>
      <c r="O17" s="76"/>
      <c r="P17" s="76"/>
      <c r="Q17" s="76"/>
      <c r="R17" s="76"/>
      <c r="S17" s="76"/>
      <c r="T17" s="76"/>
    </row>
    <row r="18" spans="10:20" ht="15">
      <c r="J18" s="64">
        <v>95</v>
      </c>
      <c r="K18" s="63">
        <v>0.69691616296768188</v>
      </c>
      <c r="L18" s="63">
        <v>0.19511067867279053</v>
      </c>
      <c r="M18" s="63"/>
      <c r="N18" s="64"/>
      <c r="O18" s="76"/>
      <c r="P18" s="76"/>
      <c r="Q18" s="76"/>
      <c r="R18" s="76"/>
      <c r="S18" s="76"/>
      <c r="T18" s="76"/>
    </row>
    <row r="19" spans="10:20" ht="15">
      <c r="J19" s="64"/>
      <c r="K19" s="63"/>
      <c r="L19" s="63"/>
      <c r="M19" s="63"/>
      <c r="N19" s="64"/>
      <c r="O19" s="76"/>
      <c r="P19" s="76"/>
      <c r="Q19" s="76"/>
      <c r="R19" s="76"/>
      <c r="S19" s="76"/>
      <c r="T19" s="76"/>
    </row>
    <row r="20" spans="10:20" ht="15">
      <c r="J20" s="64"/>
      <c r="K20" s="63"/>
      <c r="L20" s="63"/>
      <c r="M20" s="63"/>
      <c r="N20" s="64"/>
      <c r="O20" s="76"/>
      <c r="P20" s="76"/>
      <c r="Q20" s="76"/>
      <c r="R20" s="76"/>
      <c r="S20" s="76"/>
      <c r="T20" s="76"/>
    </row>
    <row r="21" spans="10:20" ht="15">
      <c r="J21" s="22" t="s">
        <v>444</v>
      </c>
      <c r="O21" s="76"/>
      <c r="P21" s="76"/>
      <c r="Q21" s="76"/>
      <c r="R21" s="76"/>
      <c r="S21" s="76"/>
      <c r="T21" s="76"/>
    </row>
    <row r="22" spans="10:20" ht="15">
      <c r="J22" s="22" t="s">
        <v>445</v>
      </c>
      <c r="O22" s="76"/>
      <c r="P22" s="76"/>
      <c r="Q22" s="76"/>
      <c r="R22" s="76"/>
      <c r="S22" s="76"/>
      <c r="T22" s="76"/>
    </row>
    <row r="23" spans="10:20" ht="15">
      <c r="O23" s="76"/>
      <c r="P23" s="76"/>
      <c r="Q23" s="76"/>
      <c r="R23" s="76"/>
      <c r="S23" s="76"/>
      <c r="T23" s="76"/>
    </row>
    <row r="24" spans="10:20" ht="15">
      <c r="J24" s="80" t="s">
        <v>422</v>
      </c>
      <c r="K24" s="119" t="s">
        <v>409</v>
      </c>
      <c r="L24" s="119"/>
      <c r="M24" s="119"/>
      <c r="N24" s="80" t="s">
        <v>431</v>
      </c>
      <c r="O24" s="76"/>
      <c r="P24" s="76"/>
      <c r="Q24" s="76"/>
      <c r="R24" s="76"/>
      <c r="S24" s="76"/>
      <c r="T24" s="76"/>
    </row>
    <row r="25" spans="10:20" ht="15">
      <c r="J25" s="63"/>
      <c r="K25" s="81" t="s">
        <v>423</v>
      </c>
      <c r="L25" s="81" t="s">
        <v>424</v>
      </c>
      <c r="M25" s="81" t="s">
        <v>425</v>
      </c>
      <c r="N25" s="63"/>
      <c r="O25" s="76"/>
      <c r="P25" s="76"/>
      <c r="Q25" s="76"/>
      <c r="R25" s="76"/>
      <c r="S25" s="76"/>
      <c r="T25" s="76"/>
    </row>
    <row r="26" spans="10:20" ht="15">
      <c r="J26" s="63">
        <v>9.6319999999999997</v>
      </c>
      <c r="K26" s="63">
        <v>10.631</v>
      </c>
      <c r="L26" s="63">
        <v>45.625999999999998</v>
      </c>
      <c r="M26" s="63">
        <v>12.228</v>
      </c>
      <c r="N26" s="63">
        <v>6.0090000000000003</v>
      </c>
      <c r="O26" s="76"/>
      <c r="P26" s="76"/>
      <c r="Q26" s="76"/>
      <c r="R26" s="76"/>
      <c r="S26" s="76"/>
      <c r="T26" s="76"/>
    </row>
    <row r="27" spans="10:20" ht="15">
      <c r="J27" s="64"/>
      <c r="K27" s="63"/>
      <c r="L27" s="63"/>
      <c r="M27" s="63"/>
      <c r="N27" s="64"/>
      <c r="O27" s="76"/>
      <c r="P27" s="76"/>
      <c r="Q27" s="76"/>
      <c r="R27" s="76"/>
      <c r="S27" s="76"/>
      <c r="T27" s="76"/>
    </row>
    <row r="28" spans="10:20" ht="15">
      <c r="J28" s="64"/>
      <c r="K28" s="63"/>
      <c r="L28" s="63"/>
      <c r="M28" s="63"/>
      <c r="N28" s="64"/>
      <c r="O28" s="76"/>
      <c r="P28" s="76"/>
      <c r="Q28" s="76"/>
      <c r="R28" s="76"/>
      <c r="S28" s="76"/>
      <c r="T28" s="76"/>
    </row>
    <row r="29" spans="10:20" ht="15">
      <c r="J29" s="22" t="s">
        <v>446</v>
      </c>
      <c r="K29" s="63"/>
      <c r="L29" s="63"/>
      <c r="M29" s="63"/>
      <c r="N29" s="64"/>
      <c r="O29" s="76"/>
      <c r="P29" s="76"/>
      <c r="Q29" s="76"/>
      <c r="R29" s="76"/>
      <c r="S29" s="76"/>
      <c r="T29" s="76"/>
    </row>
    <row r="30" spans="10:20" ht="15">
      <c r="J30" s="82" t="s">
        <v>6</v>
      </c>
      <c r="K30" s="63"/>
      <c r="L30" s="63"/>
      <c r="M30" s="63"/>
      <c r="N30" s="64"/>
      <c r="O30" s="76"/>
      <c r="P30" s="76"/>
      <c r="Q30" s="76"/>
      <c r="R30" s="76"/>
      <c r="S30" s="76"/>
      <c r="T30" s="76"/>
    </row>
    <row r="31" spans="10:20" ht="15">
      <c r="J31" s="64"/>
      <c r="K31" s="63"/>
      <c r="L31" s="63"/>
      <c r="M31" s="63"/>
      <c r="N31" s="64"/>
      <c r="O31" s="76"/>
      <c r="P31" s="76"/>
      <c r="Q31" s="76"/>
      <c r="R31" s="76"/>
      <c r="S31" s="76"/>
      <c r="T31" s="76"/>
    </row>
    <row r="32" spans="10:20" ht="30">
      <c r="J32" s="64"/>
      <c r="K32" s="63"/>
      <c r="L32" s="83" t="s">
        <v>447</v>
      </c>
      <c r="M32" s="83" t="s">
        <v>448</v>
      </c>
      <c r="N32" s="64"/>
      <c r="O32" s="76"/>
      <c r="P32" s="76"/>
      <c r="Q32" s="76"/>
      <c r="R32" s="76"/>
      <c r="S32" s="76"/>
      <c r="T32" s="76"/>
    </row>
    <row r="33" spans="10:20" ht="15">
      <c r="J33" s="64" t="s">
        <v>408</v>
      </c>
      <c r="K33" s="63" t="s">
        <v>449</v>
      </c>
      <c r="L33" s="63">
        <v>1.8667000000000002</v>
      </c>
      <c r="M33" s="63">
        <v>0.44999999999999996</v>
      </c>
      <c r="N33" s="64"/>
      <c r="O33" s="76"/>
      <c r="P33" s="76"/>
      <c r="Q33" s="76"/>
      <c r="R33" s="76"/>
      <c r="S33" s="76"/>
      <c r="T33" s="76"/>
    </row>
    <row r="34" spans="10:20" ht="15">
      <c r="J34" s="64"/>
      <c r="K34" s="63" t="s">
        <v>9</v>
      </c>
      <c r="L34" s="63">
        <v>3.1558999999999999</v>
      </c>
      <c r="M34" s="63">
        <v>2.1077000000000004</v>
      </c>
      <c r="N34" s="64"/>
      <c r="O34" s="76"/>
      <c r="P34" s="76"/>
      <c r="Q34" s="76"/>
      <c r="R34" s="76"/>
      <c r="S34" s="76"/>
      <c r="T34" s="76"/>
    </row>
    <row r="35" spans="10:20" ht="15">
      <c r="J35" s="64"/>
      <c r="K35" s="63" t="s">
        <v>423</v>
      </c>
      <c r="L35" s="63">
        <v>2.0659999999999998</v>
      </c>
      <c r="M35" s="63">
        <v>0.81300000000000017</v>
      </c>
      <c r="N35" s="64"/>
      <c r="O35" s="76"/>
      <c r="P35" s="76"/>
      <c r="Q35" s="76"/>
      <c r="R35" s="76"/>
      <c r="S35" s="76"/>
      <c r="T35" s="76"/>
    </row>
    <row r="36" spans="10:20" ht="15">
      <c r="J36" s="64" t="s">
        <v>423</v>
      </c>
      <c r="K36" s="63"/>
      <c r="L36" s="63">
        <v>4.1109</v>
      </c>
      <c r="M36" s="63">
        <v>0.23279999999999998</v>
      </c>
      <c r="N36" s="64"/>
      <c r="O36" s="76"/>
      <c r="P36" s="76"/>
      <c r="Q36" s="76"/>
      <c r="R36" s="76"/>
      <c r="S36" s="76"/>
      <c r="T36" s="76"/>
    </row>
    <row r="37" spans="10:20" ht="15">
      <c r="J37" s="64"/>
      <c r="K37" s="63"/>
      <c r="L37" s="63"/>
      <c r="M37" s="63"/>
      <c r="N37" s="64"/>
      <c r="O37" s="76"/>
      <c r="P37" s="76"/>
      <c r="Q37" s="76"/>
      <c r="R37" s="76"/>
      <c r="S37" s="76"/>
      <c r="T37" s="76"/>
    </row>
    <row r="38" spans="10:20" ht="15">
      <c r="J38" s="64"/>
      <c r="K38" s="63"/>
      <c r="L38" s="63"/>
      <c r="M38" s="63"/>
      <c r="N38" s="64"/>
      <c r="O38" s="76"/>
      <c r="P38" s="76"/>
      <c r="Q38" s="76"/>
      <c r="R38" s="76"/>
      <c r="S38" s="76"/>
      <c r="T38" s="76"/>
    </row>
    <row r="39" spans="10:20" ht="15">
      <c r="J39" s="22" t="s">
        <v>450</v>
      </c>
      <c r="K39" s="63"/>
      <c r="L39" s="63"/>
      <c r="M39" s="63"/>
      <c r="N39" s="64"/>
      <c r="O39" s="76"/>
      <c r="P39" s="76"/>
      <c r="Q39" s="76"/>
      <c r="R39" s="76"/>
      <c r="S39" s="76"/>
      <c r="T39" s="76"/>
    </row>
    <row r="40" spans="10:20" ht="15">
      <c r="J40" s="82" t="s">
        <v>6</v>
      </c>
      <c r="K40" s="63"/>
      <c r="L40" s="63"/>
      <c r="M40" s="63"/>
      <c r="N40" s="64"/>
      <c r="O40" s="76"/>
      <c r="P40" s="76"/>
      <c r="Q40" s="76"/>
      <c r="R40" s="76"/>
      <c r="S40" s="76"/>
      <c r="T40" s="76"/>
    </row>
    <row r="41" spans="10:20" ht="15">
      <c r="J41" s="64"/>
      <c r="K41" s="63"/>
      <c r="L41" s="63"/>
      <c r="M41" s="63"/>
      <c r="N41" s="64"/>
      <c r="O41" s="76"/>
      <c r="P41" s="76"/>
      <c r="Q41" s="76"/>
      <c r="R41" s="76"/>
      <c r="S41" s="76"/>
      <c r="T41" s="76"/>
    </row>
    <row r="42" spans="10:20" ht="15">
      <c r="J42" s="60" t="s">
        <v>451</v>
      </c>
      <c r="K42" s="83" t="s">
        <v>408</v>
      </c>
      <c r="L42" s="83" t="s">
        <v>452</v>
      </c>
      <c r="M42" s="83"/>
      <c r="N42" s="64"/>
      <c r="O42" s="76"/>
      <c r="P42" s="76"/>
      <c r="Q42" s="76"/>
      <c r="R42" s="76"/>
      <c r="S42" s="76"/>
      <c r="T42" s="76"/>
    </row>
    <row r="43" spans="10:20" ht="15">
      <c r="J43" s="60" t="s">
        <v>423</v>
      </c>
      <c r="K43" s="83" t="s">
        <v>422</v>
      </c>
      <c r="L43" s="83" t="s">
        <v>424</v>
      </c>
      <c r="M43" s="83" t="s">
        <v>425</v>
      </c>
      <c r="N43" s="64"/>
      <c r="O43" s="76"/>
      <c r="P43" s="76"/>
      <c r="Q43" s="76"/>
      <c r="R43" s="76"/>
      <c r="S43" s="76"/>
      <c r="T43" s="76"/>
    </row>
    <row r="44" spans="10:20" ht="15">
      <c r="J44" s="62">
        <v>-1.909</v>
      </c>
      <c r="K44" s="63">
        <v>-1.9710000000000001</v>
      </c>
      <c r="L44" s="63">
        <v>-1.476</v>
      </c>
      <c r="M44" s="63">
        <v>-1.0820000000000001</v>
      </c>
      <c r="N44" s="64"/>
      <c r="O44" s="65"/>
      <c r="P44" s="60"/>
      <c r="Q44" s="60"/>
    </row>
    <row r="45" spans="10:20" ht="15">
      <c r="J45" s="62"/>
      <c r="K45" s="63"/>
      <c r="L45" s="63"/>
      <c r="M45" s="63"/>
      <c r="N45" s="64"/>
      <c r="O45" s="65"/>
      <c r="P45" s="60"/>
      <c r="Q45" s="60"/>
    </row>
    <row r="46" spans="10:20" ht="15">
      <c r="J46" s="62"/>
      <c r="K46" s="63"/>
      <c r="L46" s="63"/>
      <c r="M46" s="63"/>
      <c r="N46" s="64"/>
      <c r="O46" s="65"/>
      <c r="P46" s="60"/>
      <c r="Q46" s="60"/>
    </row>
    <row r="47" spans="10:20" ht="15">
      <c r="J47" s="62"/>
      <c r="K47" s="63"/>
      <c r="L47" s="63"/>
      <c r="M47" s="63"/>
      <c r="N47" s="64"/>
      <c r="O47" s="65"/>
      <c r="P47" s="60"/>
      <c r="Q47" s="60"/>
    </row>
    <row r="48" spans="10:20" ht="15">
      <c r="J48" s="62"/>
      <c r="K48" s="63"/>
      <c r="L48" s="63"/>
      <c r="M48" s="63"/>
      <c r="N48" s="64"/>
      <c r="O48" s="65"/>
      <c r="P48" s="60"/>
      <c r="Q48" s="60"/>
    </row>
    <row r="49" spans="10:17" ht="15">
      <c r="J49" s="62"/>
      <c r="K49" s="63"/>
      <c r="L49" s="63"/>
      <c r="M49" s="63"/>
      <c r="N49" s="64"/>
      <c r="O49" s="65"/>
      <c r="P49" s="60"/>
      <c r="Q49" s="60"/>
    </row>
    <row r="50" spans="10:17" ht="15">
      <c r="J50" s="62"/>
      <c r="K50" s="63"/>
      <c r="L50" s="63"/>
      <c r="M50" s="63"/>
      <c r="N50" s="64"/>
      <c r="O50" s="65"/>
      <c r="P50" s="60"/>
      <c r="Q50" s="60"/>
    </row>
    <row r="51" spans="10:17" ht="15">
      <c r="J51" s="62"/>
      <c r="K51" s="63"/>
      <c r="L51" s="63"/>
      <c r="M51" s="63"/>
      <c r="N51" s="64"/>
      <c r="O51" s="65"/>
      <c r="P51" s="60"/>
      <c r="Q51" s="60"/>
    </row>
    <row r="52" spans="10:17" ht="15">
      <c r="J52" s="62"/>
      <c r="K52" s="63"/>
      <c r="L52" s="63"/>
      <c r="M52" s="63"/>
      <c r="N52" s="64"/>
      <c r="O52" s="65"/>
      <c r="P52" s="60"/>
      <c r="Q52" s="60"/>
    </row>
    <row r="53" spans="10:17" ht="15">
      <c r="J53" s="62"/>
      <c r="K53" s="63"/>
      <c r="L53" s="63"/>
      <c r="M53" s="63"/>
      <c r="N53" s="64"/>
      <c r="O53" s="65"/>
      <c r="P53" s="60"/>
      <c r="Q53" s="60"/>
    </row>
    <row r="54" spans="10:17" ht="15">
      <c r="J54" s="62"/>
      <c r="K54" s="63"/>
      <c r="L54" s="63"/>
      <c r="M54" s="63"/>
      <c r="N54" s="64"/>
      <c r="O54" s="65"/>
      <c r="P54" s="60"/>
      <c r="Q54" s="60"/>
    </row>
    <row r="55" spans="10:17" ht="15">
      <c r="J55" s="62"/>
      <c r="K55" s="63"/>
      <c r="L55" s="63"/>
      <c r="M55" s="63"/>
      <c r="N55" s="64"/>
      <c r="O55" s="65"/>
      <c r="P55" s="60"/>
      <c r="Q55" s="60"/>
    </row>
    <row r="56" spans="10:17" ht="15">
      <c r="J56" s="62"/>
      <c r="K56" s="63"/>
      <c r="L56" s="63"/>
      <c r="M56" s="63"/>
      <c r="N56" s="64"/>
      <c r="O56" s="65"/>
      <c r="P56" s="60"/>
      <c r="Q56" s="60"/>
    </row>
    <row r="57" spans="10:17" ht="15">
      <c r="J57" s="62"/>
      <c r="K57" s="63"/>
      <c r="L57" s="63"/>
      <c r="M57" s="63"/>
      <c r="N57" s="64"/>
      <c r="O57" s="65"/>
      <c r="P57" s="60"/>
      <c r="Q57" s="60"/>
    </row>
    <row r="58" spans="10:17" ht="15">
      <c r="J58" s="62"/>
      <c r="K58" s="63"/>
      <c r="L58" s="63"/>
      <c r="M58" s="63"/>
      <c r="N58" s="64"/>
      <c r="O58" s="65"/>
      <c r="P58" s="60"/>
      <c r="Q58" s="60"/>
    </row>
    <row r="59" spans="10:17" ht="15">
      <c r="J59" s="62"/>
      <c r="K59" s="63"/>
      <c r="L59" s="63"/>
      <c r="M59" s="63"/>
      <c r="N59" s="64"/>
      <c r="O59" s="65"/>
      <c r="P59" s="60"/>
      <c r="Q59" s="60"/>
    </row>
    <row r="60" spans="10:17" ht="15">
      <c r="J60" s="62"/>
      <c r="K60" s="63"/>
      <c r="L60" s="63"/>
      <c r="M60" s="63"/>
      <c r="N60" s="64"/>
      <c r="O60" s="65"/>
      <c r="P60" s="60"/>
      <c r="Q60" s="60"/>
    </row>
    <row r="61" spans="10:17" ht="15">
      <c r="J61" s="62"/>
      <c r="K61" s="63"/>
      <c r="L61" s="63"/>
      <c r="M61" s="63"/>
      <c r="N61" s="64"/>
      <c r="O61" s="65"/>
      <c r="P61" s="60"/>
      <c r="Q61" s="60"/>
    </row>
    <row r="62" spans="10:17" ht="15">
      <c r="J62" s="62"/>
      <c r="K62" s="63"/>
      <c r="L62" s="63"/>
      <c r="M62" s="63"/>
      <c r="N62" s="64"/>
      <c r="O62" s="65"/>
      <c r="P62" s="60"/>
      <c r="Q62" s="60"/>
    </row>
    <row r="63" spans="10:17" ht="15">
      <c r="J63" s="62"/>
      <c r="K63" s="63"/>
      <c r="L63" s="63"/>
      <c r="M63" s="63"/>
      <c r="N63" s="64"/>
      <c r="O63" s="65"/>
      <c r="P63" s="60"/>
      <c r="Q63" s="60"/>
    </row>
    <row r="64" spans="10:17" ht="15">
      <c r="J64" s="62"/>
      <c r="K64" s="63"/>
      <c r="L64" s="63"/>
      <c r="M64" s="63"/>
      <c r="N64" s="64"/>
      <c r="O64" s="65"/>
      <c r="P64" s="60"/>
      <c r="Q64" s="60"/>
    </row>
    <row r="65" spans="10:17" ht="15">
      <c r="J65" s="62"/>
      <c r="K65" s="63"/>
      <c r="L65" s="63"/>
      <c r="M65" s="63"/>
      <c r="N65" s="64"/>
      <c r="O65" s="65"/>
      <c r="P65" s="60"/>
      <c r="Q65" s="60"/>
    </row>
    <row r="66" spans="10:17" ht="15">
      <c r="J66" s="62"/>
      <c r="K66" s="63"/>
      <c r="L66" s="63"/>
      <c r="M66" s="63"/>
      <c r="N66" s="64"/>
      <c r="O66" s="65"/>
      <c r="P66" s="60"/>
      <c r="Q66" s="60"/>
    </row>
    <row r="67" spans="10:17" ht="15">
      <c r="J67" s="62"/>
      <c r="K67" s="63"/>
      <c r="L67" s="63"/>
      <c r="M67" s="63"/>
      <c r="N67" s="64"/>
      <c r="O67" s="65"/>
      <c r="P67" s="60"/>
      <c r="Q67" s="60"/>
    </row>
    <row r="68" spans="10:17" ht="15">
      <c r="J68" s="62"/>
      <c r="K68" s="63"/>
      <c r="L68" s="63"/>
      <c r="M68" s="63"/>
      <c r="N68" s="64"/>
      <c r="O68" s="65"/>
      <c r="P68" s="60"/>
      <c r="Q68" s="60"/>
    </row>
    <row r="69" spans="10:17" ht="15">
      <c r="J69" s="62"/>
      <c r="K69" s="63"/>
      <c r="L69" s="63"/>
      <c r="M69" s="63"/>
      <c r="N69" s="64"/>
      <c r="O69" s="65"/>
      <c r="P69" s="60"/>
      <c r="Q69" s="60"/>
    </row>
    <row r="70" spans="10:17" ht="15">
      <c r="J70" s="62"/>
      <c r="K70" s="63"/>
      <c r="L70" s="63"/>
      <c r="M70" s="63"/>
      <c r="N70" s="64"/>
      <c r="O70" s="65"/>
      <c r="P70" s="60"/>
      <c r="Q70" s="60"/>
    </row>
    <row r="71" spans="10:17" ht="15">
      <c r="J71" s="62"/>
      <c r="K71" s="63"/>
      <c r="L71" s="63"/>
      <c r="M71" s="63"/>
      <c r="N71" s="64"/>
      <c r="O71" s="65"/>
      <c r="P71" s="60"/>
      <c r="Q71" s="60"/>
    </row>
    <row r="72" spans="10:17" ht="15">
      <c r="J72" s="62"/>
      <c r="K72" s="63"/>
      <c r="L72" s="63"/>
      <c r="M72" s="63"/>
      <c r="N72" s="64"/>
      <c r="O72" s="65"/>
      <c r="P72" s="60"/>
      <c r="Q72" s="60"/>
    </row>
    <row r="73" spans="10:17" ht="15">
      <c r="J73" s="62"/>
      <c r="K73" s="63"/>
      <c r="L73" s="63"/>
      <c r="M73" s="63"/>
      <c r="N73" s="64"/>
      <c r="O73" s="65"/>
      <c r="P73" s="60"/>
      <c r="Q73" s="60"/>
    </row>
    <row r="74" spans="10:17" ht="15">
      <c r="J74" s="62"/>
      <c r="K74" s="63"/>
      <c r="L74" s="63"/>
      <c r="M74" s="63"/>
      <c r="N74" s="64"/>
      <c r="O74" s="65"/>
      <c r="P74" s="60"/>
      <c r="Q74" s="60"/>
    </row>
    <row r="75" spans="10:17" ht="15">
      <c r="J75" s="62"/>
      <c r="K75" s="63"/>
      <c r="L75" s="63"/>
      <c r="M75" s="63"/>
      <c r="N75" s="64"/>
      <c r="O75" s="65"/>
      <c r="P75" s="60"/>
      <c r="Q75" s="60"/>
    </row>
    <row r="76" spans="10:17" ht="15">
      <c r="J76" s="62"/>
      <c r="K76" s="63"/>
      <c r="L76" s="63"/>
      <c r="M76" s="63"/>
      <c r="N76" s="64"/>
      <c r="O76" s="65"/>
      <c r="P76" s="60"/>
      <c r="Q76" s="60"/>
    </row>
    <row r="77" spans="10:17" ht="15">
      <c r="J77" s="62"/>
      <c r="K77" s="63"/>
      <c r="L77" s="63"/>
      <c r="M77" s="63"/>
      <c r="N77" s="64"/>
      <c r="O77" s="65"/>
      <c r="P77" s="60"/>
      <c r="Q77" s="60"/>
    </row>
    <row r="78" spans="10:17" ht="15">
      <c r="J78" s="62"/>
      <c r="K78" s="63"/>
      <c r="L78" s="63"/>
      <c r="M78" s="63"/>
      <c r="N78" s="64"/>
      <c r="O78" s="65"/>
      <c r="P78" s="60"/>
      <c r="Q78" s="60"/>
    </row>
    <row r="79" spans="10:17" ht="15">
      <c r="J79" s="62"/>
      <c r="K79" s="63"/>
      <c r="L79" s="63"/>
      <c r="M79" s="63"/>
      <c r="N79" s="64"/>
      <c r="O79" s="65"/>
      <c r="P79" s="60"/>
      <c r="Q79" s="60"/>
    </row>
    <row r="80" spans="10:17" ht="15">
      <c r="J80" s="62"/>
      <c r="K80" s="63"/>
      <c r="L80" s="63"/>
      <c r="M80" s="63"/>
      <c r="N80" s="64"/>
      <c r="O80" s="65"/>
      <c r="P80" s="60"/>
      <c r="Q80" s="60"/>
    </row>
    <row r="81" spans="10:17" ht="15">
      <c r="J81" s="62"/>
      <c r="K81" s="63"/>
      <c r="L81" s="63"/>
      <c r="M81" s="63"/>
      <c r="N81" s="64"/>
      <c r="O81" s="65"/>
      <c r="P81" s="60"/>
      <c r="Q81" s="60"/>
    </row>
    <row r="82" spans="10:17" ht="15">
      <c r="J82" s="62"/>
      <c r="K82" s="63"/>
      <c r="L82" s="63"/>
      <c r="M82" s="63"/>
      <c r="N82" s="64"/>
      <c r="O82" s="65"/>
      <c r="P82" s="60"/>
      <c r="Q82" s="60"/>
    </row>
    <row r="83" spans="10:17" ht="15">
      <c r="J83" s="62"/>
      <c r="K83" s="63"/>
      <c r="L83" s="63"/>
      <c r="M83" s="63"/>
      <c r="N83" s="64"/>
      <c r="O83" s="65"/>
      <c r="P83" s="60"/>
      <c r="Q83" s="60"/>
    </row>
    <row r="84" spans="10:17" ht="15">
      <c r="J84" s="62"/>
      <c r="K84" s="63"/>
      <c r="L84" s="63"/>
      <c r="M84" s="63"/>
      <c r="N84" s="64"/>
      <c r="O84" s="65"/>
      <c r="P84" s="60"/>
      <c r="Q84" s="60"/>
    </row>
    <row r="85" spans="10:17" ht="15">
      <c r="J85" s="62"/>
      <c r="K85" s="63"/>
      <c r="L85" s="63"/>
      <c r="M85" s="63"/>
      <c r="N85" s="64"/>
      <c r="O85" s="65"/>
      <c r="P85" s="60"/>
      <c r="Q85" s="60"/>
    </row>
    <row r="86" spans="10:17" ht="15">
      <c r="J86" s="62"/>
      <c r="K86" s="63"/>
      <c r="L86" s="63"/>
      <c r="M86" s="63"/>
      <c r="N86" s="64"/>
      <c r="O86" s="65"/>
      <c r="P86" s="60"/>
      <c r="Q86" s="60"/>
    </row>
    <row r="87" spans="10:17" ht="15">
      <c r="J87" s="62"/>
      <c r="K87" s="63"/>
      <c r="L87" s="63"/>
      <c r="M87" s="63"/>
      <c r="N87" s="64"/>
      <c r="O87" s="65"/>
      <c r="P87" s="60"/>
      <c r="Q87" s="60"/>
    </row>
    <row r="88" spans="10:17" ht="15">
      <c r="J88" s="62"/>
      <c r="K88" s="63"/>
      <c r="L88" s="63"/>
      <c r="M88" s="63"/>
      <c r="N88" s="64"/>
      <c r="O88" s="65"/>
      <c r="P88" s="60"/>
      <c r="Q88" s="60"/>
    </row>
    <row r="89" spans="10:17" ht="15">
      <c r="J89" s="62"/>
      <c r="K89" s="63"/>
      <c r="L89" s="63"/>
      <c r="M89" s="63"/>
      <c r="N89" s="64"/>
      <c r="O89" s="65"/>
      <c r="P89" s="60"/>
      <c r="Q89" s="60"/>
    </row>
    <row r="90" spans="10:17" ht="15">
      <c r="J90" s="62"/>
      <c r="K90" s="63"/>
      <c r="L90" s="63"/>
      <c r="M90" s="63"/>
      <c r="N90" s="64"/>
      <c r="O90" s="65"/>
      <c r="P90" s="60"/>
      <c r="Q90" s="60"/>
    </row>
    <row r="91" spans="10:17" ht="15">
      <c r="J91" s="62"/>
      <c r="K91" s="63"/>
      <c r="L91" s="63"/>
      <c r="M91" s="63"/>
      <c r="N91" s="64"/>
      <c r="O91" s="65"/>
      <c r="P91" s="60"/>
      <c r="Q91" s="60"/>
    </row>
    <row r="92" spans="10:17" ht="15">
      <c r="J92" s="62"/>
      <c r="K92" s="63"/>
      <c r="L92" s="63"/>
      <c r="M92" s="63"/>
      <c r="N92" s="64"/>
      <c r="O92" s="65"/>
      <c r="P92" s="60"/>
      <c r="Q92" s="60"/>
    </row>
    <row r="93" spans="10:17" ht="15">
      <c r="J93" s="62"/>
      <c r="K93" s="63"/>
      <c r="L93" s="63"/>
      <c r="M93" s="63"/>
      <c r="N93" s="64"/>
      <c r="O93" s="65"/>
      <c r="P93" s="60"/>
      <c r="Q93" s="60"/>
    </row>
    <row r="94" spans="10:17" ht="15">
      <c r="J94" s="62"/>
      <c r="K94" s="63"/>
      <c r="L94" s="63"/>
      <c r="M94" s="63"/>
      <c r="N94" s="64"/>
      <c r="O94" s="65"/>
      <c r="P94" s="60"/>
      <c r="Q94" s="60"/>
    </row>
    <row r="95" spans="10:17" ht="15">
      <c r="J95" s="62"/>
      <c r="K95" s="63"/>
      <c r="L95" s="63"/>
      <c r="M95" s="63"/>
      <c r="N95" s="64"/>
      <c r="O95" s="65"/>
      <c r="P95" s="60"/>
      <c r="Q95" s="60"/>
    </row>
    <row r="96" spans="10:17" ht="15">
      <c r="J96" s="62"/>
      <c r="K96" s="63"/>
      <c r="L96" s="63"/>
      <c r="M96" s="63"/>
      <c r="N96" s="64"/>
      <c r="O96" s="65"/>
      <c r="P96" s="60"/>
      <c r="Q96" s="60"/>
    </row>
    <row r="97" spans="10:17" ht="15">
      <c r="J97" s="62"/>
      <c r="K97" s="63"/>
      <c r="L97" s="63"/>
      <c r="M97" s="63"/>
      <c r="N97" s="64"/>
      <c r="O97" s="65"/>
      <c r="P97" s="60"/>
      <c r="Q97" s="60"/>
    </row>
    <row r="98" spans="10:17" ht="15">
      <c r="J98" s="62"/>
      <c r="K98" s="63"/>
      <c r="L98" s="63"/>
      <c r="M98" s="63"/>
      <c r="N98" s="64"/>
      <c r="O98" s="65"/>
      <c r="P98" s="60"/>
      <c r="Q98" s="60"/>
    </row>
    <row r="99" spans="10:17" ht="15">
      <c r="J99" s="62"/>
      <c r="K99" s="63"/>
      <c r="L99" s="63"/>
      <c r="M99" s="63"/>
      <c r="N99" s="64"/>
      <c r="O99" s="65"/>
      <c r="P99" s="60"/>
      <c r="Q99" s="60"/>
    </row>
    <row r="100" spans="10:17" ht="15">
      <c r="J100" s="62"/>
      <c r="K100" s="63"/>
      <c r="L100" s="63"/>
      <c r="M100" s="63"/>
      <c r="N100" s="64"/>
      <c r="O100" s="65"/>
    </row>
    <row r="101" spans="10:17" ht="15">
      <c r="J101" s="62"/>
      <c r="K101" s="63"/>
      <c r="L101" s="63"/>
      <c r="M101" s="63"/>
      <c r="N101" s="64"/>
      <c r="O101" s="65"/>
    </row>
    <row r="102" spans="10:17" ht="15">
      <c r="J102" s="62"/>
      <c r="K102" s="63"/>
      <c r="L102" s="63"/>
      <c r="M102" s="63"/>
      <c r="N102" s="64"/>
      <c r="O102" s="65"/>
    </row>
    <row r="103" spans="10:17" ht="15">
      <c r="J103" s="62"/>
      <c r="K103" s="63"/>
      <c r="L103" s="63"/>
      <c r="M103" s="63"/>
      <c r="N103" s="64"/>
      <c r="O103" s="65"/>
    </row>
    <row r="104" spans="10:17" ht="15">
      <c r="J104" s="62"/>
      <c r="K104" s="63"/>
      <c r="L104" s="63"/>
      <c r="M104" s="63"/>
      <c r="N104" s="64"/>
      <c r="O104" s="65"/>
    </row>
    <row r="105" spans="10:17" ht="15">
      <c r="J105" s="62"/>
      <c r="K105" s="63"/>
      <c r="L105" s="63"/>
      <c r="M105" s="63"/>
      <c r="N105" s="64"/>
      <c r="O105" s="65"/>
    </row>
    <row r="106" spans="10:17" ht="15">
      <c r="J106" s="62"/>
      <c r="K106" s="63"/>
      <c r="L106" s="63"/>
      <c r="M106" s="63"/>
      <c r="N106" s="64"/>
      <c r="O106" s="65"/>
    </row>
    <row r="107" spans="10:17" ht="15">
      <c r="J107" s="62"/>
      <c r="K107" s="63"/>
      <c r="L107" s="63"/>
      <c r="M107" s="63"/>
      <c r="N107" s="64"/>
      <c r="O107" s="65"/>
    </row>
    <row r="108" spans="10:17" ht="15">
      <c r="J108" s="62"/>
      <c r="K108" s="63"/>
      <c r="L108" s="63"/>
      <c r="M108" s="63"/>
      <c r="N108" s="64"/>
      <c r="O108" s="65"/>
    </row>
    <row r="109" spans="10:17" ht="15">
      <c r="J109" s="62"/>
      <c r="K109" s="63"/>
      <c r="L109" s="63"/>
      <c r="M109" s="63"/>
      <c r="N109" s="64"/>
      <c r="O109" s="65"/>
    </row>
    <row r="110" spans="10:17" ht="15">
      <c r="J110" s="62"/>
      <c r="K110" s="63"/>
      <c r="L110" s="63"/>
      <c r="M110" s="63"/>
      <c r="N110" s="64"/>
      <c r="O110" s="65"/>
    </row>
    <row r="111" spans="10:17" ht="15">
      <c r="J111" s="62"/>
      <c r="K111" s="63"/>
      <c r="L111" s="63"/>
      <c r="M111" s="63"/>
      <c r="N111" s="64"/>
      <c r="O111" s="65"/>
    </row>
    <row r="112" spans="10:17" ht="15">
      <c r="J112" s="62"/>
      <c r="K112" s="63"/>
      <c r="L112" s="63"/>
      <c r="M112" s="63"/>
      <c r="N112" s="64"/>
      <c r="O112" s="65"/>
    </row>
    <row r="113" spans="10:15" ht="15">
      <c r="J113" s="62"/>
      <c r="K113" s="63"/>
      <c r="L113" s="63"/>
      <c r="M113" s="63"/>
      <c r="N113" s="64"/>
      <c r="O113" s="65"/>
    </row>
    <row r="114" spans="10:15" ht="15">
      <c r="J114" s="62"/>
      <c r="K114" s="63"/>
      <c r="L114" s="63"/>
      <c r="M114" s="63"/>
      <c r="N114" s="64"/>
      <c r="O114" s="65"/>
    </row>
    <row r="115" spans="10:15" ht="15">
      <c r="J115" s="62"/>
      <c r="K115" s="63"/>
      <c r="L115" s="63"/>
      <c r="M115" s="63"/>
      <c r="N115" s="64"/>
      <c r="O115" s="65"/>
    </row>
    <row r="116" spans="10:15" ht="15">
      <c r="J116" s="62"/>
      <c r="K116" s="63"/>
      <c r="L116" s="63"/>
      <c r="M116" s="63"/>
      <c r="N116" s="64"/>
      <c r="O116" s="65"/>
    </row>
    <row r="117" spans="10:15" ht="15">
      <c r="J117" s="62"/>
      <c r="K117" s="63"/>
      <c r="L117" s="63"/>
      <c r="M117" s="63"/>
      <c r="N117" s="64"/>
      <c r="O117" s="65"/>
    </row>
    <row r="118" spans="10:15" ht="15">
      <c r="J118" s="62"/>
      <c r="K118" s="63"/>
      <c r="L118" s="63"/>
      <c r="M118" s="63"/>
      <c r="N118" s="64"/>
      <c r="O118" s="65"/>
    </row>
    <row r="119" spans="10:15" ht="15">
      <c r="J119" s="62"/>
      <c r="K119" s="63"/>
      <c r="L119" s="63"/>
      <c r="M119" s="63"/>
      <c r="N119" s="64"/>
      <c r="O119" s="65"/>
    </row>
    <row r="120" spans="10:15" ht="15">
      <c r="J120" s="62"/>
      <c r="K120" s="63"/>
      <c r="L120" s="63"/>
      <c r="M120" s="63"/>
      <c r="N120" s="64"/>
      <c r="O120" s="65"/>
    </row>
    <row r="121" spans="10:15" ht="15">
      <c r="J121" s="62"/>
      <c r="K121" s="63"/>
      <c r="L121" s="63"/>
      <c r="M121" s="63"/>
      <c r="N121" s="64"/>
      <c r="O121" s="65"/>
    </row>
    <row r="122" spans="10:15" ht="15">
      <c r="J122" s="62"/>
      <c r="K122" s="63"/>
      <c r="L122" s="63"/>
      <c r="M122" s="63"/>
      <c r="N122" s="64"/>
      <c r="O122" s="65"/>
    </row>
    <row r="123" spans="10:15" ht="15">
      <c r="J123" s="62"/>
      <c r="K123" s="63"/>
      <c r="L123" s="63"/>
      <c r="M123" s="63"/>
      <c r="N123" s="64"/>
      <c r="O123" s="65"/>
    </row>
    <row r="124" spans="10:15" ht="15">
      <c r="J124" s="62"/>
      <c r="K124" s="63"/>
      <c r="L124" s="63"/>
      <c r="M124" s="63"/>
      <c r="N124" s="64"/>
      <c r="O124" s="65"/>
    </row>
    <row r="125" spans="10:15" ht="15">
      <c r="J125" s="62"/>
      <c r="K125" s="63"/>
      <c r="L125" s="63"/>
      <c r="M125" s="63"/>
      <c r="N125" s="64"/>
      <c r="O125" s="65"/>
    </row>
    <row r="126" spans="10:15" ht="15">
      <c r="J126" s="62"/>
      <c r="K126" s="63"/>
      <c r="L126" s="63"/>
      <c r="M126" s="63"/>
      <c r="N126" s="64"/>
      <c r="O126" s="65"/>
    </row>
    <row r="127" spans="10:15" ht="15">
      <c r="J127" s="62"/>
      <c r="K127" s="63"/>
      <c r="L127" s="63"/>
      <c r="M127" s="63"/>
      <c r="N127" s="64"/>
      <c r="O127" s="65"/>
    </row>
    <row r="128" spans="10:15" ht="15">
      <c r="J128" s="62"/>
      <c r="K128" s="63"/>
      <c r="L128" s="63"/>
      <c r="M128" s="63"/>
      <c r="N128" s="64"/>
      <c r="O128" s="65"/>
    </row>
    <row r="129" spans="10:15" ht="15">
      <c r="J129" s="62"/>
      <c r="K129" s="63"/>
      <c r="L129" s="63"/>
      <c r="M129" s="63"/>
      <c r="N129" s="64"/>
      <c r="O129" s="65"/>
    </row>
    <row r="130" spans="10:15" ht="15">
      <c r="J130" s="62"/>
      <c r="K130" s="63"/>
      <c r="L130" s="63"/>
      <c r="M130" s="63"/>
      <c r="N130" s="64"/>
      <c r="O130" s="65"/>
    </row>
    <row r="131" spans="10:15" ht="15">
      <c r="J131" s="62"/>
      <c r="K131" s="63"/>
      <c r="L131" s="63"/>
      <c r="M131" s="63"/>
      <c r="N131" s="64"/>
      <c r="O131" s="65"/>
    </row>
    <row r="132" spans="10:15" ht="15">
      <c r="J132" s="62"/>
      <c r="K132" s="63"/>
      <c r="L132" s="63"/>
      <c r="M132" s="63"/>
      <c r="N132" s="64"/>
      <c r="O132" s="65"/>
    </row>
    <row r="133" spans="10:15" ht="15">
      <c r="J133" s="62"/>
      <c r="K133" s="63"/>
      <c r="L133" s="63"/>
      <c r="M133" s="63"/>
      <c r="N133" s="64"/>
      <c r="O133" s="65"/>
    </row>
    <row r="134" spans="10:15" ht="15">
      <c r="J134" s="62"/>
      <c r="K134" s="63"/>
      <c r="L134" s="63"/>
      <c r="M134" s="63"/>
      <c r="N134" s="64"/>
      <c r="O134" s="65"/>
    </row>
    <row r="135" spans="10:15" ht="15">
      <c r="J135" s="62"/>
      <c r="K135" s="63"/>
      <c r="L135" s="63"/>
      <c r="M135" s="63"/>
      <c r="N135" s="64"/>
      <c r="O135" s="65"/>
    </row>
    <row r="136" spans="10:15" ht="15">
      <c r="J136" s="62"/>
      <c r="K136" s="63"/>
      <c r="L136" s="63"/>
      <c r="M136" s="63"/>
      <c r="N136" s="64"/>
      <c r="O136" s="65"/>
    </row>
    <row r="137" spans="10:15" ht="15">
      <c r="J137" s="62"/>
      <c r="K137" s="63"/>
      <c r="L137" s="63"/>
      <c r="M137" s="63"/>
      <c r="N137" s="64"/>
      <c r="O137" s="65"/>
    </row>
    <row r="138" spans="10:15" ht="15">
      <c r="J138" s="62"/>
      <c r="K138" s="63"/>
      <c r="L138" s="63"/>
      <c r="M138" s="63"/>
      <c r="N138" s="64"/>
      <c r="O138" s="65"/>
    </row>
    <row r="139" spans="10:15" ht="15">
      <c r="J139" s="62"/>
      <c r="K139" s="63"/>
      <c r="L139" s="63"/>
      <c r="M139" s="63"/>
      <c r="N139" s="64"/>
      <c r="O139" s="65"/>
    </row>
    <row r="140" spans="10:15" ht="15">
      <c r="J140" s="62"/>
      <c r="K140" s="63"/>
      <c r="L140" s="63"/>
      <c r="M140" s="63"/>
      <c r="N140" s="64"/>
      <c r="O140" s="65"/>
    </row>
    <row r="141" spans="10:15" ht="15">
      <c r="J141" s="62"/>
      <c r="K141" s="63"/>
      <c r="L141" s="63"/>
      <c r="M141" s="63"/>
      <c r="N141" s="64"/>
      <c r="O141" s="65"/>
    </row>
    <row r="142" spans="10:15" ht="15">
      <c r="J142" s="62"/>
      <c r="K142" s="63"/>
      <c r="L142" s="63"/>
      <c r="M142" s="63"/>
      <c r="N142" s="64"/>
      <c r="O142" s="65"/>
    </row>
    <row r="143" spans="10:15" ht="15">
      <c r="J143" s="62"/>
      <c r="K143" s="63"/>
      <c r="L143" s="63"/>
      <c r="M143" s="63"/>
      <c r="N143" s="64"/>
      <c r="O143" s="65"/>
    </row>
    <row r="144" spans="10:15" ht="15">
      <c r="J144" s="62"/>
      <c r="K144" s="63"/>
      <c r="L144" s="63"/>
      <c r="M144" s="63"/>
      <c r="N144" s="64"/>
      <c r="O144" s="65"/>
    </row>
    <row r="145" spans="10:15" ht="15">
      <c r="J145" s="62"/>
      <c r="K145" s="63"/>
      <c r="L145" s="63"/>
      <c r="M145" s="63"/>
      <c r="N145" s="64"/>
      <c r="O145" s="65"/>
    </row>
    <row r="146" spans="10:15" ht="15">
      <c r="J146" s="62"/>
      <c r="K146" s="63"/>
      <c r="L146" s="63"/>
      <c r="M146" s="63"/>
      <c r="N146" s="64"/>
      <c r="O146" s="65"/>
    </row>
    <row r="147" spans="10:15" ht="15">
      <c r="J147" s="62"/>
      <c r="K147" s="63"/>
      <c r="L147" s="63"/>
      <c r="M147" s="63"/>
      <c r="N147" s="64"/>
      <c r="O147" s="65"/>
    </row>
    <row r="148" spans="10:15" ht="15">
      <c r="J148" s="62"/>
      <c r="K148" s="63"/>
      <c r="L148" s="63"/>
      <c r="M148" s="63"/>
      <c r="N148" s="64"/>
      <c r="O148" s="65"/>
    </row>
    <row r="149" spans="10:15" ht="15">
      <c r="J149" s="62"/>
      <c r="K149" s="63"/>
      <c r="L149" s="63"/>
      <c r="M149" s="63"/>
      <c r="N149" s="64"/>
      <c r="O149" s="65"/>
    </row>
    <row r="150" spans="10:15" ht="15">
      <c r="J150" s="62"/>
      <c r="K150" s="63"/>
      <c r="L150" s="63"/>
      <c r="M150" s="63"/>
      <c r="N150" s="64"/>
      <c r="O150" s="65"/>
    </row>
    <row r="151" spans="10:15" ht="15">
      <c r="J151" s="62"/>
      <c r="K151" s="63"/>
      <c r="L151" s="63"/>
      <c r="M151" s="63"/>
      <c r="N151" s="64"/>
      <c r="O151" s="65"/>
    </row>
    <row r="152" spans="10:15" ht="15">
      <c r="J152" s="62"/>
      <c r="K152" s="63"/>
      <c r="L152" s="63"/>
      <c r="M152" s="63"/>
      <c r="N152" s="64"/>
      <c r="O152" s="65"/>
    </row>
    <row r="153" spans="10:15" ht="15">
      <c r="J153" s="62"/>
      <c r="K153" s="63"/>
      <c r="L153" s="63"/>
      <c r="M153" s="63"/>
      <c r="N153" s="64"/>
      <c r="O153" s="65"/>
    </row>
    <row r="154" spans="10:15" ht="15">
      <c r="J154" s="62"/>
      <c r="K154" s="63"/>
      <c r="L154" s="63"/>
      <c r="M154" s="63"/>
      <c r="N154" s="64"/>
      <c r="O154" s="65"/>
    </row>
    <row r="155" spans="10:15" ht="15">
      <c r="J155" s="62"/>
      <c r="K155" s="63"/>
      <c r="L155" s="63"/>
      <c r="M155" s="63"/>
      <c r="N155" s="64"/>
      <c r="O155" s="65"/>
    </row>
    <row r="156" spans="10:15" ht="15">
      <c r="J156" s="62"/>
      <c r="K156" s="63"/>
      <c r="L156" s="63"/>
      <c r="M156" s="63"/>
      <c r="N156" s="64"/>
      <c r="O156" s="65"/>
    </row>
    <row r="157" spans="10:15" ht="15">
      <c r="J157" s="62"/>
      <c r="K157" s="63"/>
      <c r="L157" s="63"/>
      <c r="M157" s="63"/>
      <c r="N157" s="64"/>
      <c r="O157" s="65"/>
    </row>
    <row r="158" spans="10:15" ht="15">
      <c r="J158" s="62"/>
      <c r="K158" s="63"/>
      <c r="L158" s="63"/>
      <c r="M158" s="63"/>
      <c r="N158" s="64"/>
      <c r="O158" s="65"/>
    </row>
    <row r="159" spans="10:15" ht="15">
      <c r="J159" s="62"/>
      <c r="K159" s="63"/>
      <c r="L159" s="63"/>
      <c r="M159" s="63"/>
      <c r="N159" s="64"/>
      <c r="O159" s="65"/>
    </row>
    <row r="160" spans="10:15" ht="15">
      <c r="J160" s="62"/>
      <c r="K160" s="63"/>
      <c r="L160" s="63"/>
      <c r="M160" s="63"/>
      <c r="N160" s="64"/>
      <c r="O160" s="65"/>
    </row>
    <row r="161" spans="10:15" ht="15">
      <c r="J161" s="62"/>
      <c r="K161" s="63"/>
      <c r="L161" s="63"/>
      <c r="M161" s="63"/>
      <c r="N161" s="64"/>
      <c r="O161" s="65"/>
    </row>
    <row r="162" spans="10:15" ht="15">
      <c r="J162" s="62"/>
      <c r="K162" s="63"/>
      <c r="L162" s="63"/>
      <c r="M162" s="63"/>
      <c r="N162" s="64"/>
      <c r="O162" s="65"/>
    </row>
    <row r="163" spans="10:15" ht="15">
      <c r="J163" s="62"/>
      <c r="K163" s="63"/>
      <c r="L163" s="63"/>
      <c r="M163" s="63"/>
      <c r="N163" s="64"/>
      <c r="O163" s="65"/>
    </row>
    <row r="164" spans="10:15" ht="15">
      <c r="J164" s="62"/>
      <c r="K164" s="63"/>
      <c r="L164" s="63"/>
      <c r="M164" s="63"/>
      <c r="N164" s="64"/>
      <c r="O164" s="65"/>
    </row>
    <row r="165" spans="10:15" ht="15">
      <c r="J165" s="62"/>
      <c r="K165" s="63"/>
      <c r="L165" s="63"/>
      <c r="M165" s="63"/>
      <c r="N165" s="64"/>
      <c r="O165" s="65"/>
    </row>
    <row r="166" spans="10:15" ht="15">
      <c r="J166" s="62"/>
      <c r="K166" s="63"/>
      <c r="L166" s="63"/>
      <c r="M166" s="63"/>
      <c r="N166" s="64"/>
      <c r="O166" s="65"/>
    </row>
    <row r="167" spans="10:15" ht="15">
      <c r="J167" s="62"/>
      <c r="K167" s="63"/>
      <c r="L167" s="63"/>
      <c r="M167" s="63"/>
      <c r="N167" s="64"/>
      <c r="O167" s="65"/>
    </row>
    <row r="168" spans="10:15" ht="15">
      <c r="J168" s="62"/>
      <c r="K168" s="63"/>
      <c r="L168" s="63"/>
      <c r="M168" s="63"/>
      <c r="N168" s="64"/>
      <c r="O168" s="65"/>
    </row>
    <row r="169" spans="10:15" ht="15">
      <c r="J169" s="62"/>
      <c r="K169" s="63"/>
      <c r="L169" s="63"/>
      <c r="M169" s="63"/>
      <c r="N169" s="64"/>
      <c r="O169" s="65"/>
    </row>
    <row r="170" spans="10:15" ht="15">
      <c r="J170" s="62"/>
      <c r="K170" s="63"/>
      <c r="L170" s="63"/>
      <c r="M170" s="63"/>
      <c r="N170" s="64"/>
      <c r="O170" s="65"/>
    </row>
    <row r="171" spans="10:15" ht="15">
      <c r="J171" s="62"/>
      <c r="K171" s="63"/>
      <c r="L171" s="63"/>
      <c r="M171" s="63"/>
      <c r="N171" s="64"/>
      <c r="O171" s="65"/>
    </row>
    <row r="172" spans="10:15" ht="15">
      <c r="J172" s="62"/>
      <c r="K172" s="63"/>
      <c r="L172" s="63"/>
      <c r="M172" s="63"/>
      <c r="N172" s="64"/>
      <c r="O172" s="65"/>
    </row>
    <row r="173" spans="10:15" ht="15">
      <c r="J173" s="62"/>
      <c r="K173" s="63"/>
      <c r="L173" s="63"/>
      <c r="M173" s="63"/>
      <c r="N173" s="64"/>
      <c r="O173" s="65"/>
    </row>
    <row r="174" spans="10:15" ht="15">
      <c r="J174" s="62"/>
      <c r="K174" s="63"/>
      <c r="L174" s="63"/>
      <c r="M174" s="63"/>
      <c r="N174" s="64"/>
      <c r="O174" s="65"/>
    </row>
    <row r="175" spans="10:15" ht="15">
      <c r="J175" s="62"/>
      <c r="K175" s="63"/>
      <c r="L175" s="63"/>
      <c r="M175" s="63"/>
      <c r="N175" s="64"/>
      <c r="O175" s="65"/>
    </row>
    <row r="176" spans="10:15" ht="15">
      <c r="J176" s="62"/>
      <c r="K176" s="63"/>
      <c r="L176" s="63"/>
      <c r="M176" s="63"/>
      <c r="N176" s="64"/>
      <c r="O176" s="65"/>
    </row>
    <row r="177" spans="10:15" ht="15">
      <c r="J177" s="62"/>
      <c r="K177" s="63"/>
      <c r="L177" s="63"/>
      <c r="M177" s="63"/>
      <c r="N177" s="64"/>
      <c r="O177" s="65"/>
    </row>
    <row r="178" spans="10:15" ht="15">
      <c r="J178" s="62"/>
      <c r="K178" s="63"/>
      <c r="L178" s="63"/>
      <c r="M178" s="63"/>
      <c r="N178" s="64"/>
      <c r="O178" s="65"/>
    </row>
    <row r="179" spans="10:15" ht="15">
      <c r="J179" s="62"/>
      <c r="K179" s="63"/>
      <c r="L179" s="63"/>
      <c r="M179" s="63"/>
      <c r="N179" s="64"/>
      <c r="O179" s="65"/>
    </row>
    <row r="180" spans="10:15" ht="15">
      <c r="J180" s="62"/>
      <c r="K180" s="63"/>
      <c r="L180" s="63"/>
      <c r="M180" s="63"/>
      <c r="N180" s="64"/>
      <c r="O180" s="65"/>
    </row>
    <row r="181" spans="10:15" ht="15">
      <c r="J181" s="62"/>
      <c r="K181" s="63"/>
      <c r="L181" s="63"/>
      <c r="M181" s="63"/>
      <c r="N181" s="64"/>
      <c r="O181" s="65"/>
    </row>
    <row r="182" spans="10:15" ht="15">
      <c r="J182" s="62"/>
      <c r="K182" s="63"/>
      <c r="L182" s="63"/>
      <c r="M182" s="63"/>
      <c r="N182" s="64"/>
      <c r="O182" s="65"/>
    </row>
    <row r="183" spans="10:15" ht="15">
      <c r="J183" s="62"/>
      <c r="K183" s="63"/>
      <c r="L183" s="63"/>
      <c r="M183" s="63"/>
      <c r="N183" s="64"/>
      <c r="O183" s="65"/>
    </row>
    <row r="184" spans="10:15" ht="15">
      <c r="J184" s="62"/>
      <c r="K184" s="63"/>
      <c r="L184" s="63"/>
      <c r="M184" s="63"/>
      <c r="N184" s="64"/>
      <c r="O184" s="65"/>
    </row>
    <row r="185" spans="10:15" ht="15">
      <c r="J185" s="62"/>
      <c r="K185" s="63"/>
      <c r="L185" s="63"/>
      <c r="M185" s="63"/>
      <c r="N185" s="64"/>
      <c r="O185" s="65"/>
    </row>
    <row r="186" spans="10:15" ht="15">
      <c r="J186" s="62"/>
      <c r="K186" s="63"/>
      <c r="L186" s="63"/>
      <c r="M186" s="63"/>
      <c r="N186" s="64"/>
      <c r="O186" s="65"/>
    </row>
    <row r="187" spans="10:15" ht="15">
      <c r="J187" s="62"/>
      <c r="K187" s="63"/>
      <c r="L187" s="63"/>
      <c r="M187" s="63"/>
      <c r="N187" s="64"/>
      <c r="O187" s="65"/>
    </row>
    <row r="188" spans="10:15" ht="15">
      <c r="J188" s="62"/>
      <c r="K188" s="63"/>
      <c r="L188" s="63"/>
      <c r="M188" s="63"/>
      <c r="N188" s="64"/>
      <c r="O188" s="65"/>
    </row>
    <row r="189" spans="10:15" ht="15">
      <c r="J189" s="62"/>
      <c r="K189" s="63"/>
      <c r="L189" s="63"/>
      <c r="M189" s="63"/>
      <c r="N189" s="64"/>
      <c r="O189" s="65"/>
    </row>
    <row r="190" spans="10:15" ht="15">
      <c r="J190" s="62"/>
      <c r="K190" s="63"/>
      <c r="L190" s="63"/>
      <c r="M190" s="63"/>
      <c r="N190" s="64"/>
      <c r="O190" s="65"/>
    </row>
    <row r="191" spans="10:15" ht="15">
      <c r="J191" s="62"/>
      <c r="K191" s="63"/>
      <c r="L191" s="63"/>
      <c r="M191" s="63"/>
      <c r="N191" s="64"/>
      <c r="O191" s="65"/>
    </row>
    <row r="192" spans="10:15" ht="15">
      <c r="J192" s="62"/>
      <c r="K192" s="63"/>
      <c r="L192" s="63"/>
      <c r="M192" s="63"/>
      <c r="N192" s="64"/>
      <c r="O192" s="65"/>
    </row>
    <row r="193" spans="10:15" ht="15">
      <c r="J193" s="62"/>
      <c r="K193" s="63"/>
      <c r="L193" s="63"/>
      <c r="M193" s="63"/>
      <c r="N193" s="64"/>
      <c r="O193" s="65"/>
    </row>
    <row r="194" spans="10:15" ht="15">
      <c r="J194" s="62"/>
      <c r="K194" s="63"/>
      <c r="L194" s="63"/>
      <c r="M194" s="63"/>
      <c r="N194" s="64"/>
      <c r="O194" s="65"/>
    </row>
    <row r="195" spans="10:15" ht="15">
      <c r="J195" s="62"/>
      <c r="K195" s="63"/>
      <c r="L195" s="63"/>
      <c r="M195" s="63"/>
      <c r="N195" s="64"/>
      <c r="O195" s="65"/>
    </row>
    <row r="196" spans="10:15" ht="15">
      <c r="J196" s="62"/>
      <c r="K196" s="63"/>
      <c r="L196" s="63"/>
      <c r="M196" s="63"/>
      <c r="N196" s="64"/>
      <c r="O196" s="65"/>
    </row>
    <row r="197" spans="10:15" ht="15">
      <c r="J197" s="62"/>
      <c r="K197" s="63"/>
      <c r="L197" s="63"/>
      <c r="M197" s="63"/>
      <c r="N197" s="64"/>
      <c r="O197" s="65"/>
    </row>
    <row r="198" spans="10:15" ht="15">
      <c r="J198" s="62"/>
      <c r="K198" s="63"/>
      <c r="L198" s="63"/>
      <c r="M198" s="63"/>
      <c r="N198" s="64"/>
      <c r="O198" s="65"/>
    </row>
    <row r="199" spans="10:15" ht="15">
      <c r="J199" s="62"/>
      <c r="K199" s="63"/>
      <c r="L199" s="63"/>
      <c r="M199" s="63"/>
      <c r="N199" s="64"/>
      <c r="O199" s="65"/>
    </row>
    <row r="200" spans="10:15" ht="15">
      <c r="J200" s="62"/>
      <c r="K200" s="63"/>
      <c r="L200" s="63"/>
      <c r="M200" s="63"/>
      <c r="N200" s="64"/>
      <c r="O200" s="65"/>
    </row>
    <row r="201" spans="10:15" ht="15">
      <c r="J201" s="62"/>
      <c r="K201" s="63"/>
      <c r="L201" s="63"/>
      <c r="M201" s="63"/>
      <c r="N201" s="64"/>
      <c r="O201" s="65"/>
    </row>
    <row r="202" spans="10:15" ht="15">
      <c r="J202" s="62"/>
      <c r="K202" s="63"/>
      <c r="L202" s="63"/>
      <c r="M202" s="63"/>
      <c r="N202" s="64"/>
      <c r="O202" s="65"/>
    </row>
    <row r="203" spans="10:15" ht="15">
      <c r="J203" s="62"/>
      <c r="K203" s="63"/>
      <c r="L203" s="63"/>
      <c r="M203" s="63"/>
      <c r="N203" s="64"/>
      <c r="O203" s="65"/>
    </row>
    <row r="204" spans="10:15" ht="15">
      <c r="J204" s="62"/>
      <c r="K204" s="63"/>
      <c r="L204" s="63"/>
      <c r="M204" s="63"/>
      <c r="N204" s="64"/>
      <c r="O204" s="65"/>
    </row>
    <row r="205" spans="10:15" ht="15">
      <c r="J205" s="62"/>
      <c r="K205" s="63"/>
      <c r="L205" s="63"/>
      <c r="M205" s="63"/>
      <c r="N205" s="64"/>
      <c r="O205" s="65"/>
    </row>
    <row r="206" spans="10:15" ht="15">
      <c r="J206" s="62"/>
      <c r="K206" s="63"/>
      <c r="L206" s="63"/>
      <c r="M206" s="63"/>
      <c r="N206" s="64"/>
      <c r="O206" s="65"/>
    </row>
    <row r="207" spans="10:15" ht="15">
      <c r="J207" s="62"/>
      <c r="K207" s="63"/>
      <c r="L207" s="63"/>
      <c r="M207" s="63"/>
      <c r="N207" s="64"/>
      <c r="O207" s="65"/>
    </row>
    <row r="208" spans="10:15" ht="15">
      <c r="J208" s="62"/>
      <c r="K208" s="63"/>
      <c r="L208" s="63"/>
      <c r="M208" s="63"/>
      <c r="N208" s="64"/>
      <c r="O208" s="65"/>
    </row>
    <row r="209" spans="10:15" ht="15">
      <c r="J209" s="62"/>
      <c r="K209" s="63"/>
      <c r="L209" s="63"/>
      <c r="M209" s="63"/>
      <c r="N209" s="64"/>
      <c r="O209" s="65"/>
    </row>
    <row r="210" spans="10:15" ht="15">
      <c r="J210" s="62"/>
      <c r="K210" s="63"/>
      <c r="L210" s="63"/>
      <c r="M210" s="63"/>
      <c r="N210" s="64"/>
      <c r="O210" s="65"/>
    </row>
    <row r="211" spans="10:15" ht="15">
      <c r="J211" s="62"/>
      <c r="K211" s="63"/>
      <c r="L211" s="63"/>
      <c r="M211" s="63"/>
      <c r="N211" s="64"/>
      <c r="O211" s="65"/>
    </row>
    <row r="212" spans="10:15" ht="15">
      <c r="J212" s="62"/>
      <c r="K212" s="63"/>
      <c r="L212" s="63"/>
      <c r="M212" s="63"/>
      <c r="N212" s="64"/>
      <c r="O212" s="65"/>
    </row>
    <row r="213" spans="10:15" ht="15">
      <c r="J213" s="62"/>
      <c r="K213" s="63"/>
      <c r="L213" s="63"/>
      <c r="M213" s="63"/>
      <c r="N213" s="64"/>
      <c r="O213" s="65"/>
    </row>
    <row r="214" spans="10:15" ht="15">
      <c r="J214" s="62"/>
      <c r="K214" s="63"/>
      <c r="L214" s="63"/>
      <c r="M214" s="63"/>
      <c r="N214" s="64"/>
      <c r="O214" s="65"/>
    </row>
    <row r="215" spans="10:15" ht="15">
      <c r="J215" s="62"/>
      <c r="K215" s="63"/>
      <c r="L215" s="63"/>
      <c r="M215" s="63"/>
      <c r="N215" s="64"/>
      <c r="O215" s="65"/>
    </row>
    <row r="216" spans="10:15" ht="15">
      <c r="J216" s="62"/>
      <c r="K216" s="63"/>
      <c r="L216" s="63"/>
      <c r="M216" s="63"/>
      <c r="N216" s="64"/>
      <c r="O216" s="65"/>
    </row>
    <row r="217" spans="10:15" ht="15">
      <c r="J217" s="62"/>
      <c r="K217" s="63"/>
      <c r="L217" s="63"/>
      <c r="M217" s="63"/>
      <c r="N217" s="64"/>
      <c r="O217" s="65"/>
    </row>
    <row r="218" spans="10:15" ht="15">
      <c r="J218" s="62"/>
      <c r="K218" s="63"/>
      <c r="L218" s="63"/>
      <c r="M218" s="63"/>
      <c r="N218" s="64"/>
      <c r="O218" s="65"/>
    </row>
    <row r="219" spans="10:15" ht="15">
      <c r="J219" s="62"/>
      <c r="K219" s="63"/>
      <c r="L219" s="63"/>
      <c r="M219" s="63"/>
      <c r="N219" s="64"/>
      <c r="O219" s="65"/>
    </row>
    <row r="220" spans="10:15" ht="15">
      <c r="J220" s="62"/>
      <c r="K220" s="63"/>
      <c r="L220" s="63"/>
      <c r="M220" s="63"/>
      <c r="N220" s="64"/>
      <c r="O220" s="65"/>
    </row>
    <row r="221" spans="10:15" ht="15">
      <c r="J221" s="62"/>
      <c r="K221" s="63"/>
      <c r="L221" s="63"/>
      <c r="M221" s="63"/>
      <c r="N221" s="64"/>
      <c r="O221" s="65"/>
    </row>
    <row r="222" spans="10:15" ht="15">
      <c r="J222" s="62"/>
      <c r="K222" s="63"/>
      <c r="L222" s="63"/>
      <c r="M222" s="63"/>
      <c r="N222" s="64"/>
      <c r="O222" s="65"/>
    </row>
    <row r="223" spans="10:15" ht="15">
      <c r="J223" s="62"/>
      <c r="K223" s="63"/>
      <c r="L223" s="63"/>
      <c r="M223" s="63"/>
      <c r="N223" s="64"/>
      <c r="O223" s="65"/>
    </row>
    <row r="224" spans="10:15" ht="15">
      <c r="J224" s="62"/>
      <c r="K224" s="63"/>
      <c r="L224" s="63"/>
      <c r="M224" s="63"/>
      <c r="N224" s="64"/>
      <c r="O224" s="65"/>
    </row>
    <row r="225" spans="10:15" ht="15">
      <c r="J225" s="62"/>
      <c r="K225" s="63"/>
      <c r="L225" s="63"/>
      <c r="M225" s="63"/>
      <c r="N225" s="64"/>
      <c r="O225" s="65"/>
    </row>
    <row r="226" spans="10:15" ht="15">
      <c r="J226" s="62"/>
      <c r="K226" s="63"/>
      <c r="L226" s="63"/>
      <c r="M226" s="63"/>
      <c r="N226" s="64"/>
      <c r="O226" s="65"/>
    </row>
    <row r="227" spans="10:15" ht="15">
      <c r="J227" s="62"/>
      <c r="K227" s="63"/>
      <c r="L227" s="63"/>
      <c r="M227" s="63"/>
      <c r="N227" s="64"/>
      <c r="O227" s="65"/>
    </row>
    <row r="228" spans="10:15" ht="15">
      <c r="J228" s="62"/>
      <c r="K228" s="63"/>
      <c r="L228" s="63"/>
      <c r="M228" s="63"/>
      <c r="N228" s="64"/>
      <c r="O228" s="65"/>
    </row>
    <row r="229" spans="10:15" ht="15">
      <c r="J229" s="62"/>
      <c r="K229" s="63"/>
      <c r="L229" s="63"/>
      <c r="M229" s="63"/>
      <c r="N229" s="64"/>
      <c r="O229" s="65"/>
    </row>
    <row r="230" spans="10:15" ht="15">
      <c r="J230" s="62"/>
      <c r="K230" s="63"/>
      <c r="L230" s="63"/>
      <c r="M230" s="63"/>
      <c r="N230" s="64"/>
      <c r="O230" s="65"/>
    </row>
    <row r="231" spans="10:15" ht="15">
      <c r="J231" s="62"/>
      <c r="K231" s="63"/>
      <c r="L231" s="63"/>
      <c r="M231" s="63"/>
      <c r="N231" s="64"/>
      <c r="O231" s="65"/>
    </row>
    <row r="232" spans="10:15" ht="15">
      <c r="J232" s="62"/>
      <c r="K232" s="63"/>
      <c r="L232" s="63"/>
      <c r="M232" s="63"/>
      <c r="N232" s="64"/>
      <c r="O232" s="65"/>
    </row>
    <row r="233" spans="10:15" ht="15">
      <c r="J233" s="62"/>
      <c r="K233" s="63"/>
      <c r="L233" s="63"/>
      <c r="M233" s="63"/>
      <c r="N233" s="64"/>
      <c r="O233" s="65"/>
    </row>
    <row r="234" spans="10:15" ht="15">
      <c r="J234" s="62"/>
      <c r="K234" s="63"/>
      <c r="L234" s="63"/>
      <c r="M234" s="63"/>
      <c r="N234" s="64"/>
      <c r="O234" s="65"/>
    </row>
    <row r="235" spans="10:15" ht="15">
      <c r="J235" s="62"/>
      <c r="K235" s="63"/>
      <c r="L235" s="63"/>
      <c r="M235" s="63"/>
      <c r="N235" s="64"/>
      <c r="O235" s="65"/>
    </row>
    <row r="236" spans="10:15" ht="15">
      <c r="J236" s="62"/>
      <c r="K236" s="63"/>
      <c r="L236" s="63"/>
      <c r="M236" s="63"/>
      <c r="N236" s="64"/>
      <c r="O236" s="65"/>
    </row>
    <row r="237" spans="10:15" ht="15">
      <c r="J237" s="62"/>
      <c r="K237" s="63"/>
      <c r="L237" s="63"/>
      <c r="M237" s="63"/>
      <c r="N237" s="64"/>
      <c r="O237" s="65"/>
    </row>
    <row r="238" spans="10:15" ht="15">
      <c r="J238" s="62"/>
      <c r="K238" s="63"/>
      <c r="L238" s="63"/>
      <c r="M238" s="63"/>
      <c r="N238" s="64"/>
      <c r="O238" s="65"/>
    </row>
    <row r="239" spans="10:15" ht="15">
      <c r="J239" s="62"/>
      <c r="K239" s="63"/>
      <c r="L239" s="63"/>
      <c r="M239" s="63"/>
      <c r="N239" s="64"/>
      <c r="O239" s="65"/>
    </row>
    <row r="240" spans="10:15" ht="15">
      <c r="J240" s="62"/>
      <c r="K240" s="63"/>
      <c r="L240" s="63"/>
      <c r="M240" s="63"/>
      <c r="N240" s="64"/>
      <c r="O240" s="65"/>
    </row>
    <row r="241" spans="10:15" ht="15">
      <c r="J241" s="62"/>
      <c r="K241" s="63"/>
      <c r="L241" s="63"/>
      <c r="M241" s="63"/>
      <c r="N241" s="64"/>
      <c r="O241" s="65"/>
    </row>
    <row r="242" spans="10:15" ht="15">
      <c r="J242" s="62"/>
      <c r="K242" s="63"/>
      <c r="L242" s="63"/>
      <c r="M242" s="63"/>
      <c r="N242" s="64"/>
      <c r="O242" s="65"/>
    </row>
    <row r="243" spans="10:15" ht="15">
      <c r="J243" s="62"/>
      <c r="K243" s="63"/>
      <c r="L243" s="63"/>
      <c r="M243" s="63"/>
      <c r="N243" s="64"/>
      <c r="O243" s="65"/>
    </row>
    <row r="244" spans="10:15" ht="15">
      <c r="J244" s="62"/>
      <c r="K244" s="63"/>
      <c r="L244" s="63"/>
      <c r="M244" s="63"/>
      <c r="N244" s="64"/>
      <c r="O244" s="65"/>
    </row>
    <row r="245" spans="10:15" ht="15">
      <c r="K245" s="63"/>
      <c r="L245" s="63"/>
      <c r="M245" s="63"/>
      <c r="N245" s="64"/>
      <c r="O245" s="65"/>
    </row>
    <row r="246" spans="10:15" ht="15">
      <c r="K246" s="63"/>
      <c r="L246" s="63"/>
      <c r="M246" s="63"/>
      <c r="N246" s="64"/>
      <c r="O246" s="65"/>
    </row>
    <row r="247" spans="10:15" ht="15">
      <c r="K247" s="63"/>
      <c r="L247" s="63"/>
      <c r="M247" s="63"/>
      <c r="N247" s="64"/>
      <c r="O247" s="65"/>
    </row>
    <row r="248" spans="10:15" ht="15">
      <c r="K248" s="63"/>
      <c r="L248" s="63"/>
      <c r="M248" s="63"/>
      <c r="N248" s="64"/>
      <c r="O248" s="65"/>
    </row>
    <row r="249" spans="10:15" ht="15">
      <c r="K249" s="63"/>
      <c r="L249" s="63"/>
      <c r="M249" s="63"/>
      <c r="N249" s="64"/>
      <c r="O249" s="65"/>
    </row>
    <row r="250" spans="10:15" ht="15">
      <c r="K250" s="63"/>
      <c r="L250" s="63"/>
      <c r="M250" s="63"/>
      <c r="N250" s="64"/>
      <c r="O250" s="65"/>
    </row>
    <row r="251" spans="10:15" ht="15">
      <c r="K251" s="63"/>
      <c r="L251" s="63"/>
      <c r="M251" s="63"/>
      <c r="N251" s="64"/>
      <c r="O251" s="65"/>
    </row>
  </sheetData>
  <mergeCells count="1">
    <mergeCell ref="K24:M24"/>
  </mergeCell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DA309B-B8CD-4CCC-A2DC-95FC40BAC127}">
  <dimension ref="H2:AD251"/>
  <sheetViews>
    <sheetView workbookViewId="0">
      <selection activeCell="E30" sqref="E30"/>
    </sheetView>
  </sheetViews>
  <sheetFormatPr defaultColWidth="8.7109375" defaultRowHeight="12.75"/>
  <cols>
    <col min="1" max="7" width="13.140625" style="4" customWidth="1"/>
    <col min="8" max="8" width="3.5703125" style="56" customWidth="1"/>
    <col min="9" max="9" width="3.5703125" style="4" customWidth="1"/>
    <col min="10" max="10" width="14.42578125" style="4" customWidth="1"/>
    <col min="11" max="12" width="17.140625" style="4" customWidth="1"/>
    <col min="13" max="13" width="14.5703125" style="4" customWidth="1"/>
    <col min="14" max="14" width="15.5703125" style="4" customWidth="1"/>
    <col min="15" max="25" width="8.7109375" style="4"/>
    <col min="26" max="30" width="15.5703125" style="4" customWidth="1"/>
    <col min="31" max="16384" width="8.7109375" style="4"/>
  </cols>
  <sheetData>
    <row r="2" spans="8:30" ht="15">
      <c r="J2" s="57" t="s">
        <v>453</v>
      </c>
    </row>
    <row r="5" spans="8:30" ht="15">
      <c r="J5" s="22" t="s">
        <v>454</v>
      </c>
      <c r="N5" s="22" t="s">
        <v>455</v>
      </c>
      <c r="Z5" s="22" t="s">
        <v>456</v>
      </c>
    </row>
    <row r="6" spans="8:30" ht="15">
      <c r="J6" s="22" t="s">
        <v>457</v>
      </c>
      <c r="N6" s="22" t="s">
        <v>457</v>
      </c>
      <c r="Z6" s="22" t="s">
        <v>457</v>
      </c>
    </row>
    <row r="8" spans="8:30" s="59" customFormat="1" ht="15">
      <c r="H8" s="58"/>
      <c r="J8" s="60"/>
      <c r="K8" s="60"/>
      <c r="L8" s="60"/>
    </row>
    <row r="9" spans="8:30" ht="60">
      <c r="J9" s="60" t="s">
        <v>27</v>
      </c>
      <c r="K9" s="60" t="s">
        <v>458</v>
      </c>
      <c r="L9" s="60" t="s">
        <v>459</v>
      </c>
      <c r="N9" s="63" t="s">
        <v>460</v>
      </c>
      <c r="O9" s="62">
        <v>50</v>
      </c>
      <c r="P9" s="62">
        <v>55</v>
      </c>
      <c r="Q9" s="62">
        <v>60</v>
      </c>
      <c r="R9" s="62">
        <v>65</v>
      </c>
      <c r="S9" s="62">
        <v>70</v>
      </c>
      <c r="T9" s="62">
        <v>75</v>
      </c>
      <c r="U9" s="62">
        <v>80</v>
      </c>
      <c r="V9" s="62">
        <v>85</v>
      </c>
      <c r="W9" s="62">
        <v>90</v>
      </c>
      <c r="X9" s="62">
        <v>95</v>
      </c>
      <c r="Z9" s="60" t="s">
        <v>405</v>
      </c>
      <c r="AA9" s="120" t="s">
        <v>408</v>
      </c>
      <c r="AB9" s="120"/>
      <c r="AC9" s="120"/>
      <c r="AD9" s="120"/>
    </row>
    <row r="10" spans="8:30" ht="15" customHeight="1">
      <c r="J10" s="62" t="s">
        <v>84</v>
      </c>
      <c r="K10" s="63">
        <v>0.42025637626647949</v>
      </c>
      <c r="L10" s="63">
        <v>-2.1586233931970886E-2</v>
      </c>
      <c r="N10" s="63" t="s">
        <v>422</v>
      </c>
      <c r="O10" s="63">
        <v>0.95199999999999996</v>
      </c>
      <c r="P10" s="63">
        <v>0.98299999999999998</v>
      </c>
      <c r="Q10" s="63">
        <v>1.006</v>
      </c>
      <c r="R10" s="63">
        <v>1.03</v>
      </c>
      <c r="S10" s="63">
        <v>1.0569999999999999</v>
      </c>
      <c r="T10" s="63">
        <v>1.0880000000000001</v>
      </c>
      <c r="U10" s="63">
        <v>1.129</v>
      </c>
      <c r="V10" s="63">
        <v>1.167</v>
      </c>
      <c r="W10" s="63">
        <v>1.226</v>
      </c>
      <c r="X10" s="63">
        <v>1.3440000000000001</v>
      </c>
      <c r="Z10" s="60" t="s">
        <v>423</v>
      </c>
      <c r="AA10" s="60" t="s">
        <v>425</v>
      </c>
      <c r="AB10" s="60" t="s">
        <v>424</v>
      </c>
      <c r="AC10" s="60" t="s">
        <v>449</v>
      </c>
      <c r="AD10" s="60" t="s">
        <v>9</v>
      </c>
    </row>
    <row r="11" spans="8:30" ht="15">
      <c r="J11" s="62" t="s">
        <v>85</v>
      </c>
      <c r="K11" s="63">
        <v>0.44652464985847473</v>
      </c>
      <c r="L11" s="63">
        <v>-4.1310243159668775E-2</v>
      </c>
      <c r="M11" s="64"/>
      <c r="N11" s="63" t="s">
        <v>461</v>
      </c>
      <c r="O11" s="63">
        <v>-8.9999999999999993E-3</v>
      </c>
      <c r="P11" s="63">
        <v>-2.8000000000000001E-2</v>
      </c>
      <c r="Q11" s="63">
        <v>-4.7E-2</v>
      </c>
      <c r="R11" s="63">
        <v>-7.4999999999999997E-2</v>
      </c>
      <c r="S11" s="63">
        <v>-9.9000000000000005E-2</v>
      </c>
      <c r="T11" s="63">
        <v>-0.125</v>
      </c>
      <c r="U11" s="63">
        <v>-0.16700000000000001</v>
      </c>
      <c r="V11" s="63">
        <v>-0.20899999999999999</v>
      </c>
      <c r="W11" s="63">
        <v>-0.26800000000000002</v>
      </c>
      <c r="X11" s="63">
        <v>-0.36399999999999999</v>
      </c>
      <c r="Z11" s="63">
        <v>5.8999999999999997E-2</v>
      </c>
      <c r="AA11" s="63">
        <v>0.99099999999999999</v>
      </c>
      <c r="AB11" s="63">
        <v>1.1419999999999999</v>
      </c>
      <c r="AC11" s="63">
        <v>0.47499999999999998</v>
      </c>
      <c r="AD11" s="63">
        <v>1.8919999999999999</v>
      </c>
    </row>
    <row r="12" spans="8:30" ht="15">
      <c r="J12" s="62" t="s">
        <v>86</v>
      </c>
      <c r="K12" s="63">
        <v>0.44423002004623413</v>
      </c>
      <c r="L12" s="63">
        <v>-0.17808480453352199</v>
      </c>
      <c r="M12" s="64"/>
      <c r="N12" s="3"/>
      <c r="O12" s="63"/>
      <c r="P12" s="63"/>
      <c r="Q12" s="63"/>
      <c r="R12" s="63"/>
      <c r="S12" s="63"/>
      <c r="T12" s="63"/>
      <c r="U12" s="63"/>
      <c r="V12" s="63"/>
      <c r="W12" s="63"/>
      <c r="X12" s="63"/>
    </row>
    <row r="13" spans="8:30" ht="15">
      <c r="J13" s="62" t="s">
        <v>87</v>
      </c>
      <c r="K13" s="63">
        <v>0.46055182814598083</v>
      </c>
      <c r="L13" s="63">
        <v>-0.22005267003724155</v>
      </c>
      <c r="M13" s="64"/>
      <c r="N13" s="76"/>
    </row>
    <row r="14" spans="8:30" ht="15">
      <c r="J14" s="62" t="s">
        <v>88</v>
      </c>
      <c r="K14" s="63">
        <v>0.44057267904281616</v>
      </c>
      <c r="L14" s="63">
        <v>-0.10161930422719168</v>
      </c>
      <c r="M14" s="64"/>
      <c r="N14" s="76"/>
    </row>
    <row r="15" spans="8:30" ht="15">
      <c r="J15" s="62" t="s">
        <v>89</v>
      </c>
      <c r="K15" s="63">
        <v>0.4596065878868103</v>
      </c>
      <c r="L15" s="63">
        <v>-5.9592554390780934E-2</v>
      </c>
      <c r="M15" s="64"/>
      <c r="N15" s="76"/>
    </row>
    <row r="16" spans="8:30" ht="15">
      <c r="J16" s="62" t="s">
        <v>90</v>
      </c>
      <c r="K16" s="63">
        <v>0.47444000840187073</v>
      </c>
      <c r="L16" s="63">
        <v>-6.7904603120003251E-2</v>
      </c>
      <c r="M16" s="64"/>
      <c r="N16" s="76"/>
    </row>
    <row r="17" spans="10:14" ht="15">
      <c r="J17" s="62" t="s">
        <v>91</v>
      </c>
      <c r="K17" s="63">
        <v>0.49045664072036743</v>
      </c>
      <c r="L17" s="63">
        <v>9.7465412828683651E-2</v>
      </c>
      <c r="M17" s="64"/>
      <c r="N17" s="76"/>
    </row>
    <row r="18" spans="10:14" ht="15">
      <c r="J18" s="62" t="s">
        <v>92</v>
      </c>
      <c r="K18" s="63">
        <v>0.43448552489280701</v>
      </c>
      <c r="L18" s="63">
        <v>0.10988210850678103</v>
      </c>
      <c r="M18" s="64"/>
      <c r="N18" s="76"/>
    </row>
    <row r="19" spans="10:14" ht="15">
      <c r="J19" s="62" t="s">
        <v>93</v>
      </c>
      <c r="K19" s="63">
        <v>0.47750335931777954</v>
      </c>
      <c r="L19" s="63">
        <v>0.22621564995088592</v>
      </c>
      <c r="M19" s="64"/>
      <c r="N19" s="76"/>
    </row>
    <row r="20" spans="10:14" ht="15">
      <c r="J20" s="62" t="s">
        <v>94</v>
      </c>
      <c r="K20" s="63">
        <v>0.47260648012161255</v>
      </c>
      <c r="L20" s="63">
        <v>0.10262812584864367</v>
      </c>
      <c r="M20" s="64"/>
      <c r="N20" s="76"/>
    </row>
    <row r="21" spans="10:14" ht="15">
      <c r="J21" s="62" t="s">
        <v>95</v>
      </c>
      <c r="K21" s="63">
        <v>0.44220221042633057</v>
      </c>
      <c r="L21" s="63">
        <v>-2.4058104625902143E-2</v>
      </c>
      <c r="N21" s="76"/>
    </row>
    <row r="22" spans="10:14" ht="15">
      <c r="J22" s="62" t="s">
        <v>96</v>
      </c>
      <c r="K22" s="63">
        <v>0.43678572773933411</v>
      </c>
      <c r="L22" s="63">
        <v>-3.1341457426994832E-2</v>
      </c>
      <c r="N22" s="76"/>
    </row>
    <row r="23" spans="10:14" ht="15">
      <c r="J23" s="62" t="s">
        <v>97</v>
      </c>
      <c r="K23" s="63">
        <v>0.4193452000617981</v>
      </c>
      <c r="L23" s="63">
        <v>-0.13100241519349379</v>
      </c>
      <c r="N23" s="76"/>
    </row>
    <row r="24" spans="10:14" ht="15">
      <c r="J24" s="62" t="s">
        <v>98</v>
      </c>
      <c r="K24" s="63">
        <v>0.38519212603569031</v>
      </c>
      <c r="L24" s="63">
        <v>-0.17836421828926502</v>
      </c>
      <c r="M24" s="80"/>
      <c r="N24" s="76"/>
    </row>
    <row r="25" spans="10:14" ht="15">
      <c r="J25" s="62" t="s">
        <v>99</v>
      </c>
      <c r="K25" s="63">
        <v>0.38584497570991516</v>
      </c>
      <c r="L25" s="63">
        <v>-0.23391461886296738</v>
      </c>
      <c r="M25" s="63"/>
      <c r="N25" s="76"/>
    </row>
    <row r="26" spans="10:14" ht="15">
      <c r="J26" s="62" t="s">
        <v>100</v>
      </c>
      <c r="K26" s="63">
        <v>0.41133078932762146</v>
      </c>
      <c r="L26" s="63">
        <v>-0.27066592301638925</v>
      </c>
      <c r="M26" s="63"/>
      <c r="N26" s="76"/>
    </row>
    <row r="27" spans="10:14" ht="15">
      <c r="J27" s="62" t="s">
        <v>101</v>
      </c>
      <c r="K27" s="63">
        <v>0.28739768266677856</v>
      </c>
      <c r="L27" s="63">
        <v>-0.2292753679724058</v>
      </c>
      <c r="M27" s="64"/>
      <c r="N27" s="76"/>
    </row>
    <row r="28" spans="10:14" ht="15">
      <c r="J28" s="62" t="s">
        <v>102</v>
      </c>
      <c r="K28" s="63">
        <v>0.42443817853927612</v>
      </c>
      <c r="L28" s="63">
        <v>-0.14056323642742183</v>
      </c>
      <c r="M28" s="64"/>
      <c r="N28" s="76"/>
    </row>
    <row r="29" spans="10:14" ht="15">
      <c r="J29" s="62" t="s">
        <v>103</v>
      </c>
      <c r="K29" s="63">
        <v>0.40018576383590698</v>
      </c>
      <c r="L29" s="63">
        <v>-8.9033134407515341E-2</v>
      </c>
      <c r="M29" s="64"/>
      <c r="N29" s="76"/>
    </row>
    <row r="30" spans="10:14" ht="15">
      <c r="J30" s="62" t="s">
        <v>104</v>
      </c>
      <c r="K30" s="63">
        <v>0.38419085741043091</v>
      </c>
      <c r="L30" s="63">
        <v>7.1784803858489205E-2</v>
      </c>
      <c r="M30" s="64"/>
      <c r="N30" s="76"/>
    </row>
    <row r="31" spans="10:14" ht="15">
      <c r="J31" s="62" t="s">
        <v>105</v>
      </c>
      <c r="K31" s="63">
        <v>0.40214124321937561</v>
      </c>
      <c r="L31" s="63">
        <v>-2.7956480380221475E-2</v>
      </c>
      <c r="M31" s="64"/>
      <c r="N31" s="76"/>
    </row>
    <row r="32" spans="10:14" ht="15">
      <c r="J32" s="62" t="s">
        <v>106</v>
      </c>
      <c r="K32" s="63">
        <v>0.38554829359054565</v>
      </c>
      <c r="L32" s="63">
        <v>-4.7443013928769588E-2</v>
      </c>
      <c r="M32" s="64"/>
      <c r="N32" s="76"/>
    </row>
    <row r="33" spans="10:14" ht="15">
      <c r="J33" s="62" t="s">
        <v>107</v>
      </c>
      <c r="K33" s="63">
        <v>0.3894679844379425</v>
      </c>
      <c r="L33" s="63">
        <v>-4.3785881610516039E-2</v>
      </c>
      <c r="M33" s="64"/>
      <c r="N33" s="76"/>
    </row>
    <row r="34" spans="10:14" ht="15">
      <c r="J34" s="62" t="s">
        <v>108</v>
      </c>
      <c r="K34" s="63">
        <v>0.35043427348136902</v>
      </c>
      <c r="L34" s="63">
        <v>-6.3258979900952333E-2</v>
      </c>
      <c r="M34" s="64"/>
      <c r="N34" s="76"/>
    </row>
    <row r="35" spans="10:14" ht="15">
      <c r="J35" s="62" t="s">
        <v>109</v>
      </c>
      <c r="K35" s="63">
        <v>0.71965968608856201</v>
      </c>
      <c r="L35" s="63">
        <v>0.6848188042099429</v>
      </c>
      <c r="M35" s="64"/>
      <c r="N35" s="76"/>
    </row>
    <row r="36" spans="10:14" ht="15">
      <c r="J36" s="62" t="s">
        <v>110</v>
      </c>
      <c r="K36" s="63">
        <v>0.52056050300598145</v>
      </c>
      <c r="L36" s="63">
        <v>0.3348836597884477</v>
      </c>
      <c r="M36" s="64"/>
      <c r="N36" s="76"/>
    </row>
    <row r="37" spans="10:14" ht="15">
      <c r="J37" s="62" t="s">
        <v>111</v>
      </c>
      <c r="K37" s="63">
        <v>0.46037480235099792</v>
      </c>
      <c r="L37" s="63">
        <v>0.17427617813640131</v>
      </c>
      <c r="M37" s="64"/>
      <c r="N37" s="76"/>
    </row>
    <row r="38" spans="10:14" ht="15">
      <c r="J38" s="62" t="s">
        <v>112</v>
      </c>
      <c r="K38" s="63">
        <v>0.45032960176467896</v>
      </c>
      <c r="L38" s="63">
        <v>-4.7021868956265422E-2</v>
      </c>
      <c r="M38" s="64"/>
      <c r="N38" s="76"/>
    </row>
    <row r="39" spans="10:14" ht="15">
      <c r="J39" s="62" t="s">
        <v>113</v>
      </c>
      <c r="K39" s="63">
        <v>0.42738077044487</v>
      </c>
      <c r="L39" s="63">
        <v>-8.9842615112099039E-2</v>
      </c>
      <c r="M39" s="64"/>
      <c r="N39" s="76"/>
    </row>
    <row r="40" spans="10:14" ht="15">
      <c r="J40" s="62" t="s">
        <v>114</v>
      </c>
      <c r="K40" s="63">
        <v>0.3948589563369751</v>
      </c>
      <c r="L40" s="63">
        <v>-0.17236445081930382</v>
      </c>
      <c r="M40" s="64"/>
      <c r="N40" s="76"/>
    </row>
    <row r="41" spans="10:14" ht="15">
      <c r="J41" s="62" t="s">
        <v>115</v>
      </c>
      <c r="K41" s="63">
        <v>0.40023964643478394</v>
      </c>
      <c r="L41" s="63">
        <v>-0.14332715674201996</v>
      </c>
      <c r="M41" s="64"/>
      <c r="N41" s="76"/>
    </row>
    <row r="42" spans="10:14" ht="15">
      <c r="J42" s="62" t="s">
        <v>116</v>
      </c>
      <c r="K42" s="63">
        <v>0.37784779071807861</v>
      </c>
      <c r="L42" s="63">
        <v>-8.3827591245234107E-3</v>
      </c>
      <c r="M42" s="64"/>
      <c r="N42" s="76"/>
    </row>
    <row r="43" spans="10:14" ht="15">
      <c r="J43" s="62" t="s">
        <v>117</v>
      </c>
      <c r="K43" s="63">
        <v>0.43690094351768494</v>
      </c>
      <c r="L43" s="63">
        <v>0.39796557023340723</v>
      </c>
      <c r="M43" s="64"/>
      <c r="N43" s="65"/>
    </row>
    <row r="44" spans="10:14" ht="15">
      <c r="J44" s="62" t="s">
        <v>397</v>
      </c>
      <c r="K44" s="63">
        <v>0.48244142532348633</v>
      </c>
      <c r="L44" s="63">
        <v>0.51792962503786799</v>
      </c>
      <c r="M44" s="64"/>
      <c r="N44" s="65"/>
    </row>
    <row r="45" spans="10:14" ht="15">
      <c r="J45" s="62"/>
      <c r="K45" s="63"/>
      <c r="L45" s="63"/>
      <c r="M45" s="64"/>
      <c r="N45" s="65"/>
    </row>
    <row r="46" spans="10:14" ht="15">
      <c r="J46" s="62"/>
      <c r="K46" s="63"/>
      <c r="L46" s="63"/>
      <c r="M46" s="64"/>
      <c r="N46" s="65"/>
    </row>
    <row r="47" spans="10:14" ht="15">
      <c r="J47" s="62"/>
      <c r="K47" s="63"/>
      <c r="L47" s="63"/>
      <c r="M47" s="64"/>
      <c r="N47" s="65"/>
    </row>
    <row r="48" spans="10:14" ht="15">
      <c r="J48" s="62"/>
      <c r="K48" s="63"/>
      <c r="L48" s="63"/>
      <c r="M48" s="64"/>
      <c r="N48" s="65"/>
    </row>
    <row r="49" spans="10:14" ht="15">
      <c r="J49" s="62"/>
      <c r="K49" s="63"/>
      <c r="L49" s="63"/>
      <c r="M49" s="64"/>
      <c r="N49" s="65"/>
    </row>
    <row r="50" spans="10:14" ht="15">
      <c r="J50" s="62"/>
      <c r="K50" s="63"/>
      <c r="L50" s="63"/>
      <c r="M50" s="64"/>
      <c r="N50" s="65"/>
    </row>
    <row r="51" spans="10:14" ht="15">
      <c r="J51" s="62"/>
      <c r="K51" s="63"/>
      <c r="L51" s="63"/>
      <c r="M51" s="64"/>
      <c r="N51" s="65"/>
    </row>
    <row r="52" spans="10:14" ht="15">
      <c r="J52" s="62"/>
      <c r="K52" s="63"/>
      <c r="L52" s="63"/>
      <c r="M52" s="64"/>
      <c r="N52" s="65"/>
    </row>
    <row r="53" spans="10:14" ht="15">
      <c r="J53" s="62"/>
      <c r="K53" s="63"/>
      <c r="L53" s="63"/>
      <c r="M53" s="64"/>
      <c r="N53" s="65"/>
    </row>
    <row r="54" spans="10:14" ht="15">
      <c r="J54" s="62"/>
      <c r="K54" s="63"/>
      <c r="L54" s="63"/>
      <c r="M54" s="64"/>
      <c r="N54" s="65"/>
    </row>
    <row r="55" spans="10:14" ht="15">
      <c r="J55" s="62"/>
      <c r="K55" s="63"/>
      <c r="L55" s="63"/>
      <c r="M55" s="64"/>
      <c r="N55" s="65"/>
    </row>
    <row r="56" spans="10:14" ht="15">
      <c r="J56" s="62"/>
      <c r="K56" s="63"/>
      <c r="L56" s="63"/>
      <c r="M56" s="64"/>
      <c r="N56" s="65"/>
    </row>
    <row r="57" spans="10:14" ht="15">
      <c r="J57" s="62"/>
      <c r="K57" s="63"/>
      <c r="L57" s="63"/>
      <c r="M57" s="64"/>
      <c r="N57" s="65"/>
    </row>
    <row r="58" spans="10:14" ht="15">
      <c r="J58" s="62"/>
      <c r="K58" s="63"/>
      <c r="L58" s="63"/>
      <c r="M58" s="64"/>
      <c r="N58" s="65"/>
    </row>
    <row r="59" spans="10:14" ht="15">
      <c r="J59" s="62"/>
      <c r="K59" s="63"/>
      <c r="L59" s="63"/>
      <c r="M59" s="64"/>
      <c r="N59" s="65"/>
    </row>
    <row r="60" spans="10:14" ht="15">
      <c r="J60" s="62"/>
      <c r="K60" s="63"/>
      <c r="L60" s="63"/>
      <c r="M60" s="64"/>
      <c r="N60" s="65"/>
    </row>
    <row r="61" spans="10:14" ht="15">
      <c r="J61" s="62"/>
      <c r="K61" s="63"/>
      <c r="L61" s="63"/>
      <c r="M61" s="64"/>
      <c r="N61" s="65"/>
    </row>
    <row r="62" spans="10:14" ht="15">
      <c r="J62" s="62"/>
      <c r="K62" s="63"/>
      <c r="L62" s="63"/>
      <c r="M62" s="64"/>
      <c r="N62" s="65"/>
    </row>
    <row r="63" spans="10:14" ht="15">
      <c r="J63" s="62"/>
      <c r="K63" s="63"/>
      <c r="L63" s="63"/>
      <c r="M63" s="64"/>
      <c r="N63" s="65"/>
    </row>
    <row r="64" spans="10:14" ht="15">
      <c r="J64" s="62"/>
      <c r="K64" s="63"/>
      <c r="L64" s="63"/>
      <c r="M64" s="64"/>
      <c r="N64" s="65"/>
    </row>
    <row r="65" spans="10:14" ht="15">
      <c r="J65" s="62"/>
      <c r="K65" s="63"/>
      <c r="L65" s="63"/>
      <c r="M65" s="64"/>
      <c r="N65" s="65"/>
    </row>
    <row r="66" spans="10:14" ht="15">
      <c r="J66" s="62"/>
      <c r="K66" s="63"/>
      <c r="L66" s="63"/>
      <c r="M66" s="64"/>
      <c r="N66" s="65"/>
    </row>
    <row r="67" spans="10:14" ht="15">
      <c r="J67" s="62"/>
      <c r="K67" s="63"/>
      <c r="L67" s="63"/>
      <c r="M67" s="64"/>
      <c r="N67" s="65"/>
    </row>
    <row r="68" spans="10:14" ht="15">
      <c r="J68" s="62"/>
      <c r="K68" s="63"/>
      <c r="L68" s="63"/>
      <c r="M68" s="64"/>
      <c r="N68" s="65"/>
    </row>
    <row r="69" spans="10:14" ht="15">
      <c r="J69" s="62"/>
      <c r="K69" s="63"/>
      <c r="L69" s="63"/>
      <c r="M69" s="64"/>
      <c r="N69" s="65"/>
    </row>
    <row r="70" spans="10:14" ht="15">
      <c r="J70" s="62"/>
      <c r="K70" s="63"/>
      <c r="L70" s="63"/>
      <c r="M70" s="64"/>
      <c r="N70" s="65"/>
    </row>
    <row r="71" spans="10:14" ht="15">
      <c r="J71" s="62"/>
      <c r="K71" s="63"/>
      <c r="L71" s="63"/>
      <c r="M71" s="64"/>
      <c r="N71" s="65"/>
    </row>
    <row r="72" spans="10:14" ht="15">
      <c r="J72" s="62"/>
      <c r="K72" s="63"/>
      <c r="L72" s="63"/>
      <c r="M72" s="64"/>
      <c r="N72" s="65"/>
    </row>
    <row r="73" spans="10:14" ht="15">
      <c r="J73" s="62"/>
      <c r="K73" s="63"/>
      <c r="L73" s="63"/>
      <c r="M73" s="64"/>
      <c r="N73" s="65"/>
    </row>
    <row r="74" spans="10:14" ht="15">
      <c r="J74" s="62"/>
      <c r="K74" s="63"/>
      <c r="L74" s="63"/>
      <c r="M74" s="64"/>
      <c r="N74" s="65"/>
    </row>
    <row r="75" spans="10:14" ht="15">
      <c r="J75" s="62"/>
      <c r="K75" s="63"/>
      <c r="L75" s="63"/>
      <c r="M75" s="64"/>
      <c r="N75" s="65"/>
    </row>
    <row r="76" spans="10:14" ht="15">
      <c r="J76" s="62"/>
      <c r="K76" s="63"/>
      <c r="L76" s="63"/>
      <c r="M76" s="64"/>
      <c r="N76" s="65"/>
    </row>
    <row r="77" spans="10:14" ht="15">
      <c r="J77" s="62"/>
      <c r="K77" s="63"/>
      <c r="L77" s="63"/>
      <c r="M77" s="64"/>
      <c r="N77" s="65"/>
    </row>
    <row r="78" spans="10:14" ht="15">
      <c r="J78" s="62"/>
      <c r="K78" s="63"/>
      <c r="L78" s="63"/>
      <c r="M78" s="64"/>
      <c r="N78" s="65"/>
    </row>
    <row r="79" spans="10:14" ht="15">
      <c r="J79" s="62"/>
      <c r="K79" s="63"/>
      <c r="L79" s="63"/>
      <c r="M79" s="64"/>
      <c r="N79" s="65"/>
    </row>
    <row r="80" spans="10:14" ht="15">
      <c r="J80" s="62"/>
      <c r="K80" s="63"/>
      <c r="L80" s="63"/>
      <c r="M80" s="64"/>
      <c r="N80" s="65"/>
    </row>
    <row r="81" spans="10:14" ht="15">
      <c r="J81" s="62"/>
      <c r="K81" s="63"/>
      <c r="L81" s="63"/>
      <c r="M81" s="64"/>
      <c r="N81" s="65"/>
    </row>
    <row r="82" spans="10:14" ht="15">
      <c r="J82" s="62"/>
      <c r="K82" s="63"/>
      <c r="L82" s="63"/>
      <c r="M82" s="64"/>
      <c r="N82" s="65"/>
    </row>
    <row r="83" spans="10:14" ht="15">
      <c r="J83" s="62"/>
      <c r="K83" s="63"/>
      <c r="L83" s="63"/>
      <c r="M83" s="64"/>
      <c r="N83" s="65"/>
    </row>
    <row r="84" spans="10:14" ht="15">
      <c r="J84" s="62"/>
      <c r="K84" s="63"/>
      <c r="L84" s="63"/>
      <c r="M84" s="64"/>
      <c r="N84" s="65"/>
    </row>
    <row r="85" spans="10:14" ht="15">
      <c r="J85" s="62"/>
      <c r="K85" s="63"/>
      <c r="L85" s="63"/>
      <c r="M85" s="64"/>
      <c r="N85" s="65"/>
    </row>
    <row r="86" spans="10:14" ht="15">
      <c r="J86" s="62"/>
      <c r="K86" s="63"/>
      <c r="L86" s="63"/>
      <c r="M86" s="64"/>
      <c r="N86" s="65"/>
    </row>
    <row r="87" spans="10:14" ht="15">
      <c r="J87" s="62"/>
      <c r="K87" s="63"/>
      <c r="L87" s="63"/>
      <c r="M87" s="64"/>
      <c r="N87" s="65"/>
    </row>
    <row r="88" spans="10:14" ht="15">
      <c r="J88" s="62"/>
      <c r="K88" s="63"/>
      <c r="L88" s="63"/>
      <c r="M88" s="64"/>
      <c r="N88" s="65"/>
    </row>
    <row r="89" spans="10:14" ht="15">
      <c r="J89" s="62"/>
      <c r="K89" s="63"/>
      <c r="L89" s="63"/>
      <c r="M89" s="64"/>
      <c r="N89" s="65"/>
    </row>
    <row r="90" spans="10:14" ht="15">
      <c r="J90" s="62"/>
      <c r="K90" s="63"/>
      <c r="L90" s="63"/>
      <c r="M90" s="64"/>
      <c r="N90" s="65"/>
    </row>
    <row r="91" spans="10:14" ht="15">
      <c r="J91" s="62"/>
      <c r="K91" s="63"/>
      <c r="L91" s="63"/>
      <c r="M91" s="64"/>
      <c r="N91" s="65"/>
    </row>
    <row r="92" spans="10:14" ht="15">
      <c r="J92" s="62"/>
      <c r="K92" s="63"/>
      <c r="L92" s="63"/>
      <c r="M92" s="64"/>
      <c r="N92" s="65"/>
    </row>
    <row r="93" spans="10:14" ht="15">
      <c r="J93" s="62"/>
      <c r="K93" s="63"/>
      <c r="L93" s="63"/>
      <c r="M93" s="64"/>
      <c r="N93" s="65"/>
    </row>
    <row r="94" spans="10:14" ht="15">
      <c r="J94" s="62"/>
      <c r="K94" s="63"/>
      <c r="L94" s="63"/>
      <c r="M94" s="64"/>
      <c r="N94" s="65"/>
    </row>
    <row r="95" spans="10:14" ht="15">
      <c r="J95" s="62"/>
      <c r="K95" s="63"/>
      <c r="L95" s="63"/>
      <c r="M95" s="64"/>
      <c r="N95" s="65"/>
    </row>
    <row r="96" spans="10:14" ht="15">
      <c r="J96" s="62"/>
      <c r="K96" s="63"/>
      <c r="L96" s="63"/>
      <c r="M96" s="64"/>
      <c r="N96" s="65"/>
    </row>
    <row r="97" spans="10:14" ht="15">
      <c r="J97" s="62"/>
      <c r="K97" s="63"/>
      <c r="L97" s="63"/>
      <c r="M97" s="64"/>
      <c r="N97" s="65"/>
    </row>
    <row r="98" spans="10:14" ht="15">
      <c r="J98" s="62"/>
      <c r="K98" s="63"/>
      <c r="L98" s="63"/>
      <c r="M98" s="64"/>
      <c r="N98" s="65"/>
    </row>
    <row r="99" spans="10:14" ht="15">
      <c r="J99" s="62"/>
      <c r="K99" s="63"/>
      <c r="L99" s="63"/>
      <c r="M99" s="64"/>
      <c r="N99" s="65"/>
    </row>
    <row r="100" spans="10:14" ht="15">
      <c r="J100" s="62"/>
      <c r="K100" s="63"/>
      <c r="L100" s="63"/>
      <c r="M100" s="64"/>
      <c r="N100" s="65"/>
    </row>
    <row r="101" spans="10:14" ht="15">
      <c r="J101" s="62"/>
      <c r="K101" s="63"/>
      <c r="L101" s="63"/>
      <c r="M101" s="64"/>
      <c r="N101" s="65"/>
    </row>
    <row r="102" spans="10:14" ht="15">
      <c r="J102" s="62"/>
      <c r="K102" s="63"/>
      <c r="L102" s="63"/>
      <c r="M102" s="64"/>
      <c r="N102" s="65"/>
    </row>
    <row r="103" spans="10:14" ht="15">
      <c r="J103" s="62"/>
      <c r="K103" s="63"/>
      <c r="L103" s="63"/>
      <c r="M103" s="64"/>
      <c r="N103" s="65"/>
    </row>
    <row r="104" spans="10:14" ht="15">
      <c r="J104" s="62"/>
      <c r="K104" s="63"/>
      <c r="L104" s="63"/>
      <c r="M104" s="64"/>
      <c r="N104" s="65"/>
    </row>
    <row r="105" spans="10:14" ht="15">
      <c r="J105" s="62"/>
      <c r="K105" s="63"/>
      <c r="L105" s="63"/>
      <c r="M105" s="64"/>
      <c r="N105" s="65"/>
    </row>
    <row r="106" spans="10:14" ht="15">
      <c r="J106" s="62"/>
      <c r="K106" s="63"/>
      <c r="L106" s="63"/>
      <c r="M106" s="64"/>
      <c r="N106" s="65"/>
    </row>
    <row r="107" spans="10:14" ht="15">
      <c r="J107" s="62"/>
      <c r="K107" s="63"/>
      <c r="L107" s="63"/>
      <c r="M107" s="64"/>
      <c r="N107" s="65"/>
    </row>
    <row r="108" spans="10:14" ht="15">
      <c r="J108" s="62"/>
      <c r="K108" s="63"/>
      <c r="L108" s="63"/>
      <c r="M108" s="64"/>
      <c r="N108" s="65"/>
    </row>
    <row r="109" spans="10:14" ht="15">
      <c r="J109" s="62"/>
      <c r="K109" s="63"/>
      <c r="L109" s="63"/>
      <c r="M109" s="64"/>
      <c r="N109" s="65"/>
    </row>
    <row r="110" spans="10:14" ht="15">
      <c r="J110" s="62"/>
      <c r="K110" s="63"/>
      <c r="L110" s="63"/>
      <c r="M110" s="64"/>
      <c r="N110" s="65"/>
    </row>
    <row r="111" spans="10:14" ht="15">
      <c r="J111" s="62"/>
      <c r="K111" s="63"/>
      <c r="L111" s="63"/>
      <c r="M111" s="64"/>
      <c r="N111" s="65"/>
    </row>
    <row r="112" spans="10:14" ht="15">
      <c r="J112" s="62"/>
      <c r="K112" s="63"/>
      <c r="L112" s="63"/>
      <c r="M112" s="64"/>
      <c r="N112" s="65"/>
    </row>
    <row r="113" spans="10:14" ht="15">
      <c r="J113" s="62"/>
      <c r="K113" s="63"/>
      <c r="L113" s="63"/>
      <c r="M113" s="64"/>
      <c r="N113" s="65"/>
    </row>
    <row r="114" spans="10:14" ht="15">
      <c r="J114" s="62"/>
      <c r="K114" s="63"/>
      <c r="L114" s="63"/>
      <c r="M114" s="64"/>
      <c r="N114" s="65"/>
    </row>
    <row r="115" spans="10:14" ht="15">
      <c r="J115" s="62"/>
      <c r="K115" s="63"/>
      <c r="L115" s="63"/>
      <c r="M115" s="64"/>
      <c r="N115" s="65"/>
    </row>
    <row r="116" spans="10:14" ht="15">
      <c r="J116" s="62"/>
      <c r="K116" s="63"/>
      <c r="L116" s="63"/>
      <c r="M116" s="64"/>
      <c r="N116" s="65"/>
    </row>
    <row r="117" spans="10:14" ht="15">
      <c r="J117" s="62"/>
      <c r="K117" s="63"/>
      <c r="L117" s="63"/>
      <c r="M117" s="64"/>
      <c r="N117" s="65"/>
    </row>
    <row r="118" spans="10:14" ht="15">
      <c r="J118" s="62"/>
      <c r="K118" s="63"/>
      <c r="L118" s="63"/>
      <c r="M118" s="64"/>
      <c r="N118" s="65"/>
    </row>
    <row r="119" spans="10:14" ht="15">
      <c r="J119" s="62"/>
      <c r="K119" s="63"/>
      <c r="L119" s="63"/>
      <c r="M119" s="64"/>
      <c r="N119" s="65"/>
    </row>
    <row r="120" spans="10:14" ht="15">
      <c r="J120" s="62"/>
      <c r="K120" s="63"/>
      <c r="L120" s="63"/>
      <c r="M120" s="64"/>
      <c r="N120" s="65"/>
    </row>
    <row r="121" spans="10:14" ht="15">
      <c r="J121" s="62"/>
      <c r="K121" s="63"/>
      <c r="L121" s="63"/>
      <c r="M121" s="64"/>
      <c r="N121" s="65"/>
    </row>
    <row r="122" spans="10:14" ht="15">
      <c r="J122" s="62"/>
      <c r="K122" s="63"/>
      <c r="L122" s="63"/>
      <c r="M122" s="64"/>
      <c r="N122" s="65"/>
    </row>
    <row r="123" spans="10:14" ht="15">
      <c r="J123" s="62"/>
      <c r="K123" s="63"/>
      <c r="L123" s="63"/>
      <c r="M123" s="64"/>
      <c r="N123" s="65"/>
    </row>
    <row r="124" spans="10:14" ht="15">
      <c r="J124" s="62"/>
      <c r="K124" s="63"/>
      <c r="L124" s="63"/>
      <c r="M124" s="64"/>
      <c r="N124" s="65"/>
    </row>
    <row r="125" spans="10:14" ht="15">
      <c r="J125" s="62"/>
      <c r="K125" s="63"/>
      <c r="L125" s="63"/>
      <c r="M125" s="64"/>
      <c r="N125" s="65"/>
    </row>
    <row r="126" spans="10:14" ht="15">
      <c r="J126" s="62"/>
      <c r="K126" s="63"/>
      <c r="L126" s="63"/>
      <c r="M126" s="64"/>
      <c r="N126" s="65"/>
    </row>
    <row r="127" spans="10:14" ht="15">
      <c r="J127" s="62"/>
      <c r="K127" s="63"/>
      <c r="L127" s="63"/>
      <c r="M127" s="64"/>
      <c r="N127" s="65"/>
    </row>
    <row r="128" spans="10:14" ht="15">
      <c r="J128" s="62"/>
      <c r="K128" s="63"/>
      <c r="L128" s="63"/>
      <c r="M128" s="64"/>
      <c r="N128" s="65"/>
    </row>
    <row r="129" spans="10:14" ht="15">
      <c r="J129" s="62"/>
      <c r="K129" s="63"/>
      <c r="L129" s="63"/>
      <c r="M129" s="64"/>
      <c r="N129" s="65"/>
    </row>
    <row r="130" spans="10:14" ht="15">
      <c r="J130" s="62"/>
      <c r="K130" s="63"/>
      <c r="L130" s="63"/>
      <c r="M130" s="64"/>
      <c r="N130" s="65"/>
    </row>
    <row r="131" spans="10:14" ht="15">
      <c r="J131" s="62"/>
      <c r="K131" s="63"/>
      <c r="L131" s="63"/>
      <c r="M131" s="64"/>
      <c r="N131" s="65"/>
    </row>
    <row r="132" spans="10:14" ht="15">
      <c r="J132" s="62"/>
      <c r="K132" s="63"/>
      <c r="L132" s="63"/>
      <c r="M132" s="64"/>
      <c r="N132" s="65"/>
    </row>
    <row r="133" spans="10:14" ht="15">
      <c r="J133" s="62"/>
      <c r="K133" s="63"/>
      <c r="L133" s="63"/>
      <c r="M133" s="64"/>
      <c r="N133" s="65"/>
    </row>
    <row r="134" spans="10:14" ht="15">
      <c r="J134" s="62"/>
      <c r="K134" s="63"/>
      <c r="L134" s="63"/>
      <c r="M134" s="64"/>
      <c r="N134" s="65"/>
    </row>
    <row r="135" spans="10:14" ht="15">
      <c r="J135" s="62"/>
      <c r="K135" s="63"/>
      <c r="L135" s="63"/>
      <c r="M135" s="64"/>
      <c r="N135" s="65"/>
    </row>
    <row r="136" spans="10:14" ht="15">
      <c r="J136" s="62"/>
      <c r="K136" s="63"/>
      <c r="L136" s="63"/>
      <c r="M136" s="64"/>
      <c r="N136" s="65"/>
    </row>
    <row r="137" spans="10:14" ht="15">
      <c r="J137" s="62"/>
      <c r="K137" s="63"/>
      <c r="L137" s="63"/>
      <c r="M137" s="64"/>
      <c r="N137" s="65"/>
    </row>
    <row r="138" spans="10:14" ht="15">
      <c r="J138" s="62"/>
      <c r="K138" s="63"/>
      <c r="L138" s="63"/>
      <c r="M138" s="64"/>
      <c r="N138" s="65"/>
    </row>
    <row r="139" spans="10:14" ht="15">
      <c r="J139" s="62"/>
      <c r="K139" s="63"/>
      <c r="L139" s="63"/>
      <c r="M139" s="64"/>
      <c r="N139" s="65"/>
    </row>
    <row r="140" spans="10:14" ht="15">
      <c r="J140" s="62"/>
      <c r="K140" s="63"/>
      <c r="L140" s="63"/>
      <c r="M140" s="64"/>
      <c r="N140" s="65"/>
    </row>
    <row r="141" spans="10:14" ht="15">
      <c r="J141" s="62"/>
      <c r="K141" s="63"/>
      <c r="L141" s="63"/>
      <c r="M141" s="64"/>
      <c r="N141" s="65"/>
    </row>
    <row r="142" spans="10:14" ht="15">
      <c r="J142" s="62"/>
      <c r="K142" s="63"/>
      <c r="L142" s="63"/>
      <c r="M142" s="64"/>
      <c r="N142" s="65"/>
    </row>
    <row r="143" spans="10:14" ht="15">
      <c r="J143" s="62"/>
      <c r="K143" s="63"/>
      <c r="L143" s="63"/>
      <c r="M143" s="64"/>
      <c r="N143" s="65"/>
    </row>
    <row r="144" spans="10:14" ht="15">
      <c r="J144" s="62"/>
      <c r="K144" s="63"/>
      <c r="L144" s="63"/>
      <c r="M144" s="64"/>
      <c r="N144" s="65"/>
    </row>
    <row r="145" spans="10:14" ht="15">
      <c r="J145" s="62"/>
      <c r="K145" s="63"/>
      <c r="L145" s="63"/>
      <c r="M145" s="64"/>
      <c r="N145" s="65"/>
    </row>
    <row r="146" spans="10:14" ht="15">
      <c r="J146" s="62"/>
      <c r="K146" s="63"/>
      <c r="L146" s="63"/>
      <c r="M146" s="64"/>
      <c r="N146" s="65"/>
    </row>
    <row r="147" spans="10:14" ht="15">
      <c r="J147" s="62"/>
      <c r="K147" s="63"/>
      <c r="L147" s="63"/>
      <c r="M147" s="64"/>
      <c r="N147" s="65"/>
    </row>
    <row r="148" spans="10:14" ht="15">
      <c r="J148" s="62"/>
      <c r="K148" s="63"/>
      <c r="L148" s="63"/>
      <c r="M148" s="64"/>
      <c r="N148" s="65"/>
    </row>
    <row r="149" spans="10:14" ht="15">
      <c r="J149" s="62"/>
      <c r="K149" s="63"/>
      <c r="L149" s="63"/>
      <c r="M149" s="64"/>
      <c r="N149" s="65"/>
    </row>
    <row r="150" spans="10:14" ht="15">
      <c r="J150" s="62"/>
      <c r="K150" s="63"/>
      <c r="L150" s="63"/>
      <c r="M150" s="64"/>
      <c r="N150" s="65"/>
    </row>
    <row r="151" spans="10:14" ht="15">
      <c r="J151" s="62"/>
      <c r="K151" s="63"/>
      <c r="L151" s="63"/>
      <c r="M151" s="64"/>
      <c r="N151" s="65"/>
    </row>
    <row r="152" spans="10:14" ht="15">
      <c r="J152" s="62"/>
      <c r="K152" s="63"/>
      <c r="L152" s="63"/>
      <c r="M152" s="64"/>
      <c r="N152" s="65"/>
    </row>
    <row r="153" spans="10:14" ht="15">
      <c r="J153" s="62"/>
      <c r="K153" s="63"/>
      <c r="L153" s="63"/>
      <c r="M153" s="64"/>
      <c r="N153" s="65"/>
    </row>
    <row r="154" spans="10:14" ht="15">
      <c r="J154" s="62"/>
      <c r="K154" s="63"/>
      <c r="L154" s="63"/>
      <c r="M154" s="64"/>
      <c r="N154" s="65"/>
    </row>
    <row r="155" spans="10:14" ht="15">
      <c r="J155" s="62"/>
      <c r="K155" s="63"/>
      <c r="L155" s="63"/>
      <c r="M155" s="64"/>
      <c r="N155" s="65"/>
    </row>
    <row r="156" spans="10:14" ht="15">
      <c r="J156" s="62"/>
      <c r="K156" s="63"/>
      <c r="L156" s="63"/>
      <c r="M156" s="64"/>
      <c r="N156" s="65"/>
    </row>
    <row r="157" spans="10:14" ht="15">
      <c r="J157" s="62"/>
      <c r="K157" s="63"/>
      <c r="L157" s="63"/>
      <c r="M157" s="64"/>
      <c r="N157" s="65"/>
    </row>
    <row r="158" spans="10:14" ht="15">
      <c r="J158" s="62"/>
      <c r="K158" s="63"/>
      <c r="L158" s="63"/>
      <c r="M158" s="64"/>
      <c r="N158" s="65"/>
    </row>
    <row r="159" spans="10:14" ht="15">
      <c r="J159" s="62"/>
      <c r="K159" s="63"/>
      <c r="L159" s="63"/>
      <c r="M159" s="64"/>
      <c r="N159" s="65"/>
    </row>
    <row r="160" spans="10:14" ht="15">
      <c r="J160" s="62"/>
      <c r="K160" s="63"/>
      <c r="L160" s="63"/>
      <c r="M160" s="64"/>
      <c r="N160" s="65"/>
    </row>
    <row r="161" spans="10:14" ht="15">
      <c r="J161" s="62"/>
      <c r="K161" s="63"/>
      <c r="L161" s="63"/>
      <c r="M161" s="64"/>
      <c r="N161" s="65"/>
    </row>
    <row r="162" spans="10:14" ht="15">
      <c r="J162" s="62"/>
      <c r="K162" s="63"/>
      <c r="L162" s="63"/>
      <c r="M162" s="64"/>
      <c r="N162" s="65"/>
    </row>
    <row r="163" spans="10:14" ht="15">
      <c r="J163" s="62"/>
      <c r="K163" s="63"/>
      <c r="L163" s="63"/>
      <c r="M163" s="64"/>
      <c r="N163" s="65"/>
    </row>
    <row r="164" spans="10:14" ht="15">
      <c r="J164" s="62"/>
      <c r="K164" s="63"/>
      <c r="L164" s="63"/>
      <c r="M164" s="64"/>
      <c r="N164" s="65"/>
    </row>
    <row r="165" spans="10:14" ht="15">
      <c r="J165" s="62"/>
      <c r="K165" s="63"/>
      <c r="L165" s="63"/>
      <c r="M165" s="64"/>
      <c r="N165" s="65"/>
    </row>
    <row r="166" spans="10:14" ht="15">
      <c r="J166" s="62"/>
      <c r="K166" s="63"/>
      <c r="L166" s="63"/>
      <c r="M166" s="64"/>
      <c r="N166" s="65"/>
    </row>
    <row r="167" spans="10:14" ht="15">
      <c r="J167" s="62"/>
      <c r="K167" s="63"/>
      <c r="L167" s="63"/>
      <c r="M167" s="64"/>
      <c r="N167" s="65"/>
    </row>
    <row r="168" spans="10:14" ht="15">
      <c r="J168" s="62"/>
      <c r="K168" s="63"/>
      <c r="L168" s="63"/>
      <c r="M168" s="64"/>
      <c r="N168" s="65"/>
    </row>
    <row r="169" spans="10:14" ht="15">
      <c r="J169" s="62"/>
      <c r="K169" s="63"/>
      <c r="L169" s="63"/>
      <c r="M169" s="64"/>
      <c r="N169" s="65"/>
    </row>
    <row r="170" spans="10:14" ht="15">
      <c r="J170" s="62"/>
      <c r="K170" s="63"/>
      <c r="L170" s="63"/>
      <c r="M170" s="64"/>
      <c r="N170" s="65"/>
    </row>
    <row r="171" spans="10:14" ht="15">
      <c r="J171" s="62"/>
      <c r="K171" s="63"/>
      <c r="L171" s="63"/>
      <c r="M171" s="64"/>
      <c r="N171" s="65"/>
    </row>
    <row r="172" spans="10:14" ht="15">
      <c r="J172" s="62"/>
      <c r="K172" s="63"/>
      <c r="L172" s="63"/>
      <c r="M172" s="64"/>
      <c r="N172" s="65"/>
    </row>
    <row r="173" spans="10:14" ht="15">
      <c r="J173" s="62"/>
      <c r="K173" s="63"/>
      <c r="L173" s="63"/>
      <c r="M173" s="64"/>
      <c r="N173" s="65"/>
    </row>
    <row r="174" spans="10:14" ht="15">
      <c r="J174" s="62"/>
      <c r="K174" s="63"/>
      <c r="L174" s="63"/>
      <c r="M174" s="64"/>
      <c r="N174" s="65"/>
    </row>
    <row r="175" spans="10:14" ht="15">
      <c r="J175" s="62"/>
      <c r="K175" s="63"/>
      <c r="L175" s="63"/>
      <c r="M175" s="64"/>
      <c r="N175" s="65"/>
    </row>
    <row r="176" spans="10:14" ht="15">
      <c r="J176" s="62"/>
      <c r="K176" s="63"/>
      <c r="L176" s="63"/>
      <c r="M176" s="64"/>
      <c r="N176" s="65"/>
    </row>
    <row r="177" spans="10:14" ht="15">
      <c r="J177" s="62"/>
      <c r="K177" s="63"/>
      <c r="L177" s="63"/>
      <c r="M177" s="64"/>
      <c r="N177" s="65"/>
    </row>
    <row r="178" spans="10:14" ht="15">
      <c r="J178" s="62"/>
      <c r="K178" s="63"/>
      <c r="L178" s="63"/>
      <c r="M178" s="64"/>
      <c r="N178" s="65"/>
    </row>
    <row r="179" spans="10:14" ht="15">
      <c r="J179" s="62"/>
      <c r="K179" s="63"/>
      <c r="L179" s="63"/>
      <c r="M179" s="64"/>
      <c r="N179" s="65"/>
    </row>
    <row r="180" spans="10:14" ht="15">
      <c r="J180" s="62"/>
      <c r="K180" s="63"/>
      <c r="L180" s="63"/>
      <c r="M180" s="64"/>
      <c r="N180" s="65"/>
    </row>
    <row r="181" spans="10:14" ht="15">
      <c r="J181" s="62"/>
      <c r="K181" s="63"/>
      <c r="L181" s="63"/>
      <c r="M181" s="64"/>
      <c r="N181" s="65"/>
    </row>
    <row r="182" spans="10:14" ht="15">
      <c r="J182" s="62"/>
      <c r="K182" s="63"/>
      <c r="L182" s="63"/>
      <c r="M182" s="64"/>
      <c r="N182" s="65"/>
    </row>
    <row r="183" spans="10:14" ht="15">
      <c r="J183" s="62"/>
      <c r="K183" s="63"/>
      <c r="L183" s="63"/>
      <c r="M183" s="64"/>
      <c r="N183" s="65"/>
    </row>
    <row r="184" spans="10:14" ht="15">
      <c r="J184" s="62"/>
      <c r="K184" s="63"/>
      <c r="L184" s="63"/>
      <c r="M184" s="64"/>
      <c r="N184" s="65"/>
    </row>
    <row r="185" spans="10:14" ht="15">
      <c r="J185" s="62"/>
      <c r="K185" s="63"/>
      <c r="L185" s="63"/>
      <c r="M185" s="64"/>
      <c r="N185" s="65"/>
    </row>
    <row r="186" spans="10:14" ht="15">
      <c r="J186" s="62"/>
      <c r="K186" s="63"/>
      <c r="L186" s="63"/>
      <c r="M186" s="64"/>
      <c r="N186" s="65"/>
    </row>
    <row r="187" spans="10:14" ht="15">
      <c r="J187" s="62"/>
      <c r="K187" s="63"/>
      <c r="L187" s="63"/>
      <c r="M187" s="64"/>
      <c r="N187" s="65"/>
    </row>
    <row r="188" spans="10:14" ht="15">
      <c r="J188" s="62"/>
      <c r="K188" s="63"/>
      <c r="L188" s="63"/>
      <c r="M188" s="64"/>
      <c r="N188" s="65"/>
    </row>
    <row r="189" spans="10:14" ht="15">
      <c r="J189" s="62"/>
      <c r="K189" s="63"/>
      <c r="L189" s="63"/>
      <c r="M189" s="64"/>
      <c r="N189" s="65"/>
    </row>
    <row r="190" spans="10:14" ht="15">
      <c r="J190" s="62"/>
      <c r="K190" s="63"/>
      <c r="L190" s="63"/>
      <c r="M190" s="64"/>
      <c r="N190" s="65"/>
    </row>
    <row r="191" spans="10:14" ht="15">
      <c r="J191" s="62"/>
      <c r="K191" s="63"/>
      <c r="L191" s="63"/>
      <c r="M191" s="64"/>
      <c r="N191" s="65"/>
    </row>
    <row r="192" spans="10:14" ht="15">
      <c r="J192" s="62"/>
      <c r="K192" s="63"/>
      <c r="L192" s="63"/>
      <c r="M192" s="64"/>
      <c r="N192" s="65"/>
    </row>
    <row r="193" spans="10:14" ht="15">
      <c r="J193" s="62"/>
      <c r="K193" s="63"/>
      <c r="L193" s="63"/>
      <c r="M193" s="64"/>
      <c r="N193" s="65"/>
    </row>
    <row r="194" spans="10:14" ht="15">
      <c r="J194" s="62"/>
      <c r="K194" s="63"/>
      <c r="L194" s="63"/>
      <c r="M194" s="64"/>
      <c r="N194" s="65"/>
    </row>
    <row r="195" spans="10:14" ht="15">
      <c r="J195" s="62"/>
      <c r="K195" s="63"/>
      <c r="L195" s="63"/>
      <c r="M195" s="64"/>
      <c r="N195" s="65"/>
    </row>
    <row r="196" spans="10:14" ht="15">
      <c r="J196" s="62"/>
      <c r="K196" s="63"/>
      <c r="L196" s="63"/>
      <c r="M196" s="64"/>
      <c r="N196" s="65"/>
    </row>
    <row r="197" spans="10:14" ht="15">
      <c r="J197" s="62"/>
      <c r="K197" s="63"/>
      <c r="L197" s="63"/>
      <c r="M197" s="64"/>
      <c r="N197" s="65"/>
    </row>
    <row r="198" spans="10:14" ht="15">
      <c r="J198" s="62"/>
      <c r="K198" s="63"/>
      <c r="L198" s="63"/>
      <c r="M198" s="64"/>
      <c r="N198" s="65"/>
    </row>
    <row r="199" spans="10:14" ht="15">
      <c r="J199" s="62"/>
      <c r="K199" s="63"/>
      <c r="L199" s="63"/>
      <c r="M199" s="64"/>
      <c r="N199" s="65"/>
    </row>
    <row r="200" spans="10:14" ht="15">
      <c r="J200" s="62"/>
      <c r="K200" s="63"/>
      <c r="L200" s="63"/>
      <c r="M200" s="64"/>
      <c r="N200" s="65"/>
    </row>
    <row r="201" spans="10:14" ht="15">
      <c r="J201" s="62"/>
      <c r="K201" s="63"/>
      <c r="L201" s="63"/>
      <c r="M201" s="64"/>
      <c r="N201" s="65"/>
    </row>
    <row r="202" spans="10:14" ht="15">
      <c r="J202" s="62"/>
      <c r="K202" s="63"/>
      <c r="L202" s="63"/>
      <c r="M202" s="64"/>
      <c r="N202" s="65"/>
    </row>
    <row r="203" spans="10:14" ht="15">
      <c r="J203" s="62"/>
      <c r="K203" s="63"/>
      <c r="L203" s="63"/>
      <c r="M203" s="64"/>
      <c r="N203" s="65"/>
    </row>
    <row r="204" spans="10:14" ht="15">
      <c r="J204" s="62"/>
      <c r="K204" s="63"/>
      <c r="L204" s="63"/>
      <c r="M204" s="64"/>
      <c r="N204" s="65"/>
    </row>
    <row r="205" spans="10:14" ht="15">
      <c r="J205" s="62"/>
      <c r="K205" s="63"/>
      <c r="L205" s="63"/>
      <c r="M205" s="64"/>
      <c r="N205" s="65"/>
    </row>
    <row r="206" spans="10:14" ht="15">
      <c r="J206" s="62"/>
      <c r="K206" s="63"/>
      <c r="L206" s="63"/>
      <c r="M206" s="64"/>
      <c r="N206" s="65"/>
    </row>
    <row r="207" spans="10:14" ht="15">
      <c r="J207" s="62"/>
      <c r="K207" s="63"/>
      <c r="L207" s="63"/>
      <c r="M207" s="64"/>
      <c r="N207" s="65"/>
    </row>
    <row r="208" spans="10:14" ht="15">
      <c r="J208" s="62"/>
      <c r="K208" s="63"/>
      <c r="L208" s="63"/>
      <c r="M208" s="64"/>
      <c r="N208" s="65"/>
    </row>
    <row r="209" spans="10:14" ht="15">
      <c r="J209" s="62"/>
      <c r="K209" s="63"/>
      <c r="L209" s="63"/>
      <c r="M209" s="64"/>
      <c r="N209" s="65"/>
    </row>
    <row r="210" spans="10:14" ht="15">
      <c r="J210" s="62"/>
      <c r="K210" s="63"/>
      <c r="L210" s="63"/>
      <c r="M210" s="64"/>
      <c r="N210" s="65"/>
    </row>
    <row r="211" spans="10:14" ht="15">
      <c r="J211" s="62"/>
      <c r="K211" s="63"/>
      <c r="L211" s="63"/>
      <c r="M211" s="64"/>
      <c r="N211" s="65"/>
    </row>
    <row r="212" spans="10:14" ht="15">
      <c r="J212" s="62"/>
      <c r="K212" s="63"/>
      <c r="L212" s="63"/>
      <c r="M212" s="64"/>
      <c r="N212" s="65"/>
    </row>
    <row r="213" spans="10:14" ht="15">
      <c r="J213" s="62"/>
      <c r="K213" s="63"/>
      <c r="L213" s="63"/>
      <c r="M213" s="64"/>
      <c r="N213" s="65"/>
    </row>
    <row r="214" spans="10:14" ht="15">
      <c r="J214" s="62"/>
      <c r="K214" s="63"/>
      <c r="L214" s="63"/>
      <c r="M214" s="64"/>
      <c r="N214" s="65"/>
    </row>
    <row r="215" spans="10:14" ht="15">
      <c r="J215" s="62"/>
      <c r="K215" s="63"/>
      <c r="L215" s="63"/>
      <c r="M215" s="64"/>
      <c r="N215" s="65"/>
    </row>
    <row r="216" spans="10:14" ht="15">
      <c r="J216" s="62"/>
      <c r="K216" s="63"/>
      <c r="L216" s="63"/>
      <c r="M216" s="64"/>
      <c r="N216" s="65"/>
    </row>
    <row r="217" spans="10:14" ht="15">
      <c r="J217" s="62"/>
      <c r="K217" s="63"/>
      <c r="L217" s="63"/>
      <c r="M217" s="64"/>
      <c r="N217" s="65"/>
    </row>
    <row r="218" spans="10:14" ht="15">
      <c r="J218" s="62"/>
      <c r="K218" s="63"/>
      <c r="L218" s="63"/>
      <c r="M218" s="64"/>
      <c r="N218" s="65"/>
    </row>
    <row r="219" spans="10:14" ht="15">
      <c r="J219" s="62"/>
      <c r="K219" s="63"/>
      <c r="L219" s="63"/>
      <c r="M219" s="64"/>
      <c r="N219" s="65"/>
    </row>
    <row r="220" spans="10:14" ht="15">
      <c r="J220" s="62"/>
      <c r="K220" s="63"/>
      <c r="L220" s="63"/>
      <c r="M220" s="64"/>
      <c r="N220" s="65"/>
    </row>
    <row r="221" spans="10:14" ht="15">
      <c r="J221" s="62"/>
      <c r="K221" s="63"/>
      <c r="L221" s="63"/>
      <c r="M221" s="64"/>
      <c r="N221" s="65"/>
    </row>
    <row r="222" spans="10:14" ht="15">
      <c r="J222" s="62"/>
      <c r="K222" s="63"/>
      <c r="L222" s="63"/>
      <c r="M222" s="64"/>
      <c r="N222" s="65"/>
    </row>
    <row r="223" spans="10:14" ht="15">
      <c r="J223" s="62"/>
      <c r="K223" s="63"/>
      <c r="L223" s="63"/>
      <c r="M223" s="64"/>
      <c r="N223" s="65"/>
    </row>
    <row r="224" spans="10:14" ht="15">
      <c r="J224" s="62"/>
      <c r="K224" s="63"/>
      <c r="L224" s="63"/>
      <c r="M224" s="64"/>
      <c r="N224" s="65"/>
    </row>
    <row r="225" spans="10:14" ht="15">
      <c r="J225" s="62"/>
      <c r="K225" s="63"/>
      <c r="L225" s="63"/>
      <c r="M225" s="64"/>
      <c r="N225" s="65"/>
    </row>
    <row r="226" spans="10:14" ht="15">
      <c r="J226" s="62"/>
      <c r="K226" s="63"/>
      <c r="L226" s="63"/>
      <c r="M226" s="64"/>
      <c r="N226" s="65"/>
    </row>
    <row r="227" spans="10:14" ht="15">
      <c r="J227" s="62"/>
      <c r="K227" s="63"/>
      <c r="L227" s="63"/>
      <c r="M227" s="64"/>
      <c r="N227" s="65"/>
    </row>
    <row r="228" spans="10:14" ht="15">
      <c r="J228" s="62"/>
      <c r="K228" s="63"/>
      <c r="L228" s="63"/>
      <c r="M228" s="64"/>
      <c r="N228" s="65"/>
    </row>
    <row r="229" spans="10:14" ht="15">
      <c r="J229" s="62"/>
      <c r="K229" s="63"/>
      <c r="L229" s="63"/>
      <c r="M229" s="64"/>
      <c r="N229" s="65"/>
    </row>
    <row r="230" spans="10:14" ht="15">
      <c r="J230" s="62"/>
      <c r="K230" s="63"/>
      <c r="L230" s="63"/>
      <c r="M230" s="64"/>
      <c r="N230" s="65"/>
    </row>
    <row r="231" spans="10:14" ht="15">
      <c r="J231" s="62"/>
      <c r="K231" s="63"/>
      <c r="L231" s="63"/>
      <c r="M231" s="64"/>
      <c r="N231" s="65"/>
    </row>
    <row r="232" spans="10:14" ht="15">
      <c r="J232" s="62"/>
      <c r="K232" s="63"/>
      <c r="L232" s="63"/>
      <c r="M232" s="64"/>
      <c r="N232" s="65"/>
    </row>
    <row r="233" spans="10:14" ht="15">
      <c r="J233" s="62"/>
      <c r="K233" s="63"/>
      <c r="L233" s="63"/>
      <c r="M233" s="64"/>
      <c r="N233" s="65"/>
    </row>
    <row r="234" spans="10:14" ht="15">
      <c r="J234" s="62"/>
      <c r="K234" s="63"/>
      <c r="L234" s="63"/>
      <c r="M234" s="64"/>
      <c r="N234" s="65"/>
    </row>
    <row r="235" spans="10:14" ht="15">
      <c r="J235" s="62"/>
      <c r="K235" s="63"/>
      <c r="L235" s="63"/>
      <c r="M235" s="64"/>
      <c r="N235" s="65"/>
    </row>
    <row r="236" spans="10:14" ht="15">
      <c r="J236" s="62"/>
      <c r="K236" s="63"/>
      <c r="L236" s="63"/>
      <c r="M236" s="64"/>
      <c r="N236" s="65"/>
    </row>
    <row r="237" spans="10:14" ht="15">
      <c r="J237" s="62"/>
      <c r="K237" s="63"/>
      <c r="L237" s="63"/>
      <c r="M237" s="64"/>
      <c r="N237" s="65"/>
    </row>
    <row r="238" spans="10:14" ht="15">
      <c r="J238" s="62"/>
      <c r="K238" s="63"/>
      <c r="L238" s="63"/>
      <c r="M238" s="64"/>
      <c r="N238" s="65"/>
    </row>
    <row r="239" spans="10:14" ht="15">
      <c r="J239" s="62"/>
      <c r="K239" s="63"/>
      <c r="L239" s="63"/>
      <c r="M239" s="64"/>
      <c r="N239" s="65"/>
    </row>
    <row r="240" spans="10:14" ht="15">
      <c r="J240" s="62"/>
      <c r="K240" s="63"/>
      <c r="L240" s="63"/>
      <c r="M240" s="64"/>
      <c r="N240" s="65"/>
    </row>
    <row r="241" spans="10:14" ht="15">
      <c r="J241" s="62"/>
      <c r="K241" s="63"/>
      <c r="L241" s="63"/>
      <c r="M241" s="64"/>
      <c r="N241" s="65"/>
    </row>
    <row r="242" spans="10:14" ht="15">
      <c r="J242" s="62"/>
      <c r="K242" s="63"/>
      <c r="L242" s="63"/>
      <c r="M242" s="64"/>
      <c r="N242" s="65"/>
    </row>
    <row r="243" spans="10:14" ht="15">
      <c r="J243" s="62"/>
      <c r="K243" s="63"/>
      <c r="L243" s="63"/>
      <c r="M243" s="64"/>
      <c r="N243" s="65"/>
    </row>
    <row r="244" spans="10:14" ht="15">
      <c r="J244" s="62"/>
      <c r="K244" s="63"/>
      <c r="L244" s="63"/>
      <c r="M244" s="64"/>
      <c r="N244" s="65"/>
    </row>
    <row r="245" spans="10:14" ht="15">
      <c r="K245" s="63"/>
      <c r="L245" s="63"/>
      <c r="M245" s="64"/>
      <c r="N245" s="65"/>
    </row>
    <row r="246" spans="10:14" ht="15">
      <c r="K246" s="63"/>
      <c r="L246" s="63"/>
      <c r="M246" s="64"/>
      <c r="N246" s="65"/>
    </row>
    <row r="247" spans="10:14" ht="15">
      <c r="K247" s="63"/>
      <c r="L247" s="63"/>
      <c r="M247" s="64"/>
      <c r="N247" s="65"/>
    </row>
    <row r="248" spans="10:14" ht="15">
      <c r="K248" s="63"/>
      <c r="L248" s="63"/>
      <c r="M248" s="64"/>
      <c r="N248" s="65"/>
    </row>
    <row r="249" spans="10:14" ht="15">
      <c r="K249" s="63"/>
      <c r="L249" s="63"/>
      <c r="M249" s="64"/>
      <c r="N249" s="65"/>
    </row>
    <row r="250" spans="10:14" ht="15">
      <c r="K250" s="63"/>
      <c r="L250" s="63"/>
      <c r="M250" s="64"/>
      <c r="N250" s="65"/>
    </row>
    <row r="251" spans="10:14" ht="15">
      <c r="K251" s="63"/>
      <c r="L251" s="63"/>
      <c r="M251" s="64"/>
    </row>
  </sheetData>
  <mergeCells count="1">
    <mergeCell ref="AA9:AD9"/>
  </mergeCell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543519-A02D-439D-AF84-AA1084CF58B9}">
  <dimension ref="E2:X249"/>
  <sheetViews>
    <sheetView workbookViewId="0">
      <selection activeCell="J2" sqref="J2"/>
    </sheetView>
  </sheetViews>
  <sheetFormatPr defaultColWidth="8.7109375" defaultRowHeight="12.75"/>
  <cols>
    <col min="1" max="4" width="13.140625" style="4" customWidth="1"/>
    <col min="5" max="5" width="3.5703125" style="56" customWidth="1"/>
    <col min="6" max="6" width="13.140625" style="4" customWidth="1"/>
    <col min="7" max="7" width="25.5703125" style="4" customWidth="1"/>
    <col min="8" max="13" width="18.5703125" style="4" customWidth="1"/>
    <col min="14" max="19" width="8.7109375" style="4"/>
    <col min="20" max="24" width="15.5703125" style="4" customWidth="1"/>
    <col min="25" max="16384" width="8.7109375" style="4"/>
  </cols>
  <sheetData>
    <row r="2" spans="5:24" ht="15">
      <c r="G2" s="57" t="s">
        <v>462</v>
      </c>
    </row>
    <row r="5" spans="5:24" ht="15">
      <c r="G5" s="22" t="s">
        <v>463</v>
      </c>
      <c r="H5" s="22"/>
      <c r="T5" s="22"/>
    </row>
    <row r="6" spans="5:24" ht="15">
      <c r="G6" s="22" t="s">
        <v>464</v>
      </c>
      <c r="H6" s="22"/>
      <c r="T6" s="22"/>
    </row>
    <row r="8" spans="5:24" s="59" customFormat="1">
      <c r="E8" s="58"/>
    </row>
    <row r="9" spans="5:24" ht="30">
      <c r="G9" s="60" t="s">
        <v>465</v>
      </c>
      <c r="H9" s="60" t="s">
        <v>466</v>
      </c>
      <c r="I9" s="60" t="s">
        <v>467</v>
      </c>
      <c r="J9" s="60" t="s">
        <v>468</v>
      </c>
      <c r="K9" s="60" t="s">
        <v>469</v>
      </c>
      <c r="L9" s="60" t="s">
        <v>470</v>
      </c>
      <c r="M9" s="60" t="s">
        <v>471</v>
      </c>
      <c r="N9" s="62"/>
      <c r="O9" s="62"/>
      <c r="P9" s="62"/>
      <c r="Q9" s="62"/>
      <c r="R9" s="62"/>
      <c r="T9" s="60"/>
      <c r="U9" s="60"/>
      <c r="V9" s="60"/>
      <c r="W9" s="60"/>
      <c r="X9" s="60"/>
    </row>
    <row r="10" spans="5:24" ht="14.45" customHeight="1">
      <c r="G10" s="84" t="s">
        <v>472</v>
      </c>
      <c r="H10" s="63">
        <v>92.31305875092059</v>
      </c>
      <c r="I10" s="63">
        <v>0</v>
      </c>
      <c r="J10" s="63">
        <v>0</v>
      </c>
      <c r="K10" s="63">
        <v>7.0087454188347289</v>
      </c>
      <c r="L10" s="63">
        <v>0.67819583024470187</v>
      </c>
      <c r="M10" s="63">
        <v>92.31305875092059</v>
      </c>
      <c r="N10" s="63"/>
      <c r="O10" s="63"/>
      <c r="P10" s="63"/>
      <c r="Q10" s="63"/>
      <c r="R10" s="63"/>
      <c r="T10" s="60"/>
      <c r="U10" s="60"/>
      <c r="V10" s="60"/>
      <c r="W10" s="60"/>
      <c r="X10" s="60"/>
    </row>
    <row r="11" spans="5:24" ht="14.45" customHeight="1">
      <c r="G11" s="85" t="s">
        <v>473</v>
      </c>
      <c r="H11" s="63">
        <v>5.6732355752607235</v>
      </c>
      <c r="I11" s="63">
        <v>64.968565309716979</v>
      </c>
      <c r="J11" s="63">
        <v>1.6592675150457945</v>
      </c>
      <c r="K11" s="63">
        <v>27.02073576973179</v>
      </c>
      <c r="L11" s="63">
        <v>0.67819583024470187</v>
      </c>
      <c r="M11" s="63">
        <v>70.641800884977698</v>
      </c>
      <c r="N11" s="63"/>
      <c r="O11" s="63"/>
      <c r="P11" s="63"/>
      <c r="Q11" s="63"/>
      <c r="R11" s="63"/>
      <c r="T11" s="63"/>
      <c r="U11" s="63"/>
      <c r="V11" s="63"/>
      <c r="W11" s="63"/>
      <c r="X11" s="63"/>
    </row>
    <row r="12" spans="5:24" ht="14.45" customHeight="1">
      <c r="G12" s="85" t="s">
        <v>474</v>
      </c>
      <c r="H12" s="63">
        <v>69.445617958288878</v>
      </c>
      <c r="I12" s="63">
        <v>0</v>
      </c>
      <c r="J12" s="63">
        <v>0</v>
      </c>
      <c r="K12" s="63">
        <v>29.876186211466425</v>
      </c>
      <c r="L12" s="63">
        <v>0.67819583024470187</v>
      </c>
      <c r="M12" s="63">
        <v>69.445617958288878</v>
      </c>
      <c r="N12" s="63"/>
      <c r="O12" s="63"/>
      <c r="P12" s="63"/>
      <c r="Q12" s="63"/>
      <c r="R12" s="63"/>
    </row>
    <row r="13" spans="5:24" ht="14.45" customHeight="1">
      <c r="G13" s="85" t="s">
        <v>475</v>
      </c>
      <c r="H13" s="63">
        <v>14.464545428014066</v>
      </c>
      <c r="I13" s="63">
        <v>0</v>
      </c>
      <c r="J13" s="63">
        <v>0</v>
      </c>
      <c r="K13" s="63">
        <v>84.857258741741092</v>
      </c>
      <c r="L13" s="63">
        <v>0.67819583024470187</v>
      </c>
      <c r="M13" s="63">
        <v>14.464545428014066</v>
      </c>
    </row>
    <row r="14" spans="5:24" ht="14.45" customHeight="1">
      <c r="G14" s="85" t="s">
        <v>476</v>
      </c>
      <c r="H14" s="63">
        <v>5.0803389531577032</v>
      </c>
      <c r="I14" s="63">
        <v>0</v>
      </c>
      <c r="J14" s="63">
        <v>0</v>
      </c>
      <c r="K14" s="63">
        <v>94.241465216597589</v>
      </c>
      <c r="L14" s="63">
        <v>0.67819583024470187</v>
      </c>
      <c r="M14" s="63">
        <v>5.0803389531577032</v>
      </c>
    </row>
    <row r="15" spans="5:24" ht="14.45" customHeight="1">
      <c r="G15" s="85" t="s">
        <v>477</v>
      </c>
      <c r="H15" s="63">
        <v>4.950785106199973</v>
      </c>
      <c r="I15" s="63">
        <v>0</v>
      </c>
      <c r="J15" s="63">
        <v>0</v>
      </c>
      <c r="K15" s="63">
        <v>94.371019063555323</v>
      </c>
      <c r="L15" s="63">
        <v>0.67819583024470187</v>
      </c>
      <c r="M15" s="63">
        <v>4.950785106199973</v>
      </c>
    </row>
    <row r="16" spans="5:24" ht="14.45" customHeight="1">
      <c r="G16" s="85" t="s">
        <v>478</v>
      </c>
      <c r="H16" s="63">
        <v>1.3777252204194501</v>
      </c>
      <c r="I16" s="63">
        <v>0</v>
      </c>
      <c r="J16" s="63">
        <v>0</v>
      </c>
      <c r="K16" s="63">
        <v>97.944078949335918</v>
      </c>
      <c r="L16" s="63">
        <v>0.67819583024470187</v>
      </c>
      <c r="M16" s="63">
        <v>1.3777252204194501</v>
      </c>
    </row>
    <row r="17" spans="7:13" ht="14.45" customHeight="1">
      <c r="G17" s="85" t="s">
        <v>479</v>
      </c>
      <c r="H17" s="63">
        <v>0</v>
      </c>
      <c r="I17" s="63">
        <v>0</v>
      </c>
      <c r="J17" s="63">
        <v>0</v>
      </c>
      <c r="K17" s="63">
        <v>99.321804169755339</v>
      </c>
      <c r="L17" s="63">
        <v>0.67819583024470187</v>
      </c>
      <c r="M17" s="63">
        <v>0</v>
      </c>
    </row>
    <row r="18" spans="7:13" ht="15">
      <c r="H18" s="76"/>
    </row>
    <row r="19" spans="7:13" ht="15">
      <c r="H19" s="76"/>
    </row>
    <row r="20" spans="7:13" ht="15">
      <c r="H20" s="76"/>
    </row>
    <row r="21" spans="7:13" ht="15">
      <c r="H21" s="76"/>
    </row>
    <row r="22" spans="7:13" ht="15">
      <c r="H22" s="76"/>
    </row>
    <row r="23" spans="7:13" ht="15">
      <c r="H23" s="76"/>
    </row>
    <row r="24" spans="7:13" ht="15">
      <c r="H24" s="76"/>
    </row>
    <row r="25" spans="7:13" ht="15">
      <c r="H25" s="76"/>
    </row>
    <row r="26" spans="7:13" ht="15">
      <c r="H26" s="76"/>
    </row>
    <row r="27" spans="7:13" ht="15">
      <c r="H27" s="76"/>
    </row>
    <row r="28" spans="7:13" ht="15">
      <c r="H28" s="76"/>
    </row>
    <row r="29" spans="7:13" ht="15">
      <c r="H29" s="76"/>
    </row>
    <row r="30" spans="7:13" ht="15">
      <c r="H30" s="76"/>
    </row>
    <row r="31" spans="7:13" ht="15">
      <c r="H31" s="76"/>
    </row>
    <row r="32" spans="7:13" ht="15">
      <c r="H32" s="76"/>
    </row>
    <row r="33" spans="8:8" ht="15">
      <c r="H33" s="76"/>
    </row>
    <row r="34" spans="8:8" ht="15">
      <c r="H34" s="76"/>
    </row>
    <row r="35" spans="8:8" ht="15">
      <c r="H35" s="76"/>
    </row>
    <row r="36" spans="8:8" ht="15">
      <c r="H36" s="76"/>
    </row>
    <row r="37" spans="8:8" ht="15">
      <c r="H37" s="76"/>
    </row>
    <row r="38" spans="8:8" ht="15">
      <c r="H38" s="76"/>
    </row>
    <row r="39" spans="8:8" ht="15">
      <c r="H39" s="76"/>
    </row>
    <row r="40" spans="8:8" ht="15">
      <c r="H40" s="76"/>
    </row>
    <row r="41" spans="8:8" ht="15">
      <c r="H41" s="76"/>
    </row>
    <row r="42" spans="8:8" ht="15">
      <c r="H42" s="65"/>
    </row>
    <row r="43" spans="8:8" ht="15">
      <c r="H43" s="65"/>
    </row>
    <row r="44" spans="8:8" ht="15">
      <c r="H44" s="65"/>
    </row>
    <row r="45" spans="8:8" ht="15">
      <c r="H45" s="65"/>
    </row>
    <row r="46" spans="8:8" ht="15">
      <c r="H46" s="65"/>
    </row>
    <row r="47" spans="8:8" ht="15">
      <c r="H47" s="65"/>
    </row>
    <row r="48" spans="8:8" ht="15">
      <c r="H48" s="65"/>
    </row>
    <row r="49" spans="8:8" ht="15">
      <c r="H49" s="65"/>
    </row>
    <row r="50" spans="8:8" ht="15">
      <c r="H50" s="65"/>
    </row>
    <row r="51" spans="8:8" ht="15">
      <c r="H51" s="65"/>
    </row>
    <row r="52" spans="8:8" ht="15">
      <c r="H52" s="65"/>
    </row>
    <row r="53" spans="8:8" ht="15">
      <c r="H53" s="65"/>
    </row>
    <row r="54" spans="8:8" ht="15">
      <c r="H54" s="65"/>
    </row>
    <row r="55" spans="8:8" ht="15">
      <c r="H55" s="65"/>
    </row>
    <row r="56" spans="8:8" ht="15">
      <c r="H56" s="65"/>
    </row>
    <row r="57" spans="8:8" ht="15">
      <c r="H57" s="65"/>
    </row>
    <row r="58" spans="8:8" ht="15">
      <c r="H58" s="65"/>
    </row>
    <row r="59" spans="8:8" ht="15">
      <c r="H59" s="65"/>
    </row>
    <row r="60" spans="8:8" ht="15">
      <c r="H60" s="65"/>
    </row>
    <row r="61" spans="8:8" ht="15">
      <c r="H61" s="65"/>
    </row>
    <row r="62" spans="8:8" ht="15">
      <c r="H62" s="65"/>
    </row>
    <row r="63" spans="8:8" ht="15">
      <c r="H63" s="65"/>
    </row>
    <row r="64" spans="8:8" ht="15">
      <c r="H64" s="65"/>
    </row>
    <row r="65" spans="8:8" ht="15">
      <c r="H65" s="65"/>
    </row>
    <row r="66" spans="8:8" ht="15">
      <c r="H66" s="65"/>
    </row>
    <row r="67" spans="8:8" ht="15">
      <c r="H67" s="65"/>
    </row>
    <row r="68" spans="8:8" ht="15">
      <c r="H68" s="65"/>
    </row>
    <row r="69" spans="8:8" ht="15">
      <c r="H69" s="65"/>
    </row>
    <row r="70" spans="8:8" ht="15">
      <c r="H70" s="65"/>
    </row>
    <row r="71" spans="8:8" ht="15">
      <c r="H71" s="65"/>
    </row>
    <row r="72" spans="8:8" ht="15">
      <c r="H72" s="65"/>
    </row>
    <row r="73" spans="8:8" ht="15">
      <c r="H73" s="65"/>
    </row>
    <row r="74" spans="8:8" ht="15">
      <c r="H74" s="65"/>
    </row>
    <row r="75" spans="8:8" ht="15">
      <c r="H75" s="65"/>
    </row>
    <row r="76" spans="8:8" ht="15">
      <c r="H76" s="65"/>
    </row>
    <row r="77" spans="8:8" ht="15">
      <c r="H77" s="65"/>
    </row>
    <row r="78" spans="8:8" ht="15">
      <c r="H78" s="65"/>
    </row>
    <row r="79" spans="8:8" ht="15">
      <c r="H79" s="65"/>
    </row>
    <row r="80" spans="8:8" ht="15">
      <c r="H80" s="65"/>
    </row>
    <row r="81" spans="8:8" ht="15">
      <c r="H81" s="65"/>
    </row>
    <row r="82" spans="8:8" ht="15">
      <c r="H82" s="65"/>
    </row>
    <row r="83" spans="8:8" ht="15">
      <c r="H83" s="65"/>
    </row>
    <row r="84" spans="8:8" ht="15">
      <c r="H84" s="65"/>
    </row>
    <row r="85" spans="8:8" ht="15">
      <c r="H85" s="65"/>
    </row>
    <row r="86" spans="8:8" ht="15">
      <c r="H86" s="65"/>
    </row>
    <row r="87" spans="8:8" ht="15">
      <c r="H87" s="65"/>
    </row>
    <row r="88" spans="8:8" ht="15">
      <c r="H88" s="65"/>
    </row>
    <row r="89" spans="8:8" ht="15">
      <c r="H89" s="65"/>
    </row>
    <row r="90" spans="8:8" ht="15">
      <c r="H90" s="65"/>
    </row>
    <row r="91" spans="8:8" ht="15">
      <c r="H91" s="65"/>
    </row>
    <row r="92" spans="8:8" ht="15">
      <c r="H92" s="65"/>
    </row>
    <row r="93" spans="8:8" ht="15">
      <c r="H93" s="65"/>
    </row>
    <row r="94" spans="8:8" ht="15">
      <c r="H94" s="65"/>
    </row>
    <row r="95" spans="8:8" ht="15">
      <c r="H95" s="65"/>
    </row>
    <row r="96" spans="8:8" ht="15">
      <c r="H96" s="65"/>
    </row>
    <row r="97" spans="8:8" ht="15">
      <c r="H97" s="65"/>
    </row>
    <row r="98" spans="8:8" ht="15">
      <c r="H98" s="65"/>
    </row>
    <row r="99" spans="8:8" ht="15">
      <c r="H99" s="65"/>
    </row>
    <row r="100" spans="8:8" ht="15">
      <c r="H100" s="65"/>
    </row>
    <row r="101" spans="8:8" ht="15">
      <c r="H101" s="65"/>
    </row>
    <row r="102" spans="8:8" ht="15">
      <c r="H102" s="65"/>
    </row>
    <row r="103" spans="8:8" ht="15">
      <c r="H103" s="65"/>
    </row>
    <row r="104" spans="8:8" ht="15">
      <c r="H104" s="65"/>
    </row>
    <row r="105" spans="8:8" ht="15">
      <c r="H105" s="65"/>
    </row>
    <row r="106" spans="8:8" ht="15">
      <c r="H106" s="65"/>
    </row>
    <row r="107" spans="8:8" ht="15">
      <c r="H107" s="65"/>
    </row>
    <row r="108" spans="8:8" ht="15">
      <c r="H108" s="65"/>
    </row>
    <row r="109" spans="8:8" ht="15">
      <c r="H109" s="65"/>
    </row>
    <row r="110" spans="8:8" ht="15">
      <c r="H110" s="65"/>
    </row>
    <row r="111" spans="8:8" ht="15">
      <c r="H111" s="65"/>
    </row>
    <row r="112" spans="8:8" ht="15">
      <c r="H112" s="65"/>
    </row>
    <row r="113" spans="8:8" ht="15">
      <c r="H113" s="65"/>
    </row>
    <row r="114" spans="8:8" ht="15">
      <c r="H114" s="65"/>
    </row>
    <row r="115" spans="8:8" ht="15">
      <c r="H115" s="65"/>
    </row>
    <row r="116" spans="8:8" ht="15">
      <c r="H116" s="65"/>
    </row>
    <row r="117" spans="8:8" ht="15">
      <c r="H117" s="65"/>
    </row>
    <row r="118" spans="8:8" ht="15">
      <c r="H118" s="65"/>
    </row>
    <row r="119" spans="8:8" ht="15">
      <c r="H119" s="65"/>
    </row>
    <row r="120" spans="8:8" ht="15">
      <c r="H120" s="65"/>
    </row>
    <row r="121" spans="8:8" ht="15">
      <c r="H121" s="65"/>
    </row>
    <row r="122" spans="8:8" ht="15">
      <c r="H122" s="65"/>
    </row>
    <row r="123" spans="8:8" ht="15">
      <c r="H123" s="65"/>
    </row>
    <row r="124" spans="8:8" ht="15">
      <c r="H124" s="65"/>
    </row>
    <row r="125" spans="8:8" ht="15">
      <c r="H125" s="65"/>
    </row>
    <row r="126" spans="8:8" ht="15">
      <c r="H126" s="65"/>
    </row>
    <row r="127" spans="8:8" ht="15">
      <c r="H127" s="65"/>
    </row>
    <row r="128" spans="8:8" ht="15">
      <c r="H128" s="65"/>
    </row>
    <row r="129" spans="8:8" ht="15">
      <c r="H129" s="65"/>
    </row>
    <row r="130" spans="8:8" ht="15">
      <c r="H130" s="65"/>
    </row>
    <row r="131" spans="8:8" ht="15">
      <c r="H131" s="65"/>
    </row>
    <row r="132" spans="8:8" ht="15">
      <c r="H132" s="65"/>
    </row>
    <row r="133" spans="8:8" ht="15">
      <c r="H133" s="65"/>
    </row>
    <row r="134" spans="8:8" ht="15">
      <c r="H134" s="65"/>
    </row>
    <row r="135" spans="8:8" ht="15">
      <c r="H135" s="65"/>
    </row>
    <row r="136" spans="8:8" ht="15">
      <c r="H136" s="65"/>
    </row>
    <row r="137" spans="8:8" ht="15">
      <c r="H137" s="65"/>
    </row>
    <row r="138" spans="8:8" ht="15">
      <c r="H138" s="65"/>
    </row>
    <row r="139" spans="8:8" ht="15">
      <c r="H139" s="65"/>
    </row>
    <row r="140" spans="8:8" ht="15">
      <c r="H140" s="65"/>
    </row>
    <row r="141" spans="8:8" ht="15">
      <c r="H141" s="65"/>
    </row>
    <row r="142" spans="8:8" ht="15">
      <c r="H142" s="65"/>
    </row>
    <row r="143" spans="8:8" ht="15">
      <c r="H143" s="65"/>
    </row>
    <row r="144" spans="8:8" ht="15">
      <c r="H144" s="65"/>
    </row>
    <row r="145" spans="8:8" ht="15">
      <c r="H145" s="65"/>
    </row>
    <row r="146" spans="8:8" ht="15">
      <c r="H146" s="65"/>
    </row>
    <row r="147" spans="8:8" ht="15">
      <c r="H147" s="65"/>
    </row>
    <row r="148" spans="8:8" ht="15">
      <c r="H148" s="65"/>
    </row>
    <row r="149" spans="8:8" ht="15">
      <c r="H149" s="65"/>
    </row>
    <row r="150" spans="8:8" ht="15">
      <c r="H150" s="65"/>
    </row>
    <row r="151" spans="8:8" ht="15">
      <c r="H151" s="65"/>
    </row>
    <row r="152" spans="8:8" ht="15">
      <c r="H152" s="65"/>
    </row>
    <row r="153" spans="8:8" ht="15">
      <c r="H153" s="65"/>
    </row>
    <row r="154" spans="8:8" ht="15">
      <c r="H154" s="65"/>
    </row>
    <row r="155" spans="8:8" ht="15">
      <c r="H155" s="65"/>
    </row>
    <row r="156" spans="8:8" ht="15">
      <c r="H156" s="65"/>
    </row>
    <row r="157" spans="8:8" ht="15">
      <c r="H157" s="65"/>
    </row>
    <row r="158" spans="8:8" ht="15">
      <c r="H158" s="65"/>
    </row>
    <row r="159" spans="8:8" ht="15">
      <c r="H159" s="65"/>
    </row>
    <row r="160" spans="8:8" ht="15">
      <c r="H160" s="65"/>
    </row>
    <row r="161" spans="8:8" ht="15">
      <c r="H161" s="65"/>
    </row>
    <row r="162" spans="8:8" ht="15">
      <c r="H162" s="65"/>
    </row>
    <row r="163" spans="8:8" ht="15">
      <c r="H163" s="65"/>
    </row>
    <row r="164" spans="8:8" ht="15">
      <c r="H164" s="65"/>
    </row>
    <row r="165" spans="8:8" ht="15">
      <c r="H165" s="65"/>
    </row>
    <row r="166" spans="8:8" ht="15">
      <c r="H166" s="65"/>
    </row>
    <row r="167" spans="8:8" ht="15">
      <c r="H167" s="65"/>
    </row>
    <row r="168" spans="8:8" ht="15">
      <c r="H168" s="65"/>
    </row>
    <row r="169" spans="8:8" ht="15">
      <c r="H169" s="65"/>
    </row>
    <row r="170" spans="8:8" ht="15">
      <c r="H170" s="65"/>
    </row>
    <row r="171" spans="8:8" ht="15">
      <c r="H171" s="65"/>
    </row>
    <row r="172" spans="8:8" ht="15">
      <c r="H172" s="65"/>
    </row>
    <row r="173" spans="8:8" ht="15">
      <c r="H173" s="65"/>
    </row>
    <row r="174" spans="8:8" ht="15">
      <c r="H174" s="65"/>
    </row>
    <row r="175" spans="8:8" ht="15">
      <c r="H175" s="65"/>
    </row>
    <row r="176" spans="8:8" ht="15">
      <c r="H176" s="65"/>
    </row>
    <row r="177" spans="8:8" ht="15">
      <c r="H177" s="65"/>
    </row>
    <row r="178" spans="8:8" ht="15">
      <c r="H178" s="65"/>
    </row>
    <row r="179" spans="8:8" ht="15">
      <c r="H179" s="65"/>
    </row>
    <row r="180" spans="8:8" ht="15">
      <c r="H180" s="65"/>
    </row>
    <row r="181" spans="8:8" ht="15">
      <c r="H181" s="65"/>
    </row>
    <row r="182" spans="8:8" ht="15">
      <c r="H182" s="65"/>
    </row>
    <row r="183" spans="8:8" ht="15">
      <c r="H183" s="65"/>
    </row>
    <row r="184" spans="8:8" ht="15">
      <c r="H184" s="65"/>
    </row>
    <row r="185" spans="8:8" ht="15">
      <c r="H185" s="65"/>
    </row>
    <row r="186" spans="8:8" ht="15">
      <c r="H186" s="65"/>
    </row>
    <row r="187" spans="8:8" ht="15">
      <c r="H187" s="65"/>
    </row>
    <row r="188" spans="8:8" ht="15">
      <c r="H188" s="65"/>
    </row>
    <row r="189" spans="8:8" ht="15">
      <c r="H189" s="65"/>
    </row>
    <row r="190" spans="8:8" ht="15">
      <c r="H190" s="65"/>
    </row>
    <row r="191" spans="8:8" ht="15">
      <c r="H191" s="65"/>
    </row>
    <row r="192" spans="8:8" ht="15">
      <c r="H192" s="65"/>
    </row>
    <row r="193" spans="8:8" ht="15">
      <c r="H193" s="65"/>
    </row>
    <row r="194" spans="8:8" ht="15">
      <c r="H194" s="65"/>
    </row>
    <row r="195" spans="8:8" ht="15">
      <c r="H195" s="65"/>
    </row>
    <row r="196" spans="8:8" ht="15">
      <c r="H196" s="65"/>
    </row>
    <row r="197" spans="8:8" ht="15">
      <c r="H197" s="65"/>
    </row>
    <row r="198" spans="8:8" ht="15">
      <c r="H198" s="65"/>
    </row>
    <row r="199" spans="8:8" ht="15">
      <c r="H199" s="65"/>
    </row>
    <row r="200" spans="8:8" ht="15">
      <c r="H200" s="65"/>
    </row>
    <row r="201" spans="8:8" ht="15">
      <c r="H201" s="65"/>
    </row>
    <row r="202" spans="8:8" ht="15">
      <c r="H202" s="65"/>
    </row>
    <row r="203" spans="8:8" ht="15">
      <c r="H203" s="65"/>
    </row>
    <row r="204" spans="8:8" ht="15">
      <c r="H204" s="65"/>
    </row>
    <row r="205" spans="8:8" ht="15">
      <c r="H205" s="65"/>
    </row>
    <row r="206" spans="8:8" ht="15">
      <c r="H206" s="65"/>
    </row>
    <row r="207" spans="8:8" ht="15">
      <c r="H207" s="65"/>
    </row>
    <row r="208" spans="8:8" ht="15">
      <c r="H208" s="65"/>
    </row>
    <row r="209" spans="8:8" ht="15">
      <c r="H209" s="65"/>
    </row>
    <row r="210" spans="8:8" ht="15">
      <c r="H210" s="65"/>
    </row>
    <row r="211" spans="8:8" ht="15">
      <c r="H211" s="65"/>
    </row>
    <row r="212" spans="8:8" ht="15">
      <c r="H212" s="65"/>
    </row>
    <row r="213" spans="8:8" ht="15">
      <c r="H213" s="65"/>
    </row>
    <row r="214" spans="8:8" ht="15">
      <c r="H214" s="65"/>
    </row>
    <row r="215" spans="8:8" ht="15">
      <c r="H215" s="65"/>
    </row>
    <row r="216" spans="8:8" ht="15">
      <c r="H216" s="65"/>
    </row>
    <row r="217" spans="8:8" ht="15">
      <c r="H217" s="65"/>
    </row>
    <row r="218" spans="8:8" ht="15">
      <c r="H218" s="65"/>
    </row>
    <row r="219" spans="8:8" ht="15">
      <c r="H219" s="65"/>
    </row>
    <row r="220" spans="8:8" ht="15">
      <c r="H220" s="65"/>
    </row>
    <row r="221" spans="8:8" ht="15">
      <c r="H221" s="65"/>
    </row>
    <row r="222" spans="8:8" ht="15">
      <c r="H222" s="65"/>
    </row>
    <row r="223" spans="8:8" ht="15">
      <c r="H223" s="65"/>
    </row>
    <row r="224" spans="8:8" ht="15">
      <c r="H224" s="65"/>
    </row>
    <row r="225" spans="8:8" ht="15">
      <c r="H225" s="65"/>
    </row>
    <row r="226" spans="8:8" ht="15">
      <c r="H226" s="65"/>
    </row>
    <row r="227" spans="8:8" ht="15">
      <c r="H227" s="65"/>
    </row>
    <row r="228" spans="8:8" ht="15">
      <c r="H228" s="65"/>
    </row>
    <row r="229" spans="8:8" ht="15">
      <c r="H229" s="65"/>
    </row>
    <row r="230" spans="8:8" ht="15">
      <c r="H230" s="65"/>
    </row>
    <row r="231" spans="8:8" ht="15">
      <c r="H231" s="65"/>
    </row>
    <row r="232" spans="8:8" ht="15">
      <c r="H232" s="65"/>
    </row>
    <row r="233" spans="8:8" ht="15">
      <c r="H233" s="65"/>
    </row>
    <row r="234" spans="8:8" ht="15">
      <c r="H234" s="65"/>
    </row>
    <row r="235" spans="8:8" ht="15">
      <c r="H235" s="65"/>
    </row>
    <row r="236" spans="8:8" ht="15">
      <c r="H236" s="65"/>
    </row>
    <row r="237" spans="8:8" ht="15">
      <c r="H237" s="65"/>
    </row>
    <row r="238" spans="8:8" ht="15">
      <c r="H238" s="65"/>
    </row>
    <row r="239" spans="8:8" ht="15">
      <c r="H239" s="65"/>
    </row>
    <row r="240" spans="8:8" ht="15">
      <c r="H240" s="65"/>
    </row>
    <row r="241" spans="8:8" ht="15">
      <c r="H241" s="65"/>
    </row>
    <row r="242" spans="8:8" ht="15">
      <c r="H242" s="65"/>
    </row>
    <row r="243" spans="8:8" ht="15">
      <c r="H243" s="65"/>
    </row>
    <row r="244" spans="8:8" ht="15">
      <c r="H244" s="65"/>
    </row>
    <row r="245" spans="8:8" ht="15">
      <c r="H245" s="65"/>
    </row>
    <row r="246" spans="8:8" ht="15">
      <c r="H246" s="65"/>
    </row>
    <row r="247" spans="8:8" ht="15">
      <c r="H247" s="65"/>
    </row>
    <row r="248" spans="8:8" ht="15">
      <c r="H248" s="65"/>
    </row>
    <row r="249" spans="8:8" ht="15">
      <c r="H249" s="65"/>
    </row>
  </sheetData>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3E179C-D7E9-4611-9365-AFE788B48F6E}">
  <dimension ref="H2:AD1544"/>
  <sheetViews>
    <sheetView workbookViewId="0">
      <selection activeCell="F31" sqref="F31"/>
    </sheetView>
  </sheetViews>
  <sheetFormatPr defaultColWidth="8.7109375" defaultRowHeight="12.75"/>
  <cols>
    <col min="1" max="7" width="13.140625" style="4" customWidth="1"/>
    <col min="8" max="8" width="3.5703125" style="56" customWidth="1"/>
    <col min="9" max="9" width="3.5703125" style="4" customWidth="1"/>
    <col min="10" max="10" width="12.5703125" style="4" customWidth="1"/>
    <col min="11" max="16" width="16.5703125" style="4" customWidth="1"/>
    <col min="17" max="17" width="18.5703125" style="4" customWidth="1"/>
    <col min="18" max="21" width="13.5703125" style="4" customWidth="1"/>
    <col min="22" max="22" width="18.85546875" style="4" customWidth="1"/>
    <col min="23" max="26" width="17.7109375" style="4" customWidth="1"/>
    <col min="27" max="30" width="15.5703125" style="4" customWidth="1"/>
    <col min="31" max="16384" width="8.7109375" style="4"/>
  </cols>
  <sheetData>
    <row r="2" spans="8:30" ht="15">
      <c r="J2" s="57" t="s">
        <v>480</v>
      </c>
    </row>
    <row r="5" spans="8:30" ht="15">
      <c r="J5" s="22" t="s">
        <v>481</v>
      </c>
      <c r="R5" s="22" t="s">
        <v>482</v>
      </c>
      <c r="W5" s="22" t="s">
        <v>483</v>
      </c>
    </row>
    <row r="6" spans="8:30" ht="15">
      <c r="J6" s="22" t="s">
        <v>484</v>
      </c>
      <c r="R6" s="22" t="s">
        <v>5</v>
      </c>
      <c r="W6" s="22" t="s">
        <v>5</v>
      </c>
    </row>
    <row r="8" spans="8:30" s="59" customFormat="1" ht="15">
      <c r="H8" s="58"/>
      <c r="J8" s="60"/>
      <c r="K8" s="60"/>
      <c r="L8" s="60"/>
    </row>
    <row r="9" spans="8:30" ht="39.950000000000003" customHeight="1">
      <c r="J9" s="60" t="s">
        <v>27</v>
      </c>
      <c r="K9" s="60" t="s">
        <v>123</v>
      </c>
      <c r="L9" s="60" t="s">
        <v>390</v>
      </c>
      <c r="M9" s="60" t="s">
        <v>391</v>
      </c>
      <c r="N9" s="60" t="s">
        <v>122</v>
      </c>
      <c r="O9" s="60" t="s">
        <v>392</v>
      </c>
      <c r="P9" s="60" t="s">
        <v>393</v>
      </c>
      <c r="Q9" s="62"/>
      <c r="R9" s="60" t="s">
        <v>485</v>
      </c>
      <c r="S9" s="60" t="s">
        <v>486</v>
      </c>
      <c r="T9" s="60" t="s">
        <v>487</v>
      </c>
      <c r="U9" s="60" t="s">
        <v>488</v>
      </c>
      <c r="V9" s="62"/>
      <c r="W9" s="60" t="s">
        <v>489</v>
      </c>
      <c r="X9" s="60" t="s">
        <v>490</v>
      </c>
      <c r="Y9" s="60" t="s">
        <v>491</v>
      </c>
      <c r="Z9" s="60" t="s">
        <v>492</v>
      </c>
      <c r="AB9" s="86"/>
      <c r="AC9" s="86"/>
      <c r="AD9" s="86"/>
    </row>
    <row r="10" spans="8:30" ht="15" customHeight="1">
      <c r="J10" s="64" t="s">
        <v>84</v>
      </c>
      <c r="K10" s="63">
        <v>1.5199999809265137</v>
      </c>
      <c r="L10" s="63">
        <v>0.41999998688697815</v>
      </c>
      <c r="M10" s="63">
        <v>3.3900001049041748</v>
      </c>
      <c r="N10" s="63">
        <v>4.1649999618530273</v>
      </c>
      <c r="O10" s="63">
        <v>1.25</v>
      </c>
      <c r="P10" s="63">
        <v>9.8899993896484375</v>
      </c>
      <c r="Q10" s="63"/>
      <c r="R10" s="63">
        <v>3.9082353115081787</v>
      </c>
      <c r="S10" s="63"/>
      <c r="T10" s="63">
        <v>3.9082353115081787</v>
      </c>
      <c r="U10" s="63">
        <v>0.55129951238632202</v>
      </c>
      <c r="V10" s="63"/>
      <c r="W10" s="63">
        <v>2.0139999999999998</v>
      </c>
      <c r="X10" s="63">
        <v>0.26400000000000001</v>
      </c>
      <c r="Y10" s="63">
        <v>-1.367</v>
      </c>
      <c r="Z10" s="63">
        <v>0.54300000000000004</v>
      </c>
      <c r="AB10" s="60"/>
      <c r="AC10" s="60"/>
      <c r="AD10" s="60"/>
    </row>
    <row r="11" spans="8:30" ht="15">
      <c r="J11" s="64" t="s">
        <v>85</v>
      </c>
      <c r="K11" s="63">
        <v>1.6599999666213989</v>
      </c>
      <c r="L11" s="63">
        <v>0.44999998807907104</v>
      </c>
      <c r="M11" s="63">
        <v>3.690000057220459</v>
      </c>
      <c r="N11" s="63">
        <v>3.9500000476837158</v>
      </c>
      <c r="O11" s="63">
        <v>1.0900000333786011</v>
      </c>
      <c r="P11" s="63">
        <v>9.2399997711181641</v>
      </c>
      <c r="Q11" s="63"/>
      <c r="R11" s="63">
        <v>0.45580646395683289</v>
      </c>
      <c r="S11" s="63">
        <v>0.45580646395683289</v>
      </c>
      <c r="T11" s="63"/>
      <c r="U11" s="63">
        <v>0.51156175136566162</v>
      </c>
      <c r="V11" s="63"/>
      <c r="W11" s="63"/>
      <c r="X11" s="63"/>
      <c r="Z11" s="63"/>
      <c r="AA11" s="63"/>
      <c r="AB11" s="63"/>
      <c r="AC11" s="63"/>
      <c r="AD11" s="63"/>
    </row>
    <row r="12" spans="8:30" ht="15">
      <c r="J12" s="64" t="s">
        <v>86</v>
      </c>
      <c r="K12" s="63">
        <v>1.7100000381469727</v>
      </c>
      <c r="L12" s="63">
        <v>0.47999998927116394</v>
      </c>
      <c r="M12" s="63">
        <v>3.630000114440918</v>
      </c>
      <c r="N12" s="63">
        <v>3.6800000667572021</v>
      </c>
      <c r="O12" s="63">
        <v>1.0750000476837158</v>
      </c>
      <c r="P12" s="63">
        <v>9.0550003051757813</v>
      </c>
      <c r="Q12" s="63"/>
      <c r="R12" s="63">
        <v>0.16840000450611115</v>
      </c>
      <c r="S12" s="63"/>
      <c r="T12" s="63">
        <v>0.16840000450611115</v>
      </c>
      <c r="U12" s="63">
        <v>1.0271167755126953</v>
      </c>
      <c r="V12" s="63"/>
      <c r="W12" s="63"/>
      <c r="X12" s="63"/>
    </row>
    <row r="13" spans="8:30" ht="15">
      <c r="J13" s="64" t="s">
        <v>87</v>
      </c>
      <c r="K13" s="63">
        <v>1.6599999666213989</v>
      </c>
      <c r="L13" s="63">
        <v>0.40999999642372131</v>
      </c>
      <c r="M13" s="63">
        <v>3.7400000095367432</v>
      </c>
      <c r="N13" s="63">
        <v>3.8199999332427979</v>
      </c>
      <c r="O13" s="63">
        <v>1.1100000143051147</v>
      </c>
      <c r="P13" s="63">
        <v>8.9750003814697266</v>
      </c>
      <c r="R13" s="63">
        <v>3.9999997243285179E-3</v>
      </c>
      <c r="S13" s="63"/>
      <c r="T13" s="63">
        <v>3.9999997243285179E-3</v>
      </c>
      <c r="U13" s="63">
        <v>0.75937169790267944</v>
      </c>
    </row>
    <row r="14" spans="8:30" ht="15">
      <c r="J14" s="64" t="s">
        <v>88</v>
      </c>
      <c r="K14" s="63">
        <v>1.6000000238418579</v>
      </c>
      <c r="L14" s="63">
        <v>0.40999999642372131</v>
      </c>
      <c r="M14" s="63">
        <v>3.5999999046325684</v>
      </c>
      <c r="N14" s="63">
        <v>4.130000114440918</v>
      </c>
      <c r="O14" s="63">
        <v>1.309999942779541</v>
      </c>
      <c r="P14" s="63">
        <v>9.8599996566772461</v>
      </c>
      <c r="R14" s="63">
        <v>4.0970587730407715</v>
      </c>
      <c r="S14" s="63"/>
      <c r="T14" s="63">
        <v>4.0970587730407715</v>
      </c>
      <c r="U14" s="63">
        <v>0.41683664917945862</v>
      </c>
    </row>
    <row r="15" spans="8:30" ht="15">
      <c r="J15" s="64" t="s">
        <v>89</v>
      </c>
      <c r="K15" s="63">
        <v>1.625</v>
      </c>
      <c r="L15" s="63">
        <v>0.43000000715255737</v>
      </c>
      <c r="M15" s="63">
        <v>3.6700000762939453</v>
      </c>
      <c r="N15" s="63">
        <v>3.7200000286102295</v>
      </c>
      <c r="O15" s="63">
        <v>1.1100000143051147</v>
      </c>
      <c r="P15" s="63">
        <v>8.8900003433227539</v>
      </c>
      <c r="R15" s="63">
        <v>0.70647060871124268</v>
      </c>
      <c r="S15" s="63">
        <v>0.70647060871124268</v>
      </c>
      <c r="T15" s="63"/>
      <c r="U15" s="63">
        <v>0.16133911907672882</v>
      </c>
    </row>
    <row r="16" spans="8:30" ht="15">
      <c r="J16" s="64" t="s">
        <v>90</v>
      </c>
      <c r="K16" s="63">
        <v>1.6599999666213989</v>
      </c>
      <c r="L16" s="63">
        <v>0.49000000953674316</v>
      </c>
      <c r="M16" s="63">
        <v>3.7000000476837158</v>
      </c>
      <c r="N16" s="63">
        <v>3.6700000762939453</v>
      </c>
      <c r="O16" s="63">
        <v>1.2000000476837158</v>
      </c>
      <c r="P16" s="63">
        <v>8.7399997711181641</v>
      </c>
      <c r="R16" s="63">
        <v>0</v>
      </c>
      <c r="S16" s="63">
        <v>0</v>
      </c>
      <c r="T16" s="63"/>
      <c r="U16" s="63">
        <v>0.1415867805480957</v>
      </c>
    </row>
    <row r="17" spans="10:21" ht="15">
      <c r="J17" s="64" t="s">
        <v>91</v>
      </c>
      <c r="K17" s="63">
        <v>1.6950000524520874</v>
      </c>
      <c r="L17" s="63">
        <v>0.47999998927116394</v>
      </c>
      <c r="M17" s="63">
        <v>3.7899999618530273</v>
      </c>
      <c r="N17" s="63">
        <v>3.7649998664855957</v>
      </c>
      <c r="O17" s="63">
        <v>1.3400000333786011</v>
      </c>
      <c r="P17" s="63">
        <v>8.8299999237060547</v>
      </c>
      <c r="R17" s="63">
        <v>0.58823531866073608</v>
      </c>
      <c r="S17" s="63">
        <v>0.58823531866073608</v>
      </c>
      <c r="T17" s="63"/>
      <c r="U17" s="63">
        <v>0.16157880425453186</v>
      </c>
    </row>
    <row r="18" spans="10:21" ht="15">
      <c r="J18" s="64" t="s">
        <v>92</v>
      </c>
      <c r="K18" s="63">
        <v>1.6000000238418579</v>
      </c>
      <c r="L18" s="63">
        <v>0.43999999761581421</v>
      </c>
      <c r="M18" s="63">
        <v>3.7100000381469727</v>
      </c>
      <c r="N18" s="63">
        <v>3.9300000667572021</v>
      </c>
      <c r="O18" s="63">
        <v>1.3500000238418579</v>
      </c>
      <c r="P18" s="63">
        <v>8.619999885559082</v>
      </c>
      <c r="R18" s="63">
        <v>0.20058824121952057</v>
      </c>
      <c r="S18" s="63">
        <v>0.20058824121952057</v>
      </c>
      <c r="T18" s="63"/>
      <c r="U18" s="63">
        <v>0.12469829618930817</v>
      </c>
    </row>
    <row r="19" spans="10:21" ht="15">
      <c r="J19" s="64" t="s">
        <v>93</v>
      </c>
      <c r="K19" s="63">
        <v>1.7100000381469727</v>
      </c>
      <c r="L19" s="63">
        <v>0.4699999988079071</v>
      </c>
      <c r="M19" s="63">
        <v>3.8399999141693115</v>
      </c>
      <c r="N19" s="63">
        <v>3.9000000953674316</v>
      </c>
      <c r="O19" s="63">
        <v>1.2300000190734863</v>
      </c>
      <c r="P19" s="63">
        <v>8.1800003051757813</v>
      </c>
      <c r="R19" s="63">
        <v>1.1076470613479614</v>
      </c>
      <c r="S19" s="63">
        <v>1.1076470613479614</v>
      </c>
      <c r="T19" s="63"/>
      <c r="U19" s="63">
        <v>0.2701074481010437</v>
      </c>
    </row>
    <row r="20" spans="10:21" ht="15">
      <c r="J20" s="64" t="s">
        <v>94</v>
      </c>
      <c r="K20" s="63">
        <v>1.7799999713897705</v>
      </c>
      <c r="L20" s="63">
        <v>0.49000000953674316</v>
      </c>
      <c r="M20" s="63">
        <v>3.880000114440918</v>
      </c>
      <c r="N20" s="63">
        <v>3.7799999713897705</v>
      </c>
      <c r="O20" s="63">
        <v>1.190000057220459</v>
      </c>
      <c r="P20" s="63">
        <v>8.4549999237060547</v>
      </c>
      <c r="R20" s="63">
        <v>0.58823531866073608</v>
      </c>
      <c r="S20" s="63">
        <v>0.58823531866073608</v>
      </c>
      <c r="T20" s="63"/>
      <c r="U20" s="63">
        <v>0.30107593536376953</v>
      </c>
    </row>
    <row r="21" spans="10:21" ht="15">
      <c r="J21" s="64" t="s">
        <v>95</v>
      </c>
      <c r="K21" s="63">
        <v>1.5700000524520874</v>
      </c>
      <c r="L21" s="63">
        <v>0.40999999642372131</v>
      </c>
      <c r="M21" s="63">
        <v>3.5799999237060547</v>
      </c>
      <c r="N21" s="63">
        <v>3.5699999332427979</v>
      </c>
      <c r="O21" s="63">
        <v>1.0049999952316284</v>
      </c>
      <c r="P21" s="63">
        <v>8.4750003814697266</v>
      </c>
      <c r="R21" s="63">
        <v>1.9132353067398071</v>
      </c>
      <c r="S21" s="63">
        <v>1.9132353067398071</v>
      </c>
      <c r="T21" s="63"/>
      <c r="U21" s="63">
        <v>0.65662354230880737</v>
      </c>
    </row>
    <row r="22" spans="10:21" ht="15">
      <c r="J22" s="64" t="s">
        <v>96</v>
      </c>
      <c r="K22" s="63">
        <v>1.440000057220459</v>
      </c>
      <c r="L22" s="63">
        <v>0.37000000476837158</v>
      </c>
      <c r="M22" s="63">
        <v>3.4700000286102295</v>
      </c>
      <c r="N22" s="63">
        <v>4.0799999237060547</v>
      </c>
      <c r="O22" s="63">
        <v>1.2799999713897705</v>
      </c>
      <c r="P22" s="63">
        <v>9.1499996185302734</v>
      </c>
      <c r="R22" s="63">
        <v>0.2029411643743515</v>
      </c>
      <c r="S22" s="63">
        <v>0.2029411643743515</v>
      </c>
      <c r="T22" s="63"/>
      <c r="U22" s="63">
        <v>0.18198020756244659</v>
      </c>
    </row>
    <row r="23" spans="10:21" ht="15">
      <c r="J23" s="64" t="s">
        <v>97</v>
      </c>
      <c r="K23" s="63">
        <v>1.5299999713897705</v>
      </c>
      <c r="L23" s="63">
        <v>0.4699999988079071</v>
      </c>
      <c r="M23" s="63">
        <v>3.5099999904632568</v>
      </c>
      <c r="N23" s="63">
        <v>3.6149997711181641</v>
      </c>
      <c r="O23" s="63">
        <v>1.0800000429153442</v>
      </c>
      <c r="P23" s="63">
        <v>8.9600000381469727</v>
      </c>
      <c r="R23" s="63">
        <v>0.30235293507575989</v>
      </c>
      <c r="S23" s="63">
        <v>0.30235293507575989</v>
      </c>
      <c r="T23" s="63"/>
      <c r="U23" s="63">
        <v>0.27055421471595764</v>
      </c>
    </row>
    <row r="24" spans="10:21" ht="15">
      <c r="J24" s="64" t="s">
        <v>98</v>
      </c>
      <c r="K24" s="63">
        <v>1.6200000047683716</v>
      </c>
      <c r="L24" s="63">
        <v>0.44999998807907104</v>
      </c>
      <c r="M24" s="63">
        <v>3.6800000667572021</v>
      </c>
      <c r="N24" s="63">
        <v>3.6800000667572021</v>
      </c>
      <c r="O24" s="63">
        <v>1.059999942779541</v>
      </c>
      <c r="P24" s="63">
        <v>8.5</v>
      </c>
      <c r="R24" s="63">
        <v>0.24588234722614288</v>
      </c>
      <c r="S24" s="63">
        <v>0.24588234722614288</v>
      </c>
      <c r="T24" s="63"/>
      <c r="U24" s="63">
        <v>0.1486009955406189</v>
      </c>
    </row>
    <row r="25" spans="10:21" ht="15">
      <c r="J25" s="64" t="s">
        <v>99</v>
      </c>
      <c r="K25" s="63">
        <v>1.3999999761581421</v>
      </c>
      <c r="L25" s="63">
        <v>0.37999999523162842</v>
      </c>
      <c r="M25" s="63">
        <v>3.369999885559082</v>
      </c>
      <c r="N25" s="63">
        <v>3.2599999904632568</v>
      </c>
      <c r="O25" s="63">
        <v>0.82999998331069946</v>
      </c>
      <c r="P25" s="63">
        <v>8.4300003051757813</v>
      </c>
      <c r="R25" s="63">
        <v>4.0163636207580566</v>
      </c>
      <c r="S25" s="63"/>
      <c r="T25" s="63">
        <v>4.0163636207580566</v>
      </c>
      <c r="U25" s="63">
        <v>0.81147611141204834</v>
      </c>
    </row>
    <row r="26" spans="10:21" ht="15">
      <c r="J26" s="64" t="s">
        <v>100</v>
      </c>
      <c r="K26" s="63">
        <v>1.3200000524520874</v>
      </c>
      <c r="L26" s="63">
        <v>0.36000001430511475</v>
      </c>
      <c r="M26" s="63">
        <v>3.1400001049041748</v>
      </c>
      <c r="N26" s="63">
        <v>3.6500000953674316</v>
      </c>
      <c r="O26" s="63">
        <v>1.190000057220459</v>
      </c>
      <c r="P26" s="63">
        <v>8.7200002670288086</v>
      </c>
      <c r="R26" s="63">
        <v>3.5421211719512939</v>
      </c>
      <c r="S26" s="63"/>
      <c r="T26" s="63">
        <v>3.5421211719512939</v>
      </c>
      <c r="U26" s="63">
        <v>0.64334529638290405</v>
      </c>
    </row>
    <row r="27" spans="10:21" ht="15">
      <c r="J27" s="64" t="s">
        <v>101</v>
      </c>
      <c r="K27" s="63">
        <v>1.3999999761581421</v>
      </c>
      <c r="L27" s="63">
        <v>0.40999999642372131</v>
      </c>
      <c r="M27" s="63">
        <v>3.2999999523162842</v>
      </c>
      <c r="N27" s="63">
        <v>3.25</v>
      </c>
      <c r="O27" s="63">
        <v>0.86000001430511475</v>
      </c>
      <c r="P27" s="63">
        <v>8.2899999618530273</v>
      </c>
      <c r="R27" s="63">
        <v>3.2821211814880371</v>
      </c>
      <c r="S27" s="63"/>
      <c r="T27" s="63">
        <v>3.2821211814880371</v>
      </c>
      <c r="U27" s="63">
        <v>0.41219505667686462</v>
      </c>
    </row>
    <row r="28" spans="10:21" ht="15">
      <c r="J28" s="64" t="s">
        <v>102</v>
      </c>
      <c r="K28" s="63">
        <v>1.5700000524520874</v>
      </c>
      <c r="L28" s="63">
        <v>0.44999998807907104</v>
      </c>
      <c r="M28" s="63">
        <v>3.5799999237060547</v>
      </c>
      <c r="N28" s="63">
        <v>3.2899999618530273</v>
      </c>
      <c r="O28" s="63">
        <v>0.80000001192092896</v>
      </c>
      <c r="P28" s="63">
        <v>8.0900001525878906</v>
      </c>
      <c r="R28" s="63">
        <v>0.65333330631256104</v>
      </c>
      <c r="S28" s="63">
        <v>0.65333330631256104</v>
      </c>
      <c r="T28" s="63"/>
      <c r="U28" s="63">
        <v>0.17124204337596893</v>
      </c>
    </row>
    <row r="29" spans="10:21" ht="15">
      <c r="J29" s="64" t="s">
        <v>103</v>
      </c>
      <c r="K29" s="63">
        <v>1.4900000095367432</v>
      </c>
      <c r="L29" s="63">
        <v>0.43999999761581421</v>
      </c>
      <c r="M29" s="63">
        <v>3.4900000095367432</v>
      </c>
      <c r="N29" s="63">
        <v>3.2200000286102295</v>
      </c>
      <c r="O29" s="63">
        <v>0.87000000476837158</v>
      </c>
      <c r="P29" s="63">
        <v>8.1999998092651367</v>
      </c>
      <c r="R29" s="63">
        <v>6.2005882263183594</v>
      </c>
      <c r="S29" s="63">
        <v>6.2005882263183594</v>
      </c>
      <c r="T29" s="63"/>
      <c r="U29" s="63">
        <v>0.46014505624771118</v>
      </c>
    </row>
    <row r="30" spans="10:21" ht="15">
      <c r="J30" s="64" t="s">
        <v>104</v>
      </c>
      <c r="K30" s="63">
        <v>1.5</v>
      </c>
      <c r="L30" s="63">
        <v>0.43999999761581421</v>
      </c>
      <c r="M30" s="63">
        <v>3.5199999809265137</v>
      </c>
      <c r="N30" s="63">
        <v>3.2999999523162842</v>
      </c>
      <c r="O30" s="63">
        <v>1.0299999713897705</v>
      </c>
      <c r="P30" s="63">
        <v>8.0600004196166992</v>
      </c>
      <c r="R30" s="63">
        <v>0.95719999074935913</v>
      </c>
      <c r="S30" s="63"/>
      <c r="T30" s="63">
        <v>0.95719999074935913</v>
      </c>
      <c r="U30" s="63">
        <v>1.1981570720672607</v>
      </c>
    </row>
    <row r="31" spans="10:21" ht="15">
      <c r="J31" s="64" t="s">
        <v>105</v>
      </c>
      <c r="K31" s="63">
        <v>1.4900000095367432</v>
      </c>
      <c r="L31" s="63">
        <v>0.40999999642372131</v>
      </c>
      <c r="M31" s="63">
        <v>3.4500000476837158</v>
      </c>
      <c r="N31" s="63">
        <v>3.3299999237060547</v>
      </c>
      <c r="O31" s="63">
        <v>0.85000002384185791</v>
      </c>
      <c r="P31" s="63">
        <v>7.5199999809265137</v>
      </c>
      <c r="R31" s="63">
        <v>3.318148136138916</v>
      </c>
      <c r="S31" s="63">
        <v>3.318148136138916</v>
      </c>
      <c r="T31" s="63"/>
      <c r="U31" s="63">
        <v>0.6362646222114563</v>
      </c>
    </row>
    <row r="32" spans="10:21" ht="15">
      <c r="J32" s="64" t="s">
        <v>106</v>
      </c>
      <c r="K32" s="63">
        <v>1.5399999618530273</v>
      </c>
      <c r="L32" s="63">
        <v>0.44999998807907104</v>
      </c>
      <c r="M32" s="63">
        <v>3.5299999713897705</v>
      </c>
      <c r="N32" s="63">
        <v>3.1600000858306885</v>
      </c>
      <c r="O32" s="63">
        <v>0.74000000953674316</v>
      </c>
      <c r="P32" s="63">
        <v>7.929999828338623</v>
      </c>
      <c r="R32" s="63">
        <v>0.42617645859718323</v>
      </c>
      <c r="S32" s="63"/>
      <c r="T32" s="63">
        <v>0.42617645859718323</v>
      </c>
      <c r="U32" s="63">
        <v>0.56194740533828735</v>
      </c>
    </row>
    <row r="33" spans="10:21" ht="15">
      <c r="J33" s="64" t="s">
        <v>107</v>
      </c>
      <c r="K33" s="63">
        <v>1.4800000190734863</v>
      </c>
      <c r="L33" s="63">
        <v>0.43500000238418579</v>
      </c>
      <c r="M33" s="63">
        <v>3.5</v>
      </c>
      <c r="N33" s="63">
        <v>3.1099998950958252</v>
      </c>
      <c r="O33" s="63">
        <v>0.74000000953674316</v>
      </c>
      <c r="P33" s="63">
        <v>8.0650005340576172</v>
      </c>
      <c r="R33" s="63">
        <v>0</v>
      </c>
      <c r="S33" s="63">
        <v>0</v>
      </c>
      <c r="T33" s="63"/>
      <c r="U33" s="63">
        <v>0.46793615818023682</v>
      </c>
    </row>
    <row r="34" spans="10:21" ht="15">
      <c r="J34" s="64" t="s">
        <v>108</v>
      </c>
      <c r="K34" s="63">
        <v>1.2699999809265137</v>
      </c>
      <c r="L34" s="63">
        <v>0.40000000596046448</v>
      </c>
      <c r="M34" s="63">
        <v>2.9800000190734863</v>
      </c>
      <c r="N34" s="63">
        <v>3.7350001335144043</v>
      </c>
      <c r="O34" s="63">
        <v>1.1200000047683716</v>
      </c>
      <c r="P34" s="63">
        <v>8.2749996185302734</v>
      </c>
      <c r="R34" s="63">
        <v>12.854000091552734</v>
      </c>
      <c r="S34" s="63"/>
      <c r="T34" s="63">
        <v>12.854000091552734</v>
      </c>
      <c r="U34" s="63">
        <v>0.48924407362937927</v>
      </c>
    </row>
    <row r="35" spans="10:21" ht="15">
      <c r="J35" s="64" t="s">
        <v>109</v>
      </c>
      <c r="K35" s="63">
        <v>1.809999942779541</v>
      </c>
      <c r="L35" s="63">
        <v>0.55000001192092896</v>
      </c>
      <c r="M35" s="63">
        <v>4.0500001907348633</v>
      </c>
      <c r="N35" s="63">
        <v>4</v>
      </c>
      <c r="O35" s="63">
        <v>1.0299999713897705</v>
      </c>
      <c r="P35" s="63">
        <v>9</v>
      </c>
      <c r="R35" s="63">
        <v>5.6327271461486816</v>
      </c>
      <c r="S35" s="63">
        <v>5.6327271461486816</v>
      </c>
      <c r="T35" s="63"/>
      <c r="U35" s="63">
        <v>0.64356982707977295</v>
      </c>
    </row>
    <row r="36" spans="10:21" ht="15">
      <c r="J36" s="64" t="s">
        <v>110</v>
      </c>
      <c r="K36" s="63">
        <v>1.3600000143051147</v>
      </c>
      <c r="L36" s="63">
        <v>0.43000000715255737</v>
      </c>
      <c r="M36" s="63">
        <v>3.2599999904632568</v>
      </c>
      <c r="N36" s="63">
        <v>3.309999942779541</v>
      </c>
      <c r="O36" s="63">
        <v>0.87000000476837158</v>
      </c>
      <c r="P36" s="63">
        <v>7.4000000953674316</v>
      </c>
      <c r="R36" s="63">
        <v>8.4711761474609375</v>
      </c>
      <c r="S36" s="63"/>
      <c r="T36" s="63">
        <v>8.4711761474609375</v>
      </c>
      <c r="U36" s="63">
        <v>0.75524842739105225</v>
      </c>
    </row>
    <row r="37" spans="10:21" ht="15">
      <c r="J37" s="64" t="s">
        <v>111</v>
      </c>
      <c r="K37" s="63">
        <v>1.1699999570846558</v>
      </c>
      <c r="L37" s="63">
        <v>0.34000000357627869</v>
      </c>
      <c r="M37" s="63">
        <v>2.809999942779541</v>
      </c>
      <c r="N37" s="63">
        <v>3.3550000190734863</v>
      </c>
      <c r="O37" s="63">
        <v>0.85500001907348633</v>
      </c>
      <c r="P37" s="63">
        <v>7.75</v>
      </c>
      <c r="R37" s="63">
        <v>0.30166664719581604</v>
      </c>
      <c r="S37" s="63">
        <v>0.30166664719581604</v>
      </c>
      <c r="T37" s="63"/>
      <c r="U37" s="63">
        <v>0.12887206673622131</v>
      </c>
    </row>
    <row r="38" spans="10:21" ht="15">
      <c r="J38" s="64" t="s">
        <v>112</v>
      </c>
      <c r="K38" s="63">
        <v>1.0800000429153442</v>
      </c>
      <c r="L38" s="63">
        <v>0.31000000238418579</v>
      </c>
      <c r="M38" s="63">
        <v>2.5699999332427979</v>
      </c>
      <c r="N38" s="63">
        <v>3.8550000190734863</v>
      </c>
      <c r="O38" s="63">
        <v>1.2200000286102295</v>
      </c>
      <c r="P38" s="63">
        <v>8.7100000381469727</v>
      </c>
      <c r="R38" s="63">
        <v>0.63093751668930054</v>
      </c>
      <c r="S38" s="63">
        <v>0.63093751668930054</v>
      </c>
      <c r="T38" s="63"/>
      <c r="U38" s="63">
        <v>0.20419628918170929</v>
      </c>
    </row>
    <row r="39" spans="10:21" ht="15">
      <c r="J39" s="64" t="s">
        <v>113</v>
      </c>
      <c r="K39" s="63">
        <v>1.1599999666213989</v>
      </c>
      <c r="L39" s="63">
        <v>0.31999999284744263</v>
      </c>
      <c r="M39" s="63">
        <v>2.5999999046325684</v>
      </c>
      <c r="N39" s="63">
        <v>3.5</v>
      </c>
      <c r="O39" s="63">
        <v>0.93000000715255737</v>
      </c>
      <c r="P39" s="63">
        <v>8.8000001907348633</v>
      </c>
      <c r="R39" s="63">
        <v>2.1335294246673584</v>
      </c>
      <c r="S39" s="63">
        <v>2.1335294246673584</v>
      </c>
      <c r="T39" s="63"/>
      <c r="U39" s="63">
        <v>0.35520383715629578</v>
      </c>
    </row>
    <row r="40" spans="10:21" ht="15">
      <c r="J40" s="64" t="s">
        <v>114</v>
      </c>
      <c r="K40" s="63">
        <v>1.0900000333786011</v>
      </c>
      <c r="L40" s="63">
        <v>0.28999999165534973</v>
      </c>
      <c r="M40" s="63">
        <v>2.5799999237060547</v>
      </c>
      <c r="N40" s="63">
        <v>3.3499999046325684</v>
      </c>
      <c r="O40" s="63">
        <v>0.77999997138977051</v>
      </c>
      <c r="P40" s="63">
        <v>8.0900001525878906</v>
      </c>
      <c r="R40" s="63">
        <v>2.2593333721160889</v>
      </c>
      <c r="S40" s="63"/>
      <c r="T40" s="63">
        <v>2.2593333721160889</v>
      </c>
      <c r="U40" s="63">
        <v>0.6457209587097168</v>
      </c>
    </row>
    <row r="41" spans="10:21" ht="15">
      <c r="J41" s="64" t="s">
        <v>115</v>
      </c>
      <c r="K41" s="63">
        <v>1.1599999666213989</v>
      </c>
      <c r="L41" s="63">
        <v>0.30000001192092896</v>
      </c>
      <c r="M41" s="63">
        <v>2.7599999904632568</v>
      </c>
      <c r="N41" s="63">
        <v>3.1700000762939453</v>
      </c>
      <c r="O41" s="63">
        <v>0.77999997138977051</v>
      </c>
      <c r="P41" s="63">
        <v>8.1599998474121094</v>
      </c>
      <c r="R41" s="63">
        <v>5.6155171394348145</v>
      </c>
      <c r="S41" s="63"/>
      <c r="T41" s="63">
        <v>5.6155171394348145</v>
      </c>
      <c r="U41" s="63">
        <v>0.43080127239227295</v>
      </c>
    </row>
    <row r="42" spans="10:21" ht="15">
      <c r="J42" s="64" t="s">
        <v>116</v>
      </c>
      <c r="K42" s="63">
        <v>1.0499999523162842</v>
      </c>
      <c r="L42" s="63">
        <v>0.28999999165534973</v>
      </c>
      <c r="M42" s="63">
        <v>2.5299999713897705</v>
      </c>
      <c r="N42" s="63">
        <v>3.7999999523162842</v>
      </c>
      <c r="O42" s="63">
        <v>1.0800000429153442</v>
      </c>
      <c r="P42" s="63">
        <v>9.369999885559082</v>
      </c>
      <c r="R42" s="63">
        <v>1.281818151473999</v>
      </c>
      <c r="S42" s="63"/>
      <c r="T42" s="63">
        <v>1.281818151473999</v>
      </c>
      <c r="U42" s="63">
        <v>0.44470715522766113</v>
      </c>
    </row>
    <row r="43" spans="10:21" ht="15">
      <c r="J43" s="64" t="s">
        <v>117</v>
      </c>
      <c r="K43" s="63">
        <v>1.2599999904632568</v>
      </c>
      <c r="L43" s="63">
        <v>0.34000000357627869</v>
      </c>
      <c r="M43" s="63">
        <v>2.880000114440918</v>
      </c>
      <c r="N43" s="63">
        <v>3.4600000381469727</v>
      </c>
      <c r="O43" s="63">
        <v>0.81000000238418579</v>
      </c>
      <c r="P43" s="63">
        <v>8.7399997711181641</v>
      </c>
      <c r="R43" s="63">
        <v>4.513636589050293</v>
      </c>
      <c r="S43" s="63"/>
      <c r="T43" s="63">
        <v>4.513636589050293</v>
      </c>
      <c r="U43" s="63">
        <v>0.12193891406059265</v>
      </c>
    </row>
    <row r="44" spans="10:21" ht="15">
      <c r="J44" s="64"/>
      <c r="K44" s="63"/>
      <c r="L44" s="63"/>
      <c r="M44" s="64"/>
      <c r="N44" s="65"/>
      <c r="R44" s="63">
        <v>0.36555555462837219</v>
      </c>
      <c r="S44" s="63"/>
      <c r="T44" s="63">
        <v>0.36555555462837219</v>
      </c>
      <c r="U44" s="63">
        <v>0.17651180922985077</v>
      </c>
    </row>
    <row r="45" spans="10:21" ht="15">
      <c r="J45" s="62"/>
      <c r="K45" s="63"/>
      <c r="L45" s="63"/>
      <c r="M45" s="64"/>
      <c r="N45" s="65"/>
      <c r="R45" s="63">
        <v>9.3245458602905273</v>
      </c>
      <c r="S45" s="63"/>
      <c r="T45" s="63">
        <v>9.3245458602905273</v>
      </c>
      <c r="U45" s="63">
        <v>0.61053639650344849</v>
      </c>
    </row>
    <row r="46" spans="10:21" ht="15">
      <c r="J46" s="62"/>
      <c r="K46" s="63"/>
      <c r="L46" s="63"/>
      <c r="M46" s="64"/>
      <c r="N46" s="65"/>
      <c r="R46" s="63">
        <v>0.39029410481452942</v>
      </c>
      <c r="S46" s="63"/>
      <c r="T46" s="63">
        <v>0.39029410481452942</v>
      </c>
      <c r="U46" s="63">
        <v>0.68771731853485107</v>
      </c>
    </row>
    <row r="47" spans="10:21" ht="15">
      <c r="J47" s="62"/>
      <c r="K47" s="63"/>
      <c r="L47" s="63"/>
      <c r="M47" s="64"/>
      <c r="N47" s="65"/>
      <c r="R47" s="63">
        <v>4.1373529434204102</v>
      </c>
      <c r="S47" s="63"/>
      <c r="T47" s="63">
        <v>4.1373529434204102</v>
      </c>
      <c r="U47" s="63">
        <v>0.16875894367694855</v>
      </c>
    </row>
    <row r="48" spans="10:21" ht="15">
      <c r="J48" s="62"/>
      <c r="K48" s="63"/>
      <c r="L48" s="63"/>
      <c r="M48" s="64"/>
      <c r="N48" s="65"/>
      <c r="R48" s="63">
        <v>0.25517240166664124</v>
      </c>
      <c r="S48" s="63">
        <v>0.25517240166664124</v>
      </c>
      <c r="T48" s="63"/>
      <c r="U48" s="63">
        <v>0.60828882455825806</v>
      </c>
    </row>
    <row r="49" spans="10:21" ht="15">
      <c r="J49" s="62"/>
      <c r="K49" s="63"/>
      <c r="L49" s="63"/>
      <c r="M49" s="64"/>
      <c r="N49" s="65"/>
      <c r="R49" s="63">
        <v>11.549118041992188</v>
      </c>
      <c r="S49" s="63"/>
      <c r="T49" s="63">
        <v>11.549118041992188</v>
      </c>
      <c r="U49" s="63">
        <v>0.3406183123588562</v>
      </c>
    </row>
    <row r="50" spans="10:21" ht="15">
      <c r="J50" s="62"/>
      <c r="K50" s="63"/>
      <c r="L50" s="63"/>
      <c r="M50" s="64"/>
      <c r="N50" s="65"/>
      <c r="R50" s="63">
        <v>6.6111764907836914</v>
      </c>
      <c r="S50" s="63"/>
      <c r="T50" s="63">
        <v>6.6111764907836914</v>
      </c>
      <c r="U50" s="63">
        <v>0.45572227239608765</v>
      </c>
    </row>
    <row r="51" spans="10:21" ht="15">
      <c r="J51" s="62"/>
      <c r="K51" s="63"/>
      <c r="L51" s="63"/>
      <c r="M51" s="64"/>
      <c r="N51" s="65"/>
      <c r="R51" s="63">
        <v>1.4783333539962769</v>
      </c>
      <c r="S51" s="63"/>
      <c r="T51" s="63">
        <v>1.4783333539962769</v>
      </c>
      <c r="U51" s="63">
        <v>0.54531711339950562</v>
      </c>
    </row>
    <row r="52" spans="10:21" ht="15">
      <c r="J52" s="62"/>
      <c r="K52" s="63"/>
      <c r="L52" s="63"/>
      <c r="M52" s="64"/>
      <c r="N52" s="65"/>
      <c r="R52" s="63">
        <v>6.0135293006896973</v>
      </c>
      <c r="S52" s="63">
        <v>6.0135293006896973</v>
      </c>
      <c r="T52" s="63"/>
      <c r="U52" s="63">
        <v>0.54793071746826172</v>
      </c>
    </row>
    <row r="53" spans="10:21" ht="15">
      <c r="J53" s="62"/>
      <c r="K53" s="63"/>
      <c r="L53" s="63"/>
      <c r="M53" s="64"/>
      <c r="N53" s="65"/>
      <c r="R53" s="63">
        <v>0.83310341835021973</v>
      </c>
      <c r="S53" s="63"/>
      <c r="T53" s="63">
        <v>0.83310341835021973</v>
      </c>
      <c r="U53" s="63">
        <v>1.044489860534668</v>
      </c>
    </row>
    <row r="54" spans="10:21" ht="15">
      <c r="J54" s="62"/>
      <c r="K54" s="63"/>
      <c r="L54" s="63"/>
      <c r="M54" s="64"/>
      <c r="N54" s="65"/>
      <c r="R54" s="63">
        <v>8.5835294723510742</v>
      </c>
      <c r="S54" s="63"/>
      <c r="T54" s="63">
        <v>8.5835294723510742</v>
      </c>
      <c r="U54" s="63">
        <v>0.28576186299324036</v>
      </c>
    </row>
    <row r="55" spans="10:21" ht="15">
      <c r="J55" s="62"/>
      <c r="K55" s="63"/>
      <c r="L55" s="63"/>
      <c r="M55" s="64"/>
      <c r="N55" s="65"/>
      <c r="R55" s="63">
        <v>3.3053572177886963</v>
      </c>
      <c r="S55" s="63">
        <v>3.3053572177886963</v>
      </c>
      <c r="T55" s="63"/>
      <c r="U55" s="63">
        <v>0.61455333232879639</v>
      </c>
    </row>
    <row r="56" spans="10:21" ht="15">
      <c r="J56" s="62"/>
      <c r="K56" s="63"/>
      <c r="L56" s="63"/>
      <c r="M56" s="64"/>
      <c r="N56" s="65"/>
      <c r="R56" s="63">
        <v>1.5861765146255493</v>
      </c>
      <c r="S56" s="63"/>
      <c r="T56" s="63">
        <v>1.5861765146255493</v>
      </c>
      <c r="U56" s="63">
        <v>0.52408879995346069</v>
      </c>
    </row>
    <row r="57" spans="10:21" ht="15">
      <c r="J57" s="62"/>
      <c r="K57" s="63"/>
      <c r="L57" s="63"/>
      <c r="M57" s="64"/>
      <c r="N57" s="65"/>
      <c r="R57" s="63">
        <v>1.0197058916091919</v>
      </c>
      <c r="S57" s="63">
        <v>1.0197058916091919</v>
      </c>
      <c r="T57" s="63"/>
      <c r="U57" s="63">
        <v>0.2413502037525177</v>
      </c>
    </row>
    <row r="58" spans="10:21" ht="15">
      <c r="J58" s="62"/>
      <c r="K58" s="63"/>
      <c r="L58" s="63"/>
      <c r="M58" s="64"/>
      <c r="N58" s="65"/>
      <c r="R58" s="63">
        <v>0.50705879926681519</v>
      </c>
      <c r="S58" s="63">
        <v>0.50705879926681519</v>
      </c>
      <c r="T58" s="63"/>
      <c r="U58" s="63">
        <v>0.19908791780471802</v>
      </c>
    </row>
    <row r="59" spans="10:21" ht="15">
      <c r="J59" s="62"/>
      <c r="K59" s="63"/>
      <c r="L59" s="63"/>
      <c r="M59" s="64"/>
      <c r="N59" s="65"/>
      <c r="R59" s="63">
        <v>3.2021427154541016</v>
      </c>
      <c r="S59" s="63">
        <v>3.2021427154541016</v>
      </c>
      <c r="T59" s="63"/>
      <c r="U59" s="63">
        <v>0.45432156324386597</v>
      </c>
    </row>
    <row r="60" spans="10:21" ht="15">
      <c r="J60" s="62"/>
      <c r="K60" s="63"/>
      <c r="L60" s="63"/>
      <c r="M60" s="64"/>
      <c r="N60" s="65"/>
      <c r="R60" s="63">
        <v>1.7288235425949097</v>
      </c>
      <c r="S60" s="63">
        <v>1.7288235425949097</v>
      </c>
      <c r="T60" s="63"/>
      <c r="U60" s="63">
        <v>0.4512486457824707</v>
      </c>
    </row>
    <row r="61" spans="10:21" ht="15">
      <c r="J61" s="62"/>
      <c r="K61" s="63"/>
      <c r="L61" s="63"/>
      <c r="M61" s="64"/>
      <c r="N61" s="65"/>
      <c r="R61" s="63">
        <v>2.200294017791748</v>
      </c>
      <c r="S61" s="63">
        <v>2.200294017791748</v>
      </c>
      <c r="T61" s="63"/>
      <c r="U61" s="63">
        <v>0.43825444579124451</v>
      </c>
    </row>
    <row r="62" spans="10:21" ht="15">
      <c r="J62" s="62"/>
      <c r="K62" s="63"/>
      <c r="L62" s="63"/>
      <c r="M62" s="64"/>
      <c r="N62" s="65"/>
      <c r="R62" s="63">
        <v>2.5879309177398682</v>
      </c>
      <c r="S62" s="63">
        <v>2.5879309177398682</v>
      </c>
      <c r="T62" s="63"/>
      <c r="U62" s="63">
        <v>0.12982054054737091</v>
      </c>
    </row>
    <row r="63" spans="10:21" ht="15">
      <c r="J63" s="62"/>
      <c r="K63" s="63"/>
      <c r="L63" s="63"/>
      <c r="M63" s="64"/>
      <c r="N63" s="65"/>
      <c r="R63" s="63">
        <v>0.73705881834030151</v>
      </c>
      <c r="S63" s="63">
        <v>0.73705881834030151</v>
      </c>
      <c r="T63" s="63"/>
      <c r="U63" s="63">
        <v>0.36080631613731384</v>
      </c>
    </row>
    <row r="64" spans="10:21" ht="15">
      <c r="J64" s="62"/>
      <c r="K64" s="63"/>
      <c r="L64" s="63"/>
      <c r="M64" s="64"/>
      <c r="N64" s="65"/>
      <c r="R64" s="63">
        <v>1.3805882930755615</v>
      </c>
      <c r="S64" s="63"/>
      <c r="T64" s="63">
        <v>1.3805882930755615</v>
      </c>
      <c r="U64" s="63">
        <v>0.24588730931282043</v>
      </c>
    </row>
    <row r="65" spans="10:21" ht="15">
      <c r="J65" s="62"/>
      <c r="K65" s="63"/>
      <c r="L65" s="63"/>
      <c r="M65" s="64"/>
      <c r="N65" s="65"/>
      <c r="R65" s="63">
        <v>0.27500000596046448</v>
      </c>
      <c r="S65" s="63">
        <v>0.27500000596046448</v>
      </c>
      <c r="T65" s="63"/>
      <c r="U65" s="63">
        <v>0.37084203958511353</v>
      </c>
    </row>
    <row r="66" spans="10:21" ht="15">
      <c r="J66" s="62"/>
      <c r="K66" s="63"/>
      <c r="L66" s="63"/>
      <c r="M66" s="64"/>
      <c r="N66" s="65"/>
      <c r="R66" s="63">
        <v>3.8105881214141846</v>
      </c>
      <c r="S66" s="63"/>
      <c r="T66" s="63">
        <v>3.8105881214141846</v>
      </c>
      <c r="U66" s="63">
        <v>0.41433548927307129</v>
      </c>
    </row>
    <row r="67" spans="10:21" ht="15">
      <c r="J67" s="62"/>
      <c r="K67" s="63"/>
      <c r="L67" s="63"/>
      <c r="M67" s="64"/>
      <c r="N67" s="65"/>
      <c r="R67" s="63">
        <v>4.9499998092651367</v>
      </c>
      <c r="S67" s="63"/>
      <c r="T67" s="63">
        <v>4.9499998092651367</v>
      </c>
      <c r="U67" s="63">
        <v>0.50824689865112305</v>
      </c>
    </row>
    <row r="68" spans="10:21" ht="15">
      <c r="J68" s="62"/>
      <c r="K68" s="63"/>
      <c r="L68" s="63"/>
      <c r="M68" s="64"/>
      <c r="N68" s="65"/>
      <c r="R68" s="63">
        <v>1.9871429204940796</v>
      </c>
      <c r="S68" s="63">
        <v>1.9871429204940796</v>
      </c>
      <c r="T68" s="63"/>
      <c r="U68" s="63">
        <v>0.3781009316444397</v>
      </c>
    </row>
    <row r="69" spans="10:21" ht="15">
      <c r="J69" s="62"/>
      <c r="K69" s="63"/>
      <c r="L69" s="63"/>
      <c r="M69" s="64"/>
      <c r="N69" s="65"/>
      <c r="R69" s="63">
        <v>1.7640625238418579</v>
      </c>
      <c r="S69" s="63"/>
      <c r="T69" s="63">
        <v>1.7640625238418579</v>
      </c>
      <c r="U69" s="63">
        <v>0.41474831104278564</v>
      </c>
    </row>
    <row r="70" spans="10:21" ht="15">
      <c r="J70" s="62"/>
      <c r="K70" s="63"/>
      <c r="L70" s="63"/>
      <c r="M70" s="64"/>
      <c r="N70" s="65"/>
      <c r="R70" s="63">
        <v>1.5193749666213989</v>
      </c>
      <c r="S70" s="63"/>
      <c r="T70" s="63">
        <v>1.5193749666213989</v>
      </c>
      <c r="U70" s="63">
        <v>0.48824405670166016</v>
      </c>
    </row>
    <row r="71" spans="10:21" ht="15">
      <c r="J71" s="62"/>
      <c r="K71" s="63"/>
      <c r="L71" s="63"/>
      <c r="M71" s="64"/>
      <c r="N71" s="65"/>
      <c r="R71" s="63">
        <v>10.739117622375488</v>
      </c>
      <c r="S71" s="63"/>
      <c r="T71" s="63">
        <v>10.739117622375488</v>
      </c>
      <c r="U71" s="63">
        <v>0.30591088533401489</v>
      </c>
    </row>
    <row r="72" spans="10:21" ht="15">
      <c r="J72" s="62"/>
      <c r="K72" s="63"/>
      <c r="L72" s="63"/>
      <c r="M72" s="64"/>
      <c r="N72" s="65"/>
      <c r="R72" s="63">
        <v>0.31323531270027161</v>
      </c>
      <c r="S72" s="63">
        <v>0.31323531270027161</v>
      </c>
      <c r="T72" s="63"/>
      <c r="U72" s="63">
        <v>0.2128903716802597</v>
      </c>
    </row>
    <row r="73" spans="10:21" ht="15">
      <c r="J73" s="62"/>
      <c r="K73" s="63"/>
      <c r="L73" s="63"/>
      <c r="M73" s="64"/>
      <c r="N73" s="65"/>
      <c r="R73" s="63">
        <v>4.1599998474121094</v>
      </c>
      <c r="S73" s="63"/>
      <c r="T73" s="63">
        <v>4.1599998474121094</v>
      </c>
      <c r="U73" s="63">
        <v>0.30117693543434143</v>
      </c>
    </row>
    <row r="74" spans="10:21" ht="15">
      <c r="J74" s="62"/>
      <c r="K74" s="63"/>
      <c r="L74" s="63"/>
      <c r="M74" s="64"/>
      <c r="N74" s="65"/>
      <c r="R74" s="63">
        <v>2.8414285182952881</v>
      </c>
      <c r="S74" s="63"/>
      <c r="T74" s="63">
        <v>2.8414285182952881</v>
      </c>
      <c r="U74" s="63">
        <v>0.268382728099823</v>
      </c>
    </row>
    <row r="75" spans="10:21" ht="15">
      <c r="J75" s="62"/>
      <c r="K75" s="63"/>
      <c r="L75" s="63"/>
      <c r="M75" s="64"/>
      <c r="N75" s="65"/>
      <c r="R75" s="63">
        <v>2.619687557220459</v>
      </c>
      <c r="S75" s="63"/>
      <c r="T75" s="63">
        <v>2.619687557220459</v>
      </c>
      <c r="U75" s="63">
        <v>0.3961901068687439</v>
      </c>
    </row>
    <row r="76" spans="10:21" ht="15">
      <c r="J76" s="62"/>
      <c r="K76" s="63"/>
      <c r="L76" s="63"/>
      <c r="M76" s="64"/>
      <c r="N76" s="65"/>
      <c r="R76" s="63">
        <v>1.1554545164108276</v>
      </c>
      <c r="S76" s="63"/>
      <c r="T76" s="63">
        <v>1.1554545164108276</v>
      </c>
      <c r="U76" s="63">
        <v>0.15344589948654175</v>
      </c>
    </row>
    <row r="77" spans="10:21" ht="15">
      <c r="J77" s="62"/>
      <c r="K77" s="63"/>
      <c r="L77" s="63"/>
      <c r="M77" s="64"/>
      <c r="N77" s="65"/>
      <c r="R77" s="63">
        <v>1.1933333873748779</v>
      </c>
      <c r="S77" s="63">
        <v>1.1933333873748779</v>
      </c>
      <c r="T77" s="63"/>
      <c r="U77" s="63">
        <v>0.86244410276412964</v>
      </c>
    </row>
    <row r="78" spans="10:21" ht="15">
      <c r="J78" s="62"/>
      <c r="K78" s="63"/>
      <c r="L78" s="63"/>
      <c r="M78" s="64"/>
      <c r="N78" s="65"/>
      <c r="R78" s="63">
        <v>4.735293984413147E-2</v>
      </c>
      <c r="S78" s="63">
        <v>4.735293984413147E-2</v>
      </c>
      <c r="T78" s="63"/>
      <c r="U78" s="63">
        <v>0.59080827236175537</v>
      </c>
    </row>
    <row r="79" spans="10:21" ht="15">
      <c r="J79" s="62"/>
      <c r="K79" s="63"/>
      <c r="L79" s="63"/>
      <c r="M79" s="64"/>
      <c r="N79" s="65"/>
      <c r="R79" s="63">
        <v>5.5681252479553223</v>
      </c>
      <c r="S79" s="63"/>
      <c r="T79" s="63">
        <v>5.5681252479553223</v>
      </c>
      <c r="U79" s="63">
        <v>0.89211344718933105</v>
      </c>
    </row>
    <row r="80" spans="10:21" ht="15">
      <c r="J80" s="62"/>
      <c r="K80" s="63"/>
      <c r="L80" s="63"/>
      <c r="M80" s="64"/>
      <c r="N80" s="65"/>
      <c r="R80" s="63">
        <v>2.5414705276489258</v>
      </c>
      <c r="S80" s="63"/>
      <c r="T80" s="63">
        <v>2.5414705276489258</v>
      </c>
      <c r="U80" s="63">
        <v>0.17281170189380646</v>
      </c>
    </row>
    <row r="81" spans="10:21" ht="15">
      <c r="J81" s="62"/>
      <c r="K81" s="63"/>
      <c r="L81" s="63"/>
      <c r="M81" s="64"/>
      <c r="N81" s="65"/>
      <c r="R81" s="63">
        <v>4.1445832252502441</v>
      </c>
      <c r="S81" s="63">
        <v>4.1445832252502441</v>
      </c>
      <c r="T81" s="63"/>
      <c r="U81" s="63">
        <v>1.4064738750457764</v>
      </c>
    </row>
    <row r="82" spans="10:21" ht="15">
      <c r="J82" s="62"/>
      <c r="K82" s="63"/>
      <c r="L82" s="63"/>
      <c r="M82" s="64"/>
      <c r="N82" s="65"/>
      <c r="R82" s="63">
        <v>3.4051852226257324</v>
      </c>
      <c r="S82" s="63"/>
      <c r="T82" s="63">
        <v>3.4051852226257324</v>
      </c>
      <c r="U82" s="63">
        <v>0.75607532262802124</v>
      </c>
    </row>
    <row r="83" spans="10:21" ht="15">
      <c r="J83" s="62"/>
      <c r="K83" s="63"/>
      <c r="L83" s="63"/>
      <c r="M83" s="64"/>
      <c r="N83" s="65"/>
      <c r="R83" s="63">
        <v>12.929411888122559</v>
      </c>
      <c r="S83" s="63"/>
      <c r="T83" s="63">
        <v>12.929411888122559</v>
      </c>
      <c r="U83" s="63">
        <v>0.1888117790222168</v>
      </c>
    </row>
    <row r="84" spans="10:21" ht="15">
      <c r="J84" s="62"/>
      <c r="K84" s="63"/>
      <c r="L84" s="63"/>
      <c r="M84" s="64"/>
      <c r="N84" s="65"/>
      <c r="R84" s="63">
        <v>1.9956521987915039</v>
      </c>
      <c r="S84" s="63"/>
      <c r="T84" s="63">
        <v>1.9956521987915039</v>
      </c>
      <c r="U84" s="63">
        <v>0.51152175664901733</v>
      </c>
    </row>
    <row r="85" spans="10:21" ht="15">
      <c r="J85" s="62"/>
      <c r="K85" s="63"/>
      <c r="L85" s="63"/>
      <c r="M85" s="64"/>
      <c r="N85" s="65"/>
      <c r="R85" s="63">
        <v>3.372941255569458</v>
      </c>
      <c r="S85" s="63"/>
      <c r="T85" s="63">
        <v>3.372941255569458</v>
      </c>
      <c r="U85" s="63">
        <v>0.2378426194190979</v>
      </c>
    </row>
    <row r="86" spans="10:21" ht="15">
      <c r="J86" s="62"/>
      <c r="K86" s="63"/>
      <c r="L86" s="63"/>
      <c r="M86" s="64"/>
      <c r="N86" s="65"/>
      <c r="R86" s="63">
        <v>0.47588235139846802</v>
      </c>
      <c r="S86" s="63">
        <v>0.47588235139846802</v>
      </c>
      <c r="T86" s="63"/>
      <c r="U86" s="63">
        <v>0.14525464177131653</v>
      </c>
    </row>
    <row r="87" spans="10:21" ht="15">
      <c r="J87" s="62"/>
      <c r="K87" s="63"/>
      <c r="L87" s="63"/>
      <c r="M87" s="64"/>
      <c r="N87" s="65"/>
      <c r="R87" s="63">
        <v>0.1154545396566391</v>
      </c>
      <c r="S87" s="63"/>
      <c r="T87" s="63">
        <v>0.1154545396566391</v>
      </c>
      <c r="U87" s="63">
        <v>0.28971487283706665</v>
      </c>
    </row>
    <row r="88" spans="10:21" ht="15">
      <c r="J88" s="62"/>
      <c r="K88" s="63"/>
      <c r="L88" s="63"/>
      <c r="M88" s="64"/>
      <c r="N88" s="65"/>
      <c r="R88" s="63">
        <v>5.994999885559082</v>
      </c>
      <c r="S88" s="63"/>
      <c r="T88" s="63">
        <v>5.994999885559082</v>
      </c>
      <c r="U88" s="63">
        <v>0.58530133962631226</v>
      </c>
    </row>
    <row r="89" spans="10:21" ht="15">
      <c r="J89" s="62"/>
      <c r="K89" s="63"/>
      <c r="L89" s="63"/>
      <c r="M89" s="64"/>
      <c r="N89" s="65"/>
      <c r="R89" s="63">
        <v>11.703939437866211</v>
      </c>
      <c r="S89" s="63"/>
      <c r="T89" s="63">
        <v>11.703939437866211</v>
      </c>
      <c r="U89" s="63">
        <v>1.0686427354812622</v>
      </c>
    </row>
    <row r="90" spans="10:21" ht="15">
      <c r="J90" s="62"/>
      <c r="K90" s="63"/>
      <c r="L90" s="63"/>
      <c r="M90" s="64"/>
      <c r="N90" s="65"/>
      <c r="R90" s="63">
        <v>1.5399999618530273</v>
      </c>
      <c r="S90" s="63"/>
      <c r="T90" s="63">
        <v>1.5399999618530273</v>
      </c>
      <c r="U90" s="63">
        <v>0.26771038770675659</v>
      </c>
    </row>
    <row r="91" spans="10:21" ht="15">
      <c r="J91" s="62"/>
      <c r="K91" s="63"/>
      <c r="L91" s="63"/>
      <c r="M91" s="64"/>
      <c r="N91" s="65"/>
      <c r="R91" s="63">
        <v>0.32666665315628052</v>
      </c>
      <c r="S91" s="63">
        <v>0.32666665315628052</v>
      </c>
      <c r="T91" s="63"/>
      <c r="U91" s="63">
        <v>0.27399295568466187</v>
      </c>
    </row>
    <row r="92" spans="10:21" ht="15">
      <c r="J92" s="62"/>
      <c r="K92" s="63"/>
      <c r="L92" s="63"/>
      <c r="M92" s="64"/>
      <c r="N92" s="65"/>
      <c r="R92" s="63">
        <v>2.4287097454071045</v>
      </c>
      <c r="S92" s="63"/>
      <c r="T92" s="63">
        <v>2.4287097454071045</v>
      </c>
      <c r="U92" s="63">
        <v>0.93283605575561523</v>
      </c>
    </row>
    <row r="93" spans="10:21" ht="15">
      <c r="J93" s="62"/>
      <c r="K93" s="63"/>
      <c r="L93" s="63"/>
      <c r="M93" s="64"/>
      <c r="N93" s="65"/>
      <c r="R93" s="63">
        <v>0</v>
      </c>
      <c r="S93" s="63"/>
      <c r="T93" s="63">
        <v>0</v>
      </c>
      <c r="U93" s="63"/>
    </row>
    <row r="94" spans="10:21" ht="15">
      <c r="J94" s="62"/>
      <c r="K94" s="63"/>
      <c r="L94" s="63"/>
      <c r="M94" s="64"/>
      <c r="N94" s="65"/>
      <c r="R94" s="63">
        <v>0.18617647886276245</v>
      </c>
      <c r="S94" s="63"/>
      <c r="T94" s="63">
        <v>0.18617647886276245</v>
      </c>
      <c r="U94" s="63">
        <v>0.93538963794708252</v>
      </c>
    </row>
    <row r="95" spans="10:21" ht="15">
      <c r="J95" s="62"/>
      <c r="K95" s="63"/>
      <c r="L95" s="63"/>
      <c r="M95" s="64"/>
      <c r="N95" s="65"/>
      <c r="R95" s="63">
        <v>3.9173529148101807</v>
      </c>
      <c r="S95" s="63"/>
      <c r="T95" s="63">
        <v>3.9173529148101807</v>
      </c>
      <c r="U95" s="63">
        <v>0.97271299362182617</v>
      </c>
    </row>
    <row r="96" spans="10:21" ht="15">
      <c r="J96" s="62"/>
      <c r="K96" s="63"/>
      <c r="L96" s="63"/>
      <c r="M96" s="64"/>
      <c r="N96" s="65"/>
      <c r="R96" s="63">
        <v>3.9217648506164551</v>
      </c>
      <c r="S96" s="63"/>
      <c r="T96" s="63">
        <v>3.9217648506164551</v>
      </c>
      <c r="U96" s="63">
        <v>0.97542446851730347</v>
      </c>
    </row>
    <row r="97" spans="10:21" ht="15">
      <c r="J97" s="62"/>
      <c r="K97" s="63"/>
      <c r="L97" s="63"/>
      <c r="M97" s="64"/>
      <c r="N97" s="65"/>
      <c r="R97" s="63">
        <v>2.9300000667572021</v>
      </c>
      <c r="S97" s="63"/>
      <c r="T97" s="63">
        <v>2.9300000667572021</v>
      </c>
      <c r="U97" s="63">
        <v>0.45116686820983887</v>
      </c>
    </row>
    <row r="98" spans="10:21" ht="15">
      <c r="J98" s="62"/>
      <c r="K98" s="63"/>
      <c r="L98" s="63"/>
      <c r="M98" s="64"/>
      <c r="N98" s="65"/>
      <c r="R98" s="63">
        <v>6.8185715675354004</v>
      </c>
      <c r="S98" s="63"/>
      <c r="T98" s="63">
        <v>6.8185715675354004</v>
      </c>
      <c r="U98" s="63">
        <v>0.12920098006725311</v>
      </c>
    </row>
    <row r="99" spans="10:21" ht="15">
      <c r="J99" s="62"/>
      <c r="K99" s="63"/>
      <c r="L99" s="63"/>
      <c r="M99" s="64"/>
      <c r="N99" s="65"/>
      <c r="R99" s="63">
        <v>2.237241268157959</v>
      </c>
      <c r="S99" s="63"/>
      <c r="T99" s="63">
        <v>2.237241268157959</v>
      </c>
      <c r="U99" s="63">
        <v>0.42553690075874329</v>
      </c>
    </row>
    <row r="100" spans="10:21" ht="15">
      <c r="J100" s="62"/>
      <c r="K100" s="63"/>
      <c r="L100" s="63"/>
      <c r="M100" s="64"/>
      <c r="N100" s="65"/>
      <c r="R100" s="63">
        <v>2.4224138259887695</v>
      </c>
      <c r="S100" s="63"/>
      <c r="T100" s="63">
        <v>2.4224138259887695</v>
      </c>
      <c r="U100" s="63">
        <v>0.31169235706329346</v>
      </c>
    </row>
    <row r="101" spans="10:21" ht="15">
      <c r="J101" s="62"/>
      <c r="K101" s="63"/>
      <c r="L101" s="63"/>
      <c r="M101" s="64"/>
      <c r="N101" s="65"/>
      <c r="R101" s="63">
        <v>1.8738235235214233</v>
      </c>
      <c r="S101" s="63"/>
      <c r="T101" s="63">
        <v>1.8738235235214233</v>
      </c>
      <c r="U101" s="63">
        <v>0.75786769390106201</v>
      </c>
    </row>
    <row r="102" spans="10:21" ht="15">
      <c r="J102" s="62"/>
      <c r="K102" s="63"/>
      <c r="L102" s="63"/>
      <c r="M102" s="64"/>
      <c r="N102" s="65"/>
      <c r="R102" s="63">
        <v>0.62749999761581421</v>
      </c>
      <c r="S102" s="63"/>
      <c r="T102" s="63">
        <v>0.62749999761581421</v>
      </c>
      <c r="U102" s="63">
        <v>9.0505301952362061E-2</v>
      </c>
    </row>
    <row r="103" spans="10:21" ht="15">
      <c r="J103" s="62"/>
      <c r="K103" s="63"/>
      <c r="L103" s="63"/>
      <c r="M103" s="64"/>
      <c r="N103" s="65"/>
      <c r="R103" s="63">
        <v>3.1561765670776367</v>
      </c>
      <c r="S103" s="63">
        <v>3.1561765670776367</v>
      </c>
      <c r="T103" s="63"/>
      <c r="U103" s="63">
        <v>0.45172965526580811</v>
      </c>
    </row>
    <row r="104" spans="10:21" ht="15">
      <c r="J104" s="62"/>
      <c r="K104" s="63"/>
      <c r="L104" s="63"/>
      <c r="M104" s="64"/>
      <c r="N104" s="65"/>
      <c r="R104" s="63">
        <v>4.3509092330932617</v>
      </c>
      <c r="S104" s="63">
        <v>4.3509092330932617</v>
      </c>
      <c r="T104" s="63"/>
      <c r="U104" s="63">
        <v>0.87257510423660278</v>
      </c>
    </row>
    <row r="105" spans="10:21" ht="15">
      <c r="J105" s="62"/>
      <c r="K105" s="63"/>
      <c r="L105" s="63"/>
      <c r="M105" s="64"/>
      <c r="N105" s="65"/>
      <c r="R105" s="63">
        <v>11.483823776245117</v>
      </c>
      <c r="S105" s="63">
        <v>11.483823776245117</v>
      </c>
      <c r="T105" s="63"/>
      <c r="U105" s="63">
        <v>0.26868665218353271</v>
      </c>
    </row>
    <row r="106" spans="10:21" ht="15">
      <c r="J106" s="62"/>
      <c r="K106" s="63"/>
      <c r="L106" s="63"/>
      <c r="M106" s="64"/>
      <c r="N106" s="65"/>
      <c r="R106" s="63">
        <v>5.1114706993103027</v>
      </c>
      <c r="S106" s="63"/>
      <c r="T106" s="63">
        <v>5.1114706993103027</v>
      </c>
      <c r="U106" s="63">
        <v>0.27886942028999329</v>
      </c>
    </row>
    <row r="107" spans="10:21" ht="15">
      <c r="J107" s="62"/>
      <c r="K107" s="63"/>
      <c r="L107" s="63"/>
      <c r="M107" s="64"/>
      <c r="N107" s="65"/>
      <c r="R107" s="63">
        <v>0.52733331918716431</v>
      </c>
      <c r="S107" s="63">
        <v>0.52733331918716431</v>
      </c>
      <c r="T107" s="63"/>
      <c r="U107" s="63">
        <v>0.51963776350021362</v>
      </c>
    </row>
    <row r="108" spans="10:21" ht="15">
      <c r="J108" s="62"/>
      <c r="K108" s="63"/>
      <c r="L108" s="63"/>
      <c r="M108" s="64"/>
      <c r="N108" s="65"/>
      <c r="R108" s="63">
        <v>0.75718748569488525</v>
      </c>
      <c r="S108" s="63">
        <v>0.75718748569488525</v>
      </c>
      <c r="T108" s="63"/>
      <c r="U108" s="63">
        <v>0.61036217212677002</v>
      </c>
    </row>
    <row r="109" spans="10:21" ht="15">
      <c r="J109" s="62"/>
      <c r="K109" s="63"/>
      <c r="L109" s="63"/>
      <c r="M109" s="64"/>
      <c r="N109" s="65"/>
      <c r="R109" s="63">
        <v>3.9997057914733887</v>
      </c>
      <c r="S109" s="63">
        <v>3.9997057914733887</v>
      </c>
      <c r="T109" s="63"/>
      <c r="U109" s="63">
        <v>1.0624140501022339</v>
      </c>
    </row>
    <row r="110" spans="10:21" ht="15">
      <c r="J110" s="62"/>
      <c r="K110" s="63"/>
      <c r="L110" s="63"/>
      <c r="M110" s="64"/>
      <c r="N110" s="65"/>
      <c r="R110" s="63">
        <v>5.283750057220459</v>
      </c>
      <c r="S110" s="63">
        <v>5.283750057220459</v>
      </c>
      <c r="T110" s="63"/>
      <c r="U110" s="63">
        <v>0.25592631101608276</v>
      </c>
    </row>
    <row r="111" spans="10:21" ht="15">
      <c r="J111" s="62"/>
      <c r="K111" s="63"/>
      <c r="L111" s="63"/>
      <c r="M111" s="64"/>
      <c r="N111" s="65"/>
      <c r="R111" s="63">
        <v>10.064705848693848</v>
      </c>
      <c r="S111" s="63"/>
      <c r="T111" s="63">
        <v>10.064705848693848</v>
      </c>
      <c r="U111" s="63">
        <v>0.11295931786298752</v>
      </c>
    </row>
    <row r="112" spans="10:21" ht="15">
      <c r="J112" s="62"/>
      <c r="K112" s="63"/>
      <c r="L112" s="63"/>
      <c r="M112" s="64"/>
      <c r="N112" s="65"/>
      <c r="R112" s="63">
        <v>7.6181249618530273</v>
      </c>
      <c r="S112" s="63"/>
      <c r="T112" s="63">
        <v>7.6181249618530273</v>
      </c>
      <c r="U112" s="63">
        <v>0.22480365633964539</v>
      </c>
    </row>
    <row r="113" spans="10:21" ht="15">
      <c r="J113" s="62"/>
      <c r="K113" s="63"/>
      <c r="L113" s="63"/>
      <c r="M113" s="64"/>
      <c r="N113" s="65"/>
      <c r="R113" s="63">
        <v>0.53576922416687012</v>
      </c>
      <c r="S113" s="63"/>
      <c r="T113" s="63">
        <v>0.53576922416687012</v>
      </c>
      <c r="U113" s="63">
        <v>0.91407281160354614</v>
      </c>
    </row>
    <row r="114" spans="10:21" ht="15">
      <c r="J114" s="62"/>
      <c r="K114" s="63"/>
      <c r="L114" s="63"/>
      <c r="M114" s="64"/>
      <c r="N114" s="65"/>
      <c r="R114" s="63">
        <v>1.8366667032241821</v>
      </c>
      <c r="S114" s="63"/>
      <c r="T114" s="63">
        <v>1.8366667032241821</v>
      </c>
      <c r="U114" s="63">
        <v>0.14057773351669312</v>
      </c>
    </row>
    <row r="115" spans="10:21" ht="15">
      <c r="J115" s="62"/>
      <c r="K115" s="63"/>
      <c r="L115" s="63"/>
      <c r="M115" s="64"/>
      <c r="N115" s="65"/>
      <c r="R115" s="63">
        <v>0.50909090042114258</v>
      </c>
      <c r="S115" s="63"/>
      <c r="T115" s="63">
        <v>0.50909090042114258</v>
      </c>
      <c r="U115" s="63">
        <v>0.45137611031532288</v>
      </c>
    </row>
    <row r="116" spans="10:21" ht="15">
      <c r="J116" s="62"/>
      <c r="K116" s="63"/>
      <c r="L116" s="63"/>
      <c r="M116" s="64"/>
      <c r="N116" s="65"/>
      <c r="R116" s="63">
        <v>5.3853335380554199</v>
      </c>
      <c r="S116" s="63"/>
      <c r="T116" s="63">
        <v>5.3853335380554199</v>
      </c>
      <c r="U116" s="63">
        <v>0.88302046060562134</v>
      </c>
    </row>
    <row r="117" spans="10:21" ht="15">
      <c r="J117" s="62"/>
      <c r="K117" s="63"/>
      <c r="L117" s="63"/>
      <c r="M117" s="64"/>
      <c r="N117" s="65"/>
      <c r="R117" s="63">
        <v>4.7206897735595703</v>
      </c>
      <c r="S117" s="63"/>
      <c r="T117" s="63">
        <v>4.7206897735595703</v>
      </c>
      <c r="U117" s="63">
        <v>0.85684186220169067</v>
      </c>
    </row>
    <row r="118" spans="10:21" ht="15">
      <c r="J118" s="62"/>
      <c r="K118" s="63"/>
      <c r="L118" s="63"/>
      <c r="M118" s="64"/>
      <c r="N118" s="65"/>
      <c r="R118" s="63">
        <v>0</v>
      </c>
      <c r="S118" s="63"/>
      <c r="T118" s="63">
        <v>0</v>
      </c>
      <c r="U118" s="63">
        <v>4.3189108371734619E-2</v>
      </c>
    </row>
    <row r="119" spans="10:21" ht="15">
      <c r="J119" s="62"/>
      <c r="K119" s="63"/>
      <c r="L119" s="63"/>
      <c r="M119" s="64"/>
      <c r="N119" s="65"/>
      <c r="R119" s="63">
        <v>2.0197057723999023</v>
      </c>
      <c r="S119" s="63"/>
      <c r="T119" s="63">
        <v>2.0197057723999023</v>
      </c>
      <c r="U119" s="63">
        <v>0.25502604246139526</v>
      </c>
    </row>
    <row r="120" spans="10:21" ht="15">
      <c r="J120" s="62"/>
      <c r="K120" s="63"/>
      <c r="L120" s="63"/>
      <c r="M120" s="64"/>
      <c r="N120" s="65"/>
      <c r="R120" s="63">
        <v>0.14137931168079376</v>
      </c>
      <c r="S120" s="63">
        <v>0.14137931168079376</v>
      </c>
      <c r="T120" s="63"/>
      <c r="U120" s="63">
        <v>0.7735363245010376</v>
      </c>
    </row>
    <row r="121" spans="10:21" ht="15">
      <c r="J121" s="62"/>
      <c r="K121" s="63"/>
      <c r="L121" s="63"/>
      <c r="M121" s="64"/>
      <c r="N121" s="65"/>
      <c r="R121" s="63">
        <v>11.571874618530273</v>
      </c>
      <c r="S121" s="63">
        <v>11.571874618530273</v>
      </c>
      <c r="T121" s="63"/>
      <c r="U121" s="63">
        <v>0.42271482944488525</v>
      </c>
    </row>
    <row r="122" spans="10:21" ht="15">
      <c r="J122" s="62"/>
      <c r="K122" s="63"/>
      <c r="L122" s="63"/>
      <c r="M122" s="64"/>
      <c r="N122" s="65"/>
      <c r="R122" s="63">
        <v>1.7400000095367432</v>
      </c>
      <c r="S122" s="63"/>
      <c r="T122" s="63">
        <v>1.7400000095367432</v>
      </c>
      <c r="U122" s="63">
        <v>0.40933063626289368</v>
      </c>
    </row>
    <row r="123" spans="10:21" ht="15">
      <c r="J123" s="62"/>
      <c r="K123" s="63"/>
      <c r="L123" s="63"/>
      <c r="M123" s="64"/>
      <c r="N123" s="65"/>
      <c r="R123" s="63">
        <v>0</v>
      </c>
      <c r="S123" s="63">
        <v>0</v>
      </c>
      <c r="T123" s="63"/>
      <c r="U123" s="63">
        <v>0.11714921146631241</v>
      </c>
    </row>
    <row r="124" spans="10:21" ht="15">
      <c r="J124" s="62"/>
      <c r="K124" s="63"/>
      <c r="L124" s="63"/>
      <c r="M124" s="64"/>
      <c r="N124" s="65"/>
      <c r="R124" s="63">
        <v>1.7941176891326904E-2</v>
      </c>
      <c r="S124" s="63">
        <v>1.7941176891326904E-2</v>
      </c>
      <c r="T124" s="63"/>
      <c r="U124" s="63">
        <v>9.649369865655899E-2</v>
      </c>
    </row>
    <row r="125" spans="10:21" ht="15">
      <c r="J125" s="62"/>
      <c r="K125" s="63"/>
      <c r="L125" s="63"/>
      <c r="M125" s="64"/>
      <c r="N125" s="65"/>
      <c r="R125" s="63">
        <v>1.1952941417694092</v>
      </c>
      <c r="S125" s="63">
        <v>1.1952941417694092</v>
      </c>
      <c r="T125" s="63"/>
      <c r="U125" s="63">
        <v>0.97701054811477661</v>
      </c>
    </row>
    <row r="126" spans="10:21" ht="15">
      <c r="J126" s="62"/>
      <c r="K126" s="63"/>
      <c r="L126" s="63"/>
      <c r="M126" s="64"/>
      <c r="N126" s="65"/>
      <c r="R126" s="63">
        <v>3.2370588779449463</v>
      </c>
      <c r="S126" s="63">
        <v>3.2370588779449463</v>
      </c>
      <c r="T126" s="63"/>
      <c r="U126" s="63">
        <v>1.0419553518295288</v>
      </c>
    </row>
    <row r="127" spans="10:21" ht="15">
      <c r="J127" s="62"/>
      <c r="K127" s="63"/>
      <c r="L127" s="63"/>
      <c r="M127" s="64"/>
      <c r="N127" s="65"/>
      <c r="R127" s="63">
        <v>2.0499999523162842</v>
      </c>
      <c r="S127" s="63"/>
      <c r="T127" s="63">
        <v>2.0499999523162842</v>
      </c>
      <c r="U127" s="63">
        <v>0.63173526525497437</v>
      </c>
    </row>
    <row r="128" spans="10:21" ht="15">
      <c r="J128" s="62"/>
      <c r="K128" s="63"/>
      <c r="L128" s="63"/>
      <c r="M128" s="64"/>
      <c r="N128" s="65"/>
      <c r="R128" s="63">
        <v>0.2867647111415863</v>
      </c>
      <c r="S128" s="63">
        <v>0.2867647111415863</v>
      </c>
      <c r="T128" s="63"/>
      <c r="U128" s="63">
        <v>1.1304537057876587</v>
      </c>
    </row>
    <row r="129" spans="10:21" ht="15">
      <c r="J129" s="62"/>
      <c r="K129" s="63"/>
      <c r="L129" s="63"/>
      <c r="M129" s="64"/>
      <c r="N129" s="65"/>
      <c r="R129" s="63">
        <v>0.18333333730697632</v>
      </c>
      <c r="S129" s="63"/>
      <c r="T129" s="63">
        <v>0.18333333730697632</v>
      </c>
      <c r="U129" s="63">
        <v>0.81251168251037598</v>
      </c>
    </row>
    <row r="130" spans="10:21" ht="15">
      <c r="J130" s="62"/>
      <c r="K130" s="63"/>
      <c r="L130" s="63"/>
      <c r="M130" s="64"/>
      <c r="N130" s="65"/>
      <c r="R130" s="63">
        <v>7.4291667938232422</v>
      </c>
      <c r="S130" s="63"/>
      <c r="T130" s="63">
        <v>7.4291667938232422</v>
      </c>
      <c r="U130" s="63">
        <v>8.9564286172389984E-2</v>
      </c>
    </row>
    <row r="131" spans="10:21" ht="15">
      <c r="J131" s="62"/>
      <c r="K131" s="63"/>
      <c r="L131" s="63"/>
      <c r="M131" s="64"/>
      <c r="N131" s="65"/>
      <c r="R131" s="63">
        <v>0.11294117569923401</v>
      </c>
      <c r="S131" s="63">
        <v>0.11294117569923401</v>
      </c>
      <c r="T131" s="63"/>
      <c r="U131" s="63">
        <v>0.49560800194740295</v>
      </c>
    </row>
    <row r="132" spans="10:21" ht="15">
      <c r="J132" s="62"/>
      <c r="K132" s="63"/>
      <c r="L132" s="63"/>
      <c r="M132" s="64"/>
      <c r="N132" s="65"/>
      <c r="R132" s="63">
        <v>0.10058823972940445</v>
      </c>
      <c r="S132" s="63">
        <v>0.10058823972940445</v>
      </c>
      <c r="T132" s="63"/>
      <c r="U132" s="63">
        <v>0.19553916156291962</v>
      </c>
    </row>
    <row r="133" spans="10:21" ht="15">
      <c r="J133" s="62"/>
      <c r="K133" s="63"/>
      <c r="L133" s="63"/>
      <c r="M133" s="64"/>
      <c r="N133" s="65"/>
      <c r="R133" s="63">
        <v>1.5994117259979248</v>
      </c>
      <c r="S133" s="63">
        <v>1.5994117259979248</v>
      </c>
      <c r="T133" s="63"/>
      <c r="U133" s="63">
        <v>6.6058658063411713E-2</v>
      </c>
    </row>
    <row r="134" spans="10:21" ht="15">
      <c r="J134" s="62"/>
      <c r="K134" s="63"/>
      <c r="L134" s="63"/>
      <c r="M134" s="64"/>
      <c r="N134" s="65"/>
      <c r="R134" s="63">
        <v>4.770625114440918</v>
      </c>
      <c r="S134" s="63">
        <v>4.770625114440918</v>
      </c>
      <c r="T134" s="63"/>
      <c r="U134" s="63">
        <v>1.869525671005249</v>
      </c>
    </row>
    <row r="135" spans="10:21" ht="15">
      <c r="J135" s="62"/>
      <c r="K135" s="63"/>
      <c r="L135" s="63"/>
      <c r="M135" s="64"/>
      <c r="N135" s="65"/>
      <c r="R135" s="63">
        <v>0</v>
      </c>
      <c r="S135" s="63"/>
      <c r="T135" s="63">
        <v>0</v>
      </c>
      <c r="U135" s="63">
        <v>0.24065807461738586</v>
      </c>
    </row>
    <row r="136" spans="10:21" ht="15">
      <c r="J136" s="62"/>
      <c r="K136" s="63"/>
      <c r="L136" s="63"/>
      <c r="M136" s="64"/>
      <c r="N136" s="65"/>
      <c r="R136" s="63">
        <v>7.2020587921142578</v>
      </c>
      <c r="S136" s="63"/>
      <c r="T136" s="63">
        <v>7.2020587921142578</v>
      </c>
      <c r="U136" s="63">
        <v>2.9146230220794678</v>
      </c>
    </row>
    <row r="137" spans="10:21" ht="15">
      <c r="J137" s="62"/>
      <c r="K137" s="63"/>
      <c r="L137" s="63"/>
      <c r="M137" s="64"/>
      <c r="N137" s="65"/>
      <c r="R137" s="63">
        <v>0.1628125011920929</v>
      </c>
      <c r="S137" s="63">
        <v>0.1628125011920929</v>
      </c>
      <c r="T137" s="63"/>
      <c r="U137" s="63">
        <v>5.479976162314415E-2</v>
      </c>
    </row>
    <row r="138" spans="10:21" ht="15">
      <c r="J138" s="62"/>
      <c r="K138" s="63"/>
      <c r="L138" s="63"/>
      <c r="M138" s="64"/>
      <c r="N138" s="65"/>
      <c r="R138" s="63">
        <v>6.2647059559822083E-2</v>
      </c>
      <c r="S138" s="63">
        <v>6.2647059559822083E-2</v>
      </c>
      <c r="T138" s="63"/>
      <c r="U138" s="63">
        <v>0.18713238835334778</v>
      </c>
    </row>
    <row r="139" spans="10:21" ht="15">
      <c r="J139" s="62"/>
      <c r="K139" s="63"/>
      <c r="L139" s="63"/>
      <c r="M139" s="64"/>
      <c r="N139" s="65"/>
      <c r="R139" s="63">
        <v>2.6176471263170242E-2</v>
      </c>
      <c r="S139" s="63">
        <v>2.6176471263170242E-2</v>
      </c>
      <c r="T139" s="63"/>
      <c r="U139" s="63">
        <v>0.6817697286605835</v>
      </c>
    </row>
    <row r="140" spans="10:21" ht="15">
      <c r="J140" s="62"/>
      <c r="K140" s="63"/>
      <c r="L140" s="63"/>
      <c r="M140" s="64"/>
      <c r="N140" s="65"/>
      <c r="R140" s="63">
        <v>3.2647058367729187E-2</v>
      </c>
      <c r="S140" s="63">
        <v>3.2647058367729187E-2</v>
      </c>
      <c r="T140" s="63"/>
      <c r="U140" s="63">
        <v>0.35623490810394287</v>
      </c>
    </row>
    <row r="141" spans="10:21" ht="15">
      <c r="J141" s="62"/>
      <c r="K141" s="63"/>
      <c r="L141" s="63"/>
      <c r="M141" s="64"/>
      <c r="N141" s="65"/>
      <c r="R141" s="63">
        <v>1.0996969938278198</v>
      </c>
      <c r="S141" s="63"/>
      <c r="T141" s="63">
        <v>1.0996969938278198</v>
      </c>
      <c r="U141" s="63">
        <v>0.1186806708574295</v>
      </c>
    </row>
    <row r="142" spans="10:21" ht="15">
      <c r="J142" s="62"/>
      <c r="K142" s="63"/>
      <c r="L142" s="63"/>
      <c r="M142" s="64"/>
      <c r="N142" s="65"/>
      <c r="R142" s="63">
        <v>0.958823561668396</v>
      </c>
      <c r="S142" s="63">
        <v>0.958823561668396</v>
      </c>
      <c r="T142" s="63"/>
      <c r="U142" s="63">
        <v>7.0481725037097931E-2</v>
      </c>
    </row>
    <row r="143" spans="10:21" ht="15">
      <c r="J143" s="62"/>
      <c r="K143" s="63"/>
      <c r="L143" s="63"/>
      <c r="M143" s="64"/>
      <c r="N143" s="65"/>
      <c r="R143" s="63">
        <v>2.1488234996795654</v>
      </c>
      <c r="S143" s="63">
        <v>2.1488234996795654</v>
      </c>
      <c r="T143" s="63"/>
      <c r="U143" s="63">
        <v>0.60792380571365356</v>
      </c>
    </row>
    <row r="144" spans="10:21" ht="15">
      <c r="J144" s="62"/>
      <c r="K144" s="63"/>
      <c r="L144" s="63"/>
      <c r="M144" s="64"/>
      <c r="N144" s="65"/>
      <c r="R144" s="63">
        <v>8.426666259765625</v>
      </c>
      <c r="S144" s="63">
        <v>8.426666259765625</v>
      </c>
      <c r="T144" s="63"/>
      <c r="U144" s="63">
        <v>0.20385929942131042</v>
      </c>
    </row>
    <row r="145" spans="10:21" ht="15">
      <c r="J145" s="62"/>
      <c r="K145" s="63"/>
      <c r="L145" s="63"/>
      <c r="M145" s="64"/>
      <c r="N145" s="65"/>
      <c r="R145" s="63">
        <v>2.7154545783996582</v>
      </c>
      <c r="S145" s="63"/>
      <c r="T145" s="63">
        <v>2.7154545783996582</v>
      </c>
      <c r="U145" s="63">
        <v>0.56777554750442505</v>
      </c>
    </row>
    <row r="146" spans="10:21" ht="15">
      <c r="J146" s="62"/>
      <c r="K146" s="63"/>
      <c r="L146" s="63"/>
      <c r="M146" s="64"/>
      <c r="N146" s="65"/>
      <c r="R146" s="63">
        <v>1.5043749809265137</v>
      </c>
      <c r="S146" s="63">
        <v>1.5043749809265137</v>
      </c>
      <c r="T146" s="63"/>
      <c r="U146" s="63">
        <v>0.63688302040100098</v>
      </c>
    </row>
    <row r="147" spans="10:21" ht="15">
      <c r="J147" s="62"/>
      <c r="K147" s="63"/>
      <c r="L147" s="63"/>
      <c r="M147" s="64"/>
      <c r="N147" s="65"/>
      <c r="R147" s="63">
        <v>2.1076469421386719</v>
      </c>
      <c r="S147" s="63">
        <v>2.1076469421386719</v>
      </c>
      <c r="T147" s="63"/>
      <c r="U147" s="63">
        <v>0.90060156583786011</v>
      </c>
    </row>
    <row r="148" spans="10:21" ht="15">
      <c r="J148" s="62"/>
      <c r="K148" s="63"/>
      <c r="L148" s="63"/>
      <c r="M148" s="64"/>
      <c r="N148" s="65"/>
      <c r="R148" s="63">
        <v>14.287500381469727</v>
      </c>
      <c r="S148" s="63"/>
      <c r="T148" s="63">
        <v>14.287500381469727</v>
      </c>
      <c r="U148" s="63">
        <v>0.37723952531814575</v>
      </c>
    </row>
    <row r="149" spans="10:21" ht="15">
      <c r="J149" s="62"/>
      <c r="K149" s="63"/>
      <c r="L149" s="63"/>
      <c r="M149" s="64"/>
      <c r="N149" s="65"/>
      <c r="R149" s="63">
        <v>0.37705883383750916</v>
      </c>
      <c r="S149" s="63">
        <v>0.37705883383750916</v>
      </c>
      <c r="T149" s="63"/>
      <c r="U149" s="63">
        <v>0.19779619574546814</v>
      </c>
    </row>
    <row r="150" spans="10:21" ht="15">
      <c r="J150" s="62"/>
      <c r="K150" s="63"/>
      <c r="L150" s="63"/>
      <c r="M150" s="64"/>
      <c r="N150" s="65"/>
      <c r="R150" s="63">
        <v>1.009117603302002</v>
      </c>
      <c r="S150" s="63">
        <v>1.009117603302002</v>
      </c>
      <c r="T150" s="63"/>
      <c r="U150" s="63">
        <v>0.24790894985198975</v>
      </c>
    </row>
    <row r="151" spans="10:21" ht="15">
      <c r="J151" s="62"/>
      <c r="K151" s="63"/>
      <c r="L151" s="63"/>
      <c r="M151" s="64"/>
      <c r="N151" s="65"/>
      <c r="R151" s="63">
        <v>5.9148273468017578</v>
      </c>
      <c r="S151" s="63"/>
      <c r="T151" s="63">
        <v>5.9148273468017578</v>
      </c>
      <c r="U151" s="63">
        <v>0.53329324722290039</v>
      </c>
    </row>
    <row r="152" spans="10:21" ht="15">
      <c r="J152" s="62"/>
      <c r="K152" s="63"/>
      <c r="L152" s="63"/>
      <c r="M152" s="64"/>
      <c r="N152" s="65"/>
      <c r="R152" s="63">
        <v>1.4376471042633057</v>
      </c>
      <c r="S152" s="63">
        <v>1.4376471042633057</v>
      </c>
      <c r="T152" s="63"/>
      <c r="U152" s="63">
        <v>0.97898709774017334</v>
      </c>
    </row>
    <row r="153" spans="10:21" ht="15">
      <c r="J153" s="62"/>
      <c r="K153" s="63"/>
      <c r="L153" s="63"/>
      <c r="M153" s="64"/>
      <c r="N153" s="65"/>
      <c r="R153" s="63">
        <v>8.8005886077880859</v>
      </c>
      <c r="S153" s="63">
        <v>8.8005886077880859</v>
      </c>
      <c r="T153" s="63"/>
      <c r="U153" s="63"/>
    </row>
    <row r="154" spans="10:21" ht="15">
      <c r="J154" s="62"/>
      <c r="K154" s="63"/>
      <c r="L154" s="63"/>
      <c r="M154" s="64"/>
      <c r="N154" s="65"/>
      <c r="R154" s="63">
        <v>4.2699999809265137</v>
      </c>
      <c r="S154" s="63"/>
      <c r="T154" s="63">
        <v>4.2699999809265137</v>
      </c>
      <c r="U154" s="63">
        <v>0.93818092346191406</v>
      </c>
    </row>
    <row r="155" spans="10:21" ht="15">
      <c r="J155" s="62"/>
      <c r="K155" s="63"/>
      <c r="L155" s="63"/>
      <c r="M155" s="64"/>
      <c r="N155" s="65"/>
      <c r="R155" s="63">
        <v>8.3582353591918945</v>
      </c>
      <c r="S155" s="63"/>
      <c r="T155" s="63">
        <v>8.3582353591918945</v>
      </c>
      <c r="U155" s="63">
        <v>0.4594331681728363</v>
      </c>
    </row>
    <row r="156" spans="10:21" ht="15">
      <c r="J156" s="62"/>
      <c r="K156" s="63"/>
      <c r="L156" s="63"/>
      <c r="M156" s="64"/>
      <c r="N156" s="65"/>
      <c r="R156" s="63">
        <v>1.8774193525314331</v>
      </c>
      <c r="S156" s="63">
        <v>1.8774193525314331</v>
      </c>
      <c r="T156" s="63"/>
      <c r="U156" s="63">
        <v>0.24919268488883972</v>
      </c>
    </row>
    <row r="157" spans="10:21" ht="15">
      <c r="J157" s="62"/>
      <c r="K157" s="63"/>
      <c r="L157" s="63"/>
      <c r="M157" s="64"/>
      <c r="N157" s="65"/>
      <c r="R157" s="63">
        <v>4.9397058486938477</v>
      </c>
      <c r="S157" s="63">
        <v>4.9397058486938477</v>
      </c>
      <c r="T157" s="63"/>
      <c r="U157" s="63">
        <v>0.66981840133666992</v>
      </c>
    </row>
    <row r="158" spans="10:21" ht="15">
      <c r="J158" s="62"/>
      <c r="K158" s="63"/>
      <c r="L158" s="63"/>
      <c r="M158" s="64"/>
      <c r="N158" s="65"/>
      <c r="R158" s="63">
        <v>2.5344116687774658</v>
      </c>
      <c r="S158" s="63">
        <v>2.5344116687774658</v>
      </c>
      <c r="T158" s="63"/>
      <c r="U158" s="63">
        <v>0.21491198241710663</v>
      </c>
    </row>
    <row r="159" spans="10:21" ht="15">
      <c r="J159" s="62"/>
      <c r="K159" s="63"/>
      <c r="L159" s="63"/>
      <c r="M159" s="64"/>
      <c r="N159" s="65"/>
      <c r="R159" s="63">
        <v>3.8447058200836182</v>
      </c>
      <c r="S159" s="63">
        <v>3.8447058200836182</v>
      </c>
      <c r="T159" s="63"/>
      <c r="U159" s="63">
        <v>0.31741771101951599</v>
      </c>
    </row>
    <row r="160" spans="10:21" ht="15">
      <c r="J160" s="62"/>
      <c r="K160" s="63"/>
      <c r="L160" s="63"/>
      <c r="M160" s="64"/>
      <c r="N160" s="65"/>
      <c r="R160" s="63">
        <v>2.1754839420318604</v>
      </c>
      <c r="S160" s="63">
        <v>2.1754839420318604</v>
      </c>
      <c r="T160" s="63"/>
      <c r="U160" s="63">
        <v>0.17116111516952515</v>
      </c>
    </row>
    <row r="161" spans="10:21" ht="15">
      <c r="J161" s="62"/>
      <c r="K161" s="63"/>
      <c r="L161" s="63"/>
      <c r="M161" s="64"/>
      <c r="N161" s="65"/>
      <c r="R161" s="63">
        <v>1.5487878322601318</v>
      </c>
      <c r="S161" s="63"/>
      <c r="T161" s="63">
        <v>1.5487878322601318</v>
      </c>
      <c r="U161" s="63">
        <v>0.31522706151008606</v>
      </c>
    </row>
    <row r="162" spans="10:21" ht="15">
      <c r="J162" s="62"/>
      <c r="K162" s="63"/>
      <c r="L162" s="63"/>
      <c r="M162" s="64"/>
      <c r="N162" s="65"/>
      <c r="R162" s="63">
        <v>9.3823529779911041E-2</v>
      </c>
      <c r="S162" s="63">
        <v>9.3823529779911041E-2</v>
      </c>
      <c r="T162" s="63"/>
      <c r="U162" s="63">
        <v>0.78247284889221191</v>
      </c>
    </row>
    <row r="163" spans="10:21" ht="15">
      <c r="J163" s="62"/>
      <c r="K163" s="63"/>
      <c r="L163" s="63"/>
      <c r="M163" s="64"/>
      <c r="N163" s="65"/>
      <c r="R163" s="63">
        <v>0.78294116258621216</v>
      </c>
      <c r="S163" s="63">
        <v>0.78294116258621216</v>
      </c>
      <c r="T163" s="63"/>
      <c r="U163" s="63">
        <v>0.79563868045806885</v>
      </c>
    </row>
    <row r="164" spans="10:21" ht="15">
      <c r="J164" s="62"/>
      <c r="K164" s="63"/>
      <c r="L164" s="63"/>
      <c r="M164" s="64"/>
      <c r="N164" s="65"/>
      <c r="R164" s="63">
        <v>4.1854543685913086</v>
      </c>
      <c r="S164" s="63"/>
      <c r="T164" s="63">
        <v>4.1854543685913086</v>
      </c>
      <c r="U164" s="63">
        <v>0.61721760034561157</v>
      </c>
    </row>
    <row r="165" spans="10:21" ht="15">
      <c r="J165" s="62"/>
      <c r="K165" s="63"/>
      <c r="L165" s="63"/>
      <c r="M165" s="64"/>
      <c r="N165" s="65"/>
      <c r="R165" s="63">
        <v>2.9115152359008789</v>
      </c>
      <c r="S165" s="63">
        <v>2.9115152359008789</v>
      </c>
      <c r="T165" s="63"/>
      <c r="U165" s="63">
        <v>0.18974228203296661</v>
      </c>
    </row>
    <row r="166" spans="10:21" ht="15">
      <c r="J166" s="62"/>
      <c r="K166" s="63"/>
      <c r="L166" s="63"/>
      <c r="M166" s="64"/>
      <c r="N166" s="65"/>
      <c r="R166" s="63">
        <v>0</v>
      </c>
      <c r="S166" s="63">
        <v>0</v>
      </c>
      <c r="T166" s="63"/>
      <c r="U166" s="63">
        <v>0.26920443773269653</v>
      </c>
    </row>
    <row r="167" spans="10:21" ht="15">
      <c r="J167" s="62"/>
      <c r="K167" s="63"/>
      <c r="L167" s="63"/>
      <c r="M167" s="64"/>
      <c r="N167" s="65"/>
      <c r="R167" s="63">
        <v>1.6412121057510376</v>
      </c>
      <c r="S167" s="63">
        <v>1.6412121057510376</v>
      </c>
      <c r="T167" s="63"/>
      <c r="U167" s="63">
        <v>0.19110223650932312</v>
      </c>
    </row>
    <row r="168" spans="10:21" ht="15">
      <c r="J168" s="62"/>
      <c r="K168" s="63"/>
      <c r="L168" s="63"/>
      <c r="M168" s="64"/>
      <c r="N168" s="65"/>
      <c r="R168" s="63">
        <v>2.0588235929608345E-3</v>
      </c>
      <c r="S168" s="63">
        <v>2.0588235929608345E-3</v>
      </c>
      <c r="T168" s="63"/>
      <c r="U168" s="63">
        <v>0.39403825998306274</v>
      </c>
    </row>
    <row r="169" spans="10:21" ht="15">
      <c r="J169" s="62"/>
      <c r="K169" s="63"/>
      <c r="L169" s="63"/>
      <c r="M169" s="64"/>
      <c r="N169" s="65"/>
      <c r="R169" s="63">
        <v>0</v>
      </c>
      <c r="S169" s="63">
        <v>0</v>
      </c>
      <c r="T169" s="63"/>
      <c r="U169" s="63">
        <v>0.8045622706413269</v>
      </c>
    </row>
    <row r="170" spans="10:21" ht="15">
      <c r="J170" s="62"/>
      <c r="K170" s="63"/>
      <c r="L170" s="63"/>
      <c r="M170" s="64"/>
      <c r="N170" s="65"/>
      <c r="R170" s="63">
        <v>0</v>
      </c>
      <c r="S170" s="63">
        <v>0</v>
      </c>
      <c r="T170" s="63"/>
      <c r="U170" s="63">
        <v>0.13749648630619049</v>
      </c>
    </row>
    <row r="171" spans="10:21" ht="15">
      <c r="J171" s="62"/>
      <c r="K171" s="63"/>
      <c r="L171" s="63"/>
      <c r="M171" s="64"/>
      <c r="N171" s="65"/>
      <c r="R171" s="63">
        <v>1.7999999523162842</v>
      </c>
      <c r="S171" s="63">
        <v>1.7999999523162842</v>
      </c>
      <c r="T171" s="63"/>
      <c r="U171" s="63">
        <v>0.39165160059928894</v>
      </c>
    </row>
    <row r="172" spans="10:21" ht="15">
      <c r="J172" s="62"/>
      <c r="K172" s="63"/>
      <c r="L172" s="63"/>
      <c r="M172" s="64"/>
      <c r="N172" s="65"/>
      <c r="R172" s="63">
        <v>1.4435000419616699</v>
      </c>
      <c r="S172" s="63">
        <v>1.4435000419616699</v>
      </c>
      <c r="T172" s="63"/>
      <c r="U172" s="63">
        <v>0.39171192049980164</v>
      </c>
    </row>
    <row r="173" spans="10:21" ht="15">
      <c r="J173" s="62"/>
      <c r="K173" s="63"/>
      <c r="L173" s="63"/>
      <c r="M173" s="64"/>
      <c r="N173" s="65"/>
      <c r="R173" s="63">
        <v>10.572400093078613</v>
      </c>
      <c r="S173" s="63">
        <v>10.572400093078613</v>
      </c>
      <c r="T173" s="63"/>
      <c r="U173" s="63">
        <v>0.310040682554245</v>
      </c>
    </row>
    <row r="174" spans="10:21" ht="15">
      <c r="J174" s="62"/>
      <c r="K174" s="63"/>
      <c r="L174" s="63"/>
      <c r="M174" s="64"/>
      <c r="N174" s="65"/>
      <c r="R174" s="63">
        <v>1.5991666316986084</v>
      </c>
      <c r="S174" s="63"/>
      <c r="T174" s="63">
        <v>1.5991666316986084</v>
      </c>
      <c r="U174" s="63">
        <v>0.78479045629501343</v>
      </c>
    </row>
    <row r="175" spans="10:21" ht="15">
      <c r="J175" s="62"/>
      <c r="K175" s="63"/>
      <c r="L175" s="63"/>
      <c r="M175" s="64"/>
      <c r="N175" s="65"/>
      <c r="R175" s="63">
        <v>1.8497059345245361</v>
      </c>
      <c r="S175" s="63">
        <v>1.8497059345245361</v>
      </c>
      <c r="T175" s="63"/>
      <c r="U175" s="63">
        <v>1.0184874534606934</v>
      </c>
    </row>
    <row r="176" spans="10:21" ht="15">
      <c r="J176" s="62"/>
      <c r="K176" s="63"/>
      <c r="L176" s="63"/>
      <c r="M176" s="64"/>
      <c r="N176" s="65"/>
      <c r="R176" s="63">
        <v>0.16029411554336548</v>
      </c>
      <c r="S176" s="63">
        <v>0.16029411554336548</v>
      </c>
      <c r="T176" s="63"/>
      <c r="U176" s="63">
        <v>0.95057618618011475</v>
      </c>
    </row>
    <row r="177" spans="10:21" ht="15">
      <c r="J177" s="62"/>
      <c r="K177" s="63"/>
      <c r="L177" s="63"/>
      <c r="M177" s="64"/>
      <c r="N177" s="65"/>
      <c r="R177" s="63">
        <v>0.40909090638160706</v>
      </c>
      <c r="S177" s="63">
        <v>0.40909090638160706</v>
      </c>
      <c r="T177" s="63"/>
      <c r="U177" s="63">
        <v>8.3435624837875366E-2</v>
      </c>
    </row>
    <row r="178" spans="10:21" ht="15">
      <c r="J178" s="62"/>
      <c r="K178" s="63"/>
      <c r="L178" s="63"/>
      <c r="M178" s="64"/>
      <c r="N178" s="65"/>
      <c r="R178" s="63">
        <v>1.6599999666213989</v>
      </c>
      <c r="S178" s="63">
        <v>1.6599999666213989</v>
      </c>
      <c r="T178" s="63"/>
      <c r="U178" s="63">
        <v>0.54418611526489258</v>
      </c>
    </row>
    <row r="179" spans="10:21" ht="15">
      <c r="J179" s="62"/>
      <c r="K179" s="63"/>
      <c r="L179" s="63"/>
      <c r="M179" s="64"/>
      <c r="N179" s="65"/>
      <c r="R179" s="63">
        <v>2.2738234996795654</v>
      </c>
      <c r="S179" s="63"/>
      <c r="T179" s="63">
        <v>2.2738234996795654</v>
      </c>
      <c r="U179" s="63">
        <v>0.63838768005371094</v>
      </c>
    </row>
    <row r="180" spans="10:21" ht="15">
      <c r="J180" s="62"/>
      <c r="K180" s="63"/>
      <c r="L180" s="63"/>
      <c r="M180" s="64"/>
      <c r="N180" s="65"/>
      <c r="R180" s="63">
        <v>1.7259374856948853</v>
      </c>
      <c r="S180" s="63">
        <v>1.7259374856948853</v>
      </c>
      <c r="T180" s="63"/>
      <c r="U180" s="63">
        <v>0.44701138138771057</v>
      </c>
    </row>
    <row r="181" spans="10:21" ht="15">
      <c r="J181" s="62"/>
      <c r="K181" s="63"/>
      <c r="L181" s="63"/>
      <c r="M181" s="64"/>
      <c r="N181" s="65"/>
      <c r="R181" s="63">
        <v>5.5364704132080078</v>
      </c>
      <c r="S181" s="63">
        <v>5.5364704132080078</v>
      </c>
      <c r="T181" s="63"/>
      <c r="U181" s="63">
        <v>0.81027209758758545</v>
      </c>
    </row>
    <row r="182" spans="10:21" ht="15">
      <c r="J182" s="62"/>
      <c r="K182" s="63"/>
      <c r="L182" s="63"/>
      <c r="M182" s="64"/>
      <c r="N182" s="65"/>
      <c r="R182" s="63">
        <v>8.780909538269043</v>
      </c>
      <c r="S182" s="63">
        <v>8.780909538269043</v>
      </c>
      <c r="T182" s="63"/>
      <c r="U182" s="63">
        <v>0.86159002780914307</v>
      </c>
    </row>
    <row r="183" spans="10:21" ht="15">
      <c r="J183" s="62"/>
      <c r="K183" s="63"/>
      <c r="L183" s="63"/>
      <c r="M183" s="64"/>
      <c r="N183" s="65"/>
      <c r="R183" s="63">
        <v>1.5995237827301025</v>
      </c>
      <c r="S183" s="63"/>
      <c r="T183" s="63">
        <v>1.5995237827301025</v>
      </c>
      <c r="U183" s="63">
        <v>0.90009081363677979</v>
      </c>
    </row>
    <row r="184" spans="10:21" ht="15">
      <c r="J184" s="62"/>
      <c r="K184" s="63"/>
      <c r="L184" s="63"/>
      <c r="M184" s="64"/>
      <c r="N184" s="65"/>
      <c r="R184" s="63">
        <v>3.0666666105389595E-2</v>
      </c>
      <c r="S184" s="63"/>
      <c r="T184" s="63">
        <v>3.0666666105389595E-2</v>
      </c>
      <c r="U184" s="63">
        <v>0.12370944023132324</v>
      </c>
    </row>
    <row r="185" spans="10:21" ht="15">
      <c r="J185" s="62"/>
      <c r="K185" s="63"/>
      <c r="L185" s="63"/>
      <c r="M185" s="64"/>
      <c r="N185" s="65"/>
      <c r="R185" s="63">
        <v>5.2453126907348633</v>
      </c>
      <c r="S185" s="63">
        <v>5.2453126907348633</v>
      </c>
      <c r="T185" s="63"/>
      <c r="U185" s="63">
        <v>0.6522783637046814</v>
      </c>
    </row>
    <row r="186" spans="10:21" ht="15">
      <c r="J186" s="62"/>
      <c r="K186" s="63"/>
      <c r="L186" s="63"/>
      <c r="M186" s="64"/>
      <c r="N186" s="65"/>
      <c r="R186" s="63">
        <v>0</v>
      </c>
      <c r="S186" s="63">
        <v>0</v>
      </c>
      <c r="T186" s="63"/>
      <c r="U186" s="63">
        <v>0.26330304145812988</v>
      </c>
    </row>
    <row r="187" spans="10:21" ht="15">
      <c r="J187" s="62"/>
      <c r="K187" s="63"/>
      <c r="L187" s="63"/>
      <c r="M187" s="64"/>
      <c r="N187" s="65"/>
      <c r="R187" s="63">
        <v>3.4609091281890869</v>
      </c>
      <c r="S187" s="63">
        <v>3.4609091281890869</v>
      </c>
      <c r="T187" s="63"/>
      <c r="U187" s="63">
        <v>0.91490989923477173</v>
      </c>
    </row>
    <row r="188" spans="10:21" ht="15">
      <c r="J188" s="62"/>
      <c r="K188" s="63"/>
      <c r="L188" s="63"/>
      <c r="M188" s="64"/>
      <c r="N188" s="65"/>
      <c r="R188" s="63">
        <v>0.60559999942779541</v>
      </c>
      <c r="S188" s="63">
        <v>0.60559999942779541</v>
      </c>
      <c r="T188" s="63"/>
      <c r="U188" s="63">
        <v>0.82714289426803589</v>
      </c>
    </row>
    <row r="189" spans="10:21" ht="15">
      <c r="J189" s="62"/>
      <c r="K189" s="63"/>
      <c r="L189" s="63"/>
      <c r="M189" s="64"/>
      <c r="N189" s="65"/>
      <c r="R189" s="63">
        <v>1.2627999782562256</v>
      </c>
      <c r="S189" s="63"/>
      <c r="T189" s="63">
        <v>1.2627999782562256</v>
      </c>
      <c r="U189" s="63">
        <v>0.88400691747665405</v>
      </c>
    </row>
    <row r="190" spans="10:21" ht="15">
      <c r="J190" s="62"/>
      <c r="K190" s="63"/>
      <c r="L190" s="63"/>
      <c r="M190" s="64"/>
      <c r="N190" s="65"/>
      <c r="R190" s="63">
        <v>0.29735293984413147</v>
      </c>
      <c r="S190" s="63"/>
      <c r="T190" s="63">
        <v>0.29735293984413147</v>
      </c>
      <c r="U190" s="63">
        <v>0.93924260139465332</v>
      </c>
    </row>
    <row r="191" spans="10:21" ht="15">
      <c r="J191" s="62"/>
      <c r="K191" s="63"/>
      <c r="L191" s="63"/>
      <c r="M191" s="64"/>
      <c r="N191" s="65"/>
      <c r="R191" s="63">
        <v>0.2576470673084259</v>
      </c>
      <c r="S191" s="63"/>
      <c r="T191" s="63">
        <v>0.2576470673084259</v>
      </c>
      <c r="U191" s="63">
        <v>0.25722810626029968</v>
      </c>
    </row>
    <row r="192" spans="10:21" ht="15">
      <c r="J192" s="62"/>
      <c r="K192" s="63"/>
      <c r="L192" s="63"/>
      <c r="M192" s="64"/>
      <c r="N192" s="65"/>
      <c r="R192" s="63">
        <v>0.46121212840080261</v>
      </c>
      <c r="S192" s="63">
        <v>0.46121212840080261</v>
      </c>
      <c r="T192" s="63"/>
      <c r="U192" s="63">
        <v>0.19965837895870209</v>
      </c>
    </row>
    <row r="193" spans="10:21" ht="15">
      <c r="J193" s="62"/>
      <c r="K193" s="63"/>
      <c r="L193" s="63"/>
      <c r="M193" s="64"/>
      <c r="N193" s="65"/>
      <c r="R193" s="63">
        <v>0.50666666030883789</v>
      </c>
      <c r="S193" s="63"/>
      <c r="T193" s="63">
        <v>0.50666666030883789</v>
      </c>
      <c r="U193" s="63">
        <v>0.11822347342967987</v>
      </c>
    </row>
    <row r="194" spans="10:21" ht="15">
      <c r="J194" s="62"/>
      <c r="K194" s="63"/>
      <c r="L194" s="63"/>
      <c r="M194" s="64"/>
      <c r="N194" s="65"/>
      <c r="R194" s="63">
        <v>7.9090908169746399E-2</v>
      </c>
      <c r="S194" s="63"/>
      <c r="T194" s="63">
        <v>7.9090908169746399E-2</v>
      </c>
      <c r="U194" s="63">
        <v>0.75312256813049316</v>
      </c>
    </row>
    <row r="195" spans="10:21" ht="15">
      <c r="J195" s="62"/>
      <c r="K195" s="63"/>
      <c r="L195" s="63"/>
      <c r="M195" s="64"/>
      <c r="N195" s="65"/>
      <c r="R195" s="63">
        <v>2.1963636875152588</v>
      </c>
      <c r="S195" s="63"/>
      <c r="T195" s="63">
        <v>2.1963636875152588</v>
      </c>
      <c r="U195" s="63">
        <v>0.41329771280288696</v>
      </c>
    </row>
    <row r="196" spans="10:21" ht="15">
      <c r="J196" s="62"/>
      <c r="K196" s="63"/>
      <c r="L196" s="63"/>
      <c r="M196" s="64"/>
      <c r="N196" s="65"/>
      <c r="R196" s="63">
        <v>2.6794118881225586</v>
      </c>
      <c r="S196" s="63">
        <v>2.6794118881225586</v>
      </c>
      <c r="T196" s="63"/>
      <c r="U196" s="63">
        <v>0.20308269560337067</v>
      </c>
    </row>
    <row r="197" spans="10:21" ht="15">
      <c r="J197" s="62"/>
      <c r="K197" s="63"/>
      <c r="L197" s="63"/>
      <c r="M197" s="64"/>
      <c r="N197" s="65"/>
      <c r="R197" s="63">
        <v>7.2236361503601074</v>
      </c>
      <c r="S197" s="63"/>
      <c r="T197" s="63">
        <v>7.2236361503601074</v>
      </c>
      <c r="U197" s="63">
        <v>0.51593238115310669</v>
      </c>
    </row>
    <row r="198" spans="10:21" ht="15">
      <c r="J198" s="62"/>
      <c r="K198" s="63"/>
      <c r="L198" s="63"/>
      <c r="M198" s="64"/>
      <c r="N198" s="65"/>
      <c r="R198" s="63">
        <v>5.0303030014038086</v>
      </c>
      <c r="S198" s="63"/>
      <c r="T198" s="63">
        <v>5.0303030014038086</v>
      </c>
      <c r="U198" s="63">
        <v>1.354951024055481</v>
      </c>
    </row>
    <row r="199" spans="10:21" ht="15">
      <c r="J199" s="62"/>
      <c r="K199" s="63"/>
      <c r="L199" s="63"/>
      <c r="M199" s="64"/>
      <c r="N199" s="65"/>
      <c r="R199" s="63">
        <v>5.4096970558166504</v>
      </c>
      <c r="S199" s="63"/>
      <c r="T199" s="63">
        <v>5.4096970558166504</v>
      </c>
      <c r="U199" s="63">
        <v>1.1774940490722656</v>
      </c>
    </row>
    <row r="200" spans="10:21" ht="15">
      <c r="J200" s="62"/>
      <c r="K200" s="63"/>
      <c r="L200" s="63"/>
      <c r="M200" s="64"/>
      <c r="N200" s="65"/>
      <c r="R200" s="63">
        <v>4.9320588111877441</v>
      </c>
      <c r="S200" s="63">
        <v>4.9320588111877441</v>
      </c>
      <c r="T200" s="63"/>
      <c r="U200" s="63">
        <v>0.99228030443191528</v>
      </c>
    </row>
    <row r="201" spans="10:21" ht="15">
      <c r="J201" s="62"/>
      <c r="K201" s="63"/>
      <c r="L201" s="63"/>
      <c r="M201" s="64"/>
      <c r="N201" s="65"/>
      <c r="R201" s="63">
        <v>1.4169696569442749</v>
      </c>
      <c r="S201" s="63"/>
      <c r="T201" s="63">
        <v>1.4169696569442749</v>
      </c>
      <c r="U201" s="63">
        <v>0.61690670251846313</v>
      </c>
    </row>
    <row r="202" spans="10:21" ht="15">
      <c r="J202" s="62"/>
      <c r="K202" s="63"/>
      <c r="L202" s="63"/>
      <c r="M202" s="64"/>
      <c r="N202" s="65"/>
      <c r="R202" s="63">
        <v>6.4705880358815193E-3</v>
      </c>
      <c r="S202" s="63">
        <v>6.4705880358815193E-3</v>
      </c>
      <c r="T202" s="63"/>
      <c r="U202" s="63">
        <v>0.31161561608314514</v>
      </c>
    </row>
    <row r="203" spans="10:21" ht="15">
      <c r="J203" s="62"/>
      <c r="K203" s="63"/>
      <c r="L203" s="63"/>
      <c r="M203" s="64"/>
      <c r="N203" s="65"/>
      <c r="R203" s="63">
        <v>0.23235294222831726</v>
      </c>
      <c r="S203" s="63"/>
      <c r="T203" s="63">
        <v>0.23235294222831726</v>
      </c>
      <c r="U203" s="63">
        <v>0.46539458632469177</v>
      </c>
    </row>
    <row r="204" spans="10:21" ht="15">
      <c r="J204" s="62"/>
      <c r="K204" s="63"/>
      <c r="L204" s="63"/>
      <c r="M204" s="64"/>
      <c r="N204" s="65"/>
      <c r="R204" s="63">
        <v>1.1454545259475708</v>
      </c>
      <c r="S204" s="63"/>
      <c r="T204" s="63">
        <v>1.1454545259475708</v>
      </c>
      <c r="U204" s="63">
        <v>7.0676423609256744E-2</v>
      </c>
    </row>
    <row r="205" spans="10:21" ht="15">
      <c r="J205" s="62"/>
      <c r="K205" s="63"/>
      <c r="L205" s="63"/>
      <c r="M205" s="64"/>
      <c r="N205" s="65"/>
      <c r="R205" s="63">
        <v>1.5741176605224609</v>
      </c>
      <c r="S205" s="63">
        <v>1.5741176605224609</v>
      </c>
      <c r="T205" s="63"/>
      <c r="U205" s="63">
        <v>0.233841672539711</v>
      </c>
    </row>
    <row r="206" spans="10:21" ht="15">
      <c r="J206" s="62"/>
      <c r="K206" s="63"/>
      <c r="L206" s="63"/>
      <c r="M206" s="64"/>
      <c r="N206" s="65"/>
      <c r="R206" s="63">
        <v>7.0996155738830566</v>
      </c>
      <c r="S206" s="63"/>
      <c r="T206" s="63">
        <v>7.0996155738830566</v>
      </c>
      <c r="U206" s="63">
        <v>0.73662704229354858</v>
      </c>
    </row>
    <row r="207" spans="10:21" ht="15">
      <c r="J207" s="62"/>
      <c r="K207" s="63"/>
      <c r="L207" s="63"/>
      <c r="M207" s="64"/>
      <c r="N207" s="65"/>
      <c r="R207" s="63">
        <v>0.12687499821186066</v>
      </c>
      <c r="S207" s="63"/>
      <c r="T207" s="63">
        <v>0.12687499821186066</v>
      </c>
      <c r="U207" s="63">
        <v>0.59320449829101563</v>
      </c>
    </row>
    <row r="208" spans="10:21" ht="15">
      <c r="J208" s="62"/>
      <c r="K208" s="63"/>
      <c r="L208" s="63"/>
      <c r="M208" s="64"/>
      <c r="N208" s="65"/>
      <c r="R208" s="63">
        <v>9.8999999463558197E-2</v>
      </c>
      <c r="S208" s="63">
        <v>9.8999999463558197E-2</v>
      </c>
      <c r="T208" s="63"/>
      <c r="U208" s="63">
        <v>0.30607211589813232</v>
      </c>
    </row>
    <row r="209" spans="10:21" ht="15">
      <c r="J209" s="62"/>
      <c r="K209" s="63"/>
      <c r="L209" s="63"/>
      <c r="M209" s="64"/>
      <c r="N209" s="65"/>
      <c r="R209" s="63">
        <v>4.2291178703308105</v>
      </c>
      <c r="S209" s="63">
        <v>4.2291178703308105</v>
      </c>
      <c r="T209" s="63"/>
      <c r="U209" s="63">
        <v>0.65526223182678223</v>
      </c>
    </row>
    <row r="210" spans="10:21" ht="15">
      <c r="J210" s="62"/>
      <c r="K210" s="63"/>
      <c r="L210" s="63"/>
      <c r="M210" s="64"/>
      <c r="N210" s="65"/>
      <c r="R210" s="63">
        <v>3.5944826602935791</v>
      </c>
      <c r="S210" s="63"/>
      <c r="T210" s="63">
        <v>3.5944826602935791</v>
      </c>
      <c r="U210" s="63">
        <v>0.49304476380348206</v>
      </c>
    </row>
    <row r="211" spans="10:21" ht="15">
      <c r="J211" s="62"/>
      <c r="K211" s="63"/>
      <c r="L211" s="63"/>
      <c r="M211" s="64"/>
      <c r="N211" s="65"/>
      <c r="R211" s="63">
        <v>1.4891176223754883</v>
      </c>
      <c r="S211" s="63"/>
      <c r="T211" s="63">
        <v>1.4891176223754883</v>
      </c>
      <c r="U211" s="63">
        <v>0.17428673803806305</v>
      </c>
    </row>
    <row r="212" spans="10:21" ht="15">
      <c r="J212" s="62"/>
      <c r="K212" s="63"/>
      <c r="L212" s="63"/>
      <c r="M212" s="64"/>
      <c r="N212" s="65"/>
      <c r="R212" s="63">
        <v>2.7703030109405518</v>
      </c>
      <c r="S212" s="63">
        <v>2.7703030109405518</v>
      </c>
      <c r="T212" s="63"/>
      <c r="U212" s="63">
        <v>0.18958659470081329</v>
      </c>
    </row>
    <row r="213" spans="10:21" ht="15">
      <c r="J213" s="62"/>
      <c r="K213" s="63"/>
      <c r="L213" s="63"/>
      <c r="M213" s="64"/>
      <c r="N213" s="65"/>
      <c r="R213" s="63">
        <v>1.5828571319580078</v>
      </c>
      <c r="S213" s="63"/>
      <c r="T213" s="63">
        <v>1.5828571319580078</v>
      </c>
      <c r="U213" s="63"/>
    </row>
    <row r="214" spans="10:21" ht="15">
      <c r="J214" s="62"/>
      <c r="K214" s="63"/>
      <c r="L214" s="63"/>
      <c r="M214" s="64"/>
      <c r="N214" s="65"/>
      <c r="R214" s="63">
        <v>0.3203125</v>
      </c>
      <c r="S214" s="63"/>
      <c r="T214" s="63">
        <v>0.3203125</v>
      </c>
      <c r="U214" s="63">
        <v>0.75466716289520264</v>
      </c>
    </row>
    <row r="215" spans="10:21" ht="15">
      <c r="J215" s="62"/>
      <c r="K215" s="63"/>
      <c r="L215" s="63"/>
      <c r="M215" s="64"/>
      <c r="N215" s="65"/>
      <c r="R215" s="63">
        <v>2.8250000476837158</v>
      </c>
      <c r="S215" s="63"/>
      <c r="T215" s="63">
        <v>2.8250000476837158</v>
      </c>
      <c r="U215" s="63">
        <v>3.8238741457462311E-2</v>
      </c>
    </row>
    <row r="216" spans="10:21" ht="15">
      <c r="J216" s="62"/>
      <c r="K216" s="63"/>
      <c r="L216" s="63"/>
      <c r="M216" s="64"/>
      <c r="N216" s="65"/>
      <c r="R216" s="63">
        <v>4.6212496757507324</v>
      </c>
      <c r="S216" s="63"/>
      <c r="T216" s="63">
        <v>4.6212496757507324</v>
      </c>
      <c r="U216" s="63"/>
    </row>
    <row r="217" spans="10:21" ht="15">
      <c r="J217" s="62"/>
      <c r="K217" s="63"/>
      <c r="L217" s="63"/>
      <c r="M217" s="64"/>
      <c r="N217" s="65"/>
      <c r="R217" s="63">
        <v>7.7678260803222656</v>
      </c>
      <c r="S217" s="63"/>
      <c r="T217" s="63">
        <v>7.7678260803222656</v>
      </c>
      <c r="U217" s="63">
        <v>0.27262061834335327</v>
      </c>
    </row>
    <row r="218" spans="10:21" ht="15">
      <c r="J218" s="62"/>
      <c r="K218" s="63"/>
      <c r="L218" s="63"/>
      <c r="M218" s="64"/>
      <c r="N218" s="65"/>
      <c r="R218" s="63">
        <v>2.79999990016222E-2</v>
      </c>
      <c r="S218" s="63">
        <v>2.79999990016222E-2</v>
      </c>
      <c r="T218" s="63"/>
      <c r="U218" s="63">
        <v>7.8505054116249084E-2</v>
      </c>
    </row>
    <row r="219" spans="10:21" ht="15">
      <c r="J219" s="62"/>
      <c r="K219" s="63"/>
      <c r="L219" s="63"/>
      <c r="M219" s="64"/>
      <c r="N219" s="65"/>
      <c r="R219" s="63">
        <v>2.7079310417175293</v>
      </c>
      <c r="S219" s="63"/>
      <c r="T219" s="63">
        <v>2.7079310417175293</v>
      </c>
      <c r="U219" s="63">
        <v>1.0806018114089966</v>
      </c>
    </row>
    <row r="220" spans="10:21" ht="15">
      <c r="J220" s="62"/>
      <c r="K220" s="63"/>
      <c r="L220" s="63"/>
      <c r="M220" s="64"/>
      <c r="N220" s="65"/>
      <c r="R220" s="63">
        <v>8.3545455932617188</v>
      </c>
      <c r="S220" s="63"/>
      <c r="T220" s="63">
        <v>8.3545455932617188</v>
      </c>
      <c r="U220" s="63">
        <v>0.51457470655441284</v>
      </c>
    </row>
    <row r="221" spans="10:21" ht="15">
      <c r="J221" s="62"/>
      <c r="K221" s="63"/>
      <c r="L221" s="63"/>
      <c r="M221" s="64"/>
      <c r="N221" s="65"/>
      <c r="R221" s="63">
        <v>5.0379409790039063</v>
      </c>
      <c r="S221" s="63">
        <v>5.0379409790039063</v>
      </c>
      <c r="T221" s="63"/>
      <c r="U221" s="63">
        <v>0.892242431640625</v>
      </c>
    </row>
    <row r="222" spans="10:21" ht="15">
      <c r="J222" s="62"/>
      <c r="K222" s="63"/>
      <c r="L222" s="63"/>
      <c r="M222" s="64"/>
      <c r="N222" s="65"/>
      <c r="R222" s="63">
        <v>0.13875000178813934</v>
      </c>
      <c r="S222" s="63">
        <v>0.13875000178813934</v>
      </c>
      <c r="T222" s="63"/>
      <c r="U222" s="63">
        <v>0.48864364624023438</v>
      </c>
    </row>
    <row r="223" spans="10:21" ht="15">
      <c r="J223" s="62"/>
      <c r="K223" s="63"/>
      <c r="L223" s="63"/>
      <c r="M223" s="64"/>
      <c r="N223" s="65"/>
      <c r="R223" s="63">
        <v>0.73129034042358398</v>
      </c>
      <c r="S223" s="63">
        <v>0.73129034042358398</v>
      </c>
      <c r="T223" s="63"/>
      <c r="U223" s="63">
        <v>0.40961369872093201</v>
      </c>
    </row>
    <row r="224" spans="10:21" ht="15">
      <c r="J224" s="62"/>
      <c r="K224" s="63"/>
      <c r="L224" s="63"/>
      <c r="M224" s="64"/>
      <c r="N224" s="65"/>
      <c r="R224" s="63">
        <v>0.88812500238418579</v>
      </c>
      <c r="S224" s="63">
        <v>0.88812500238418579</v>
      </c>
      <c r="T224" s="63"/>
      <c r="U224" s="63">
        <v>0.32861772179603577</v>
      </c>
    </row>
    <row r="225" spans="10:21" ht="15">
      <c r="J225" s="62"/>
      <c r="K225" s="63"/>
      <c r="L225" s="63"/>
      <c r="M225" s="64"/>
      <c r="N225" s="65"/>
      <c r="R225" s="63">
        <v>4.6923074871301651E-2</v>
      </c>
      <c r="S225" s="63">
        <v>4.6923074871301651E-2</v>
      </c>
      <c r="T225" s="63"/>
      <c r="U225" s="63">
        <v>0.42932423949241638</v>
      </c>
    </row>
    <row r="226" spans="10:21" ht="15">
      <c r="J226" s="62"/>
      <c r="K226" s="63"/>
      <c r="L226" s="63"/>
      <c r="M226" s="64"/>
      <c r="N226" s="65"/>
      <c r="R226" s="63">
        <v>4.7772412300109863</v>
      </c>
      <c r="S226" s="63">
        <v>4.7772412300109863</v>
      </c>
      <c r="T226" s="63"/>
      <c r="U226" s="63">
        <v>3.4681390970945358E-2</v>
      </c>
    </row>
    <row r="227" spans="10:21" ht="15">
      <c r="J227" s="62"/>
      <c r="K227" s="63"/>
      <c r="L227" s="63"/>
      <c r="M227" s="64"/>
      <c r="N227" s="65"/>
      <c r="R227" s="63">
        <v>0</v>
      </c>
      <c r="S227" s="63">
        <v>0</v>
      </c>
      <c r="T227" s="63"/>
      <c r="U227" s="63">
        <v>0.49753564596176147</v>
      </c>
    </row>
    <row r="228" spans="10:21" ht="15">
      <c r="J228" s="62"/>
      <c r="K228" s="63"/>
      <c r="L228" s="63"/>
      <c r="M228" s="64"/>
      <c r="N228" s="65"/>
      <c r="R228" s="63">
        <v>2.591249942779541</v>
      </c>
      <c r="S228" s="63">
        <v>2.591249942779541</v>
      </c>
      <c r="T228" s="63"/>
      <c r="U228" s="63">
        <v>0.79286026954650879</v>
      </c>
    </row>
    <row r="229" spans="10:21" ht="15">
      <c r="J229" s="62"/>
      <c r="K229" s="63"/>
      <c r="L229" s="63"/>
      <c r="M229" s="64"/>
      <c r="N229" s="65"/>
      <c r="R229" s="63">
        <v>0.20794117450714111</v>
      </c>
      <c r="S229" s="63">
        <v>0.20794117450714111</v>
      </c>
      <c r="T229" s="63"/>
      <c r="U229" s="63">
        <v>0.43938219547271729</v>
      </c>
    </row>
    <row r="230" spans="10:21" ht="15">
      <c r="J230" s="62"/>
      <c r="K230" s="63"/>
      <c r="L230" s="63"/>
      <c r="M230" s="64"/>
      <c r="N230" s="65"/>
      <c r="R230" s="63">
        <v>4.3649997711181641</v>
      </c>
      <c r="S230" s="63">
        <v>4.3649997711181641</v>
      </c>
      <c r="T230" s="63"/>
      <c r="U230" s="63"/>
    </row>
    <row r="231" spans="10:21" ht="15">
      <c r="J231" s="62"/>
      <c r="K231" s="63"/>
      <c r="L231" s="63"/>
      <c r="M231" s="64"/>
      <c r="N231" s="65"/>
      <c r="R231" s="63">
        <v>3.8399998098611832E-2</v>
      </c>
      <c r="S231" s="63"/>
      <c r="T231" s="63">
        <v>3.8399998098611832E-2</v>
      </c>
      <c r="U231" s="63">
        <v>0.24885563552379608</v>
      </c>
    </row>
    <row r="232" spans="10:21" ht="15">
      <c r="J232" s="62"/>
      <c r="K232" s="63"/>
      <c r="L232" s="63"/>
      <c r="M232" s="64"/>
      <c r="N232" s="65"/>
      <c r="R232" s="63">
        <v>0.12919999659061432</v>
      </c>
      <c r="S232" s="63">
        <v>0.12919999659061432</v>
      </c>
      <c r="T232" s="63"/>
      <c r="U232" s="63">
        <v>0.57946145534515381</v>
      </c>
    </row>
    <row r="233" spans="10:21" ht="15">
      <c r="J233" s="62"/>
      <c r="K233" s="63"/>
      <c r="L233" s="63"/>
      <c r="M233" s="64"/>
      <c r="N233" s="65"/>
      <c r="R233" s="63">
        <v>6.8970589637756348</v>
      </c>
      <c r="S233" s="63"/>
      <c r="T233" s="63">
        <v>6.8970589637756348</v>
      </c>
      <c r="U233" s="63">
        <v>0.62785434722900391</v>
      </c>
    </row>
    <row r="234" spans="10:21" ht="15">
      <c r="J234" s="62"/>
      <c r="K234" s="63"/>
      <c r="L234" s="63"/>
      <c r="M234" s="64"/>
      <c r="N234" s="65"/>
      <c r="R234" s="63">
        <v>0.71735292673110962</v>
      </c>
      <c r="S234" s="63">
        <v>0.71735292673110962</v>
      </c>
      <c r="T234" s="63"/>
      <c r="U234" s="63">
        <v>1.0298954248428345</v>
      </c>
    </row>
    <row r="235" spans="10:21" ht="15">
      <c r="J235" s="62"/>
      <c r="K235" s="63"/>
      <c r="L235" s="63"/>
      <c r="M235" s="64"/>
      <c r="N235" s="65"/>
      <c r="R235" s="63">
        <v>3.7211999893188477</v>
      </c>
      <c r="S235" s="63">
        <v>3.7211999893188477</v>
      </c>
      <c r="T235" s="63"/>
      <c r="U235" s="63">
        <v>0.95348262786865234</v>
      </c>
    </row>
    <row r="236" spans="10:21" ht="15">
      <c r="J236" s="62"/>
      <c r="K236" s="63"/>
      <c r="L236" s="63"/>
      <c r="M236" s="64"/>
      <c r="N236" s="65"/>
      <c r="R236" s="63">
        <v>4.8000001907348633</v>
      </c>
      <c r="S236" s="63"/>
      <c r="T236" s="63">
        <v>4.8000001907348633</v>
      </c>
      <c r="U236" s="63"/>
    </row>
    <row r="237" spans="10:21" ht="15">
      <c r="J237" s="62"/>
      <c r="K237" s="63"/>
      <c r="L237" s="63"/>
      <c r="M237" s="64"/>
      <c r="N237" s="65"/>
      <c r="R237" s="63">
        <v>3.1196968555450439</v>
      </c>
      <c r="S237" s="63">
        <v>3.1196968555450439</v>
      </c>
      <c r="T237" s="63"/>
      <c r="U237" s="63">
        <v>0.28207617998123169</v>
      </c>
    </row>
    <row r="238" spans="10:21" ht="15">
      <c r="J238" s="62"/>
      <c r="K238" s="63"/>
      <c r="L238" s="63"/>
      <c r="M238" s="64"/>
      <c r="N238" s="65"/>
      <c r="R238" s="63">
        <v>2.4434375762939453</v>
      </c>
      <c r="S238" s="63">
        <v>2.4434375762939453</v>
      </c>
      <c r="T238" s="63"/>
      <c r="U238" s="63">
        <v>0.18424539268016815</v>
      </c>
    </row>
    <row r="239" spans="10:21" ht="15">
      <c r="J239" s="62"/>
      <c r="K239" s="63"/>
      <c r="L239" s="63"/>
      <c r="M239" s="64"/>
      <c r="N239" s="65"/>
      <c r="R239" s="63">
        <v>0.11483871191740036</v>
      </c>
      <c r="S239" s="63"/>
      <c r="T239" s="63">
        <v>0.11483871191740036</v>
      </c>
      <c r="U239" s="63">
        <v>9.0997658669948578E-2</v>
      </c>
    </row>
    <row r="240" spans="10:21" ht="15">
      <c r="J240" s="62"/>
      <c r="K240" s="63"/>
      <c r="L240" s="63"/>
      <c r="M240" s="64"/>
      <c r="N240" s="65"/>
      <c r="R240" s="63">
        <v>2.0609374046325684</v>
      </c>
      <c r="S240" s="63"/>
      <c r="T240" s="63">
        <v>2.0609374046325684</v>
      </c>
      <c r="U240" s="63">
        <v>0.23872277140617371</v>
      </c>
    </row>
    <row r="241" spans="10:21" ht="15">
      <c r="J241" s="62"/>
      <c r="K241" s="63"/>
      <c r="L241" s="63"/>
      <c r="M241" s="64"/>
      <c r="N241" s="65"/>
      <c r="R241" s="63">
        <v>7.0384614169597626E-2</v>
      </c>
      <c r="S241" s="63">
        <v>7.0384614169597626E-2</v>
      </c>
      <c r="T241" s="63"/>
      <c r="U241" s="63">
        <v>0.52344805002212524</v>
      </c>
    </row>
    <row r="242" spans="10:21" ht="15">
      <c r="J242" s="62"/>
      <c r="K242" s="63"/>
      <c r="L242" s="63"/>
      <c r="M242" s="64"/>
      <c r="N242" s="65"/>
      <c r="R242" s="63">
        <v>0.40029412508010864</v>
      </c>
      <c r="S242" s="63">
        <v>0.40029412508010864</v>
      </c>
      <c r="T242" s="63"/>
      <c r="U242" s="63">
        <v>0.83546900749206543</v>
      </c>
    </row>
    <row r="243" spans="10:21" ht="15">
      <c r="J243" s="62"/>
      <c r="K243" s="63"/>
      <c r="L243" s="63"/>
      <c r="M243" s="64"/>
      <c r="N243" s="65"/>
      <c r="R243" s="63">
        <v>3.0000001192092896E-2</v>
      </c>
      <c r="S243" s="63">
        <v>3.0000001192092896E-2</v>
      </c>
      <c r="T243" s="63"/>
      <c r="U243" s="63">
        <v>0.47864994406700134</v>
      </c>
    </row>
    <row r="244" spans="10:21" ht="15">
      <c r="J244" s="62"/>
      <c r="K244" s="63"/>
      <c r="L244" s="63"/>
      <c r="M244" s="64"/>
      <c r="N244" s="65"/>
      <c r="R244" s="63">
        <v>0.595714271068573</v>
      </c>
      <c r="S244" s="63"/>
      <c r="T244" s="63">
        <v>0.595714271068573</v>
      </c>
      <c r="U244" s="63">
        <v>6.2779970467090607E-2</v>
      </c>
    </row>
    <row r="245" spans="10:21" ht="15">
      <c r="K245" s="63"/>
      <c r="L245" s="63"/>
      <c r="M245" s="64"/>
      <c r="N245" s="65"/>
      <c r="R245" s="63">
        <v>0.43999999761581421</v>
      </c>
      <c r="S245" s="63">
        <v>0.43999999761581421</v>
      </c>
      <c r="T245" s="63"/>
      <c r="U245" s="63">
        <v>1.0479607582092285</v>
      </c>
    </row>
    <row r="246" spans="10:21" ht="15">
      <c r="K246" s="63"/>
      <c r="L246" s="63"/>
      <c r="M246" s="64"/>
      <c r="N246" s="65"/>
      <c r="R246" s="63">
        <v>2.104705810546875</v>
      </c>
      <c r="S246" s="63">
        <v>2.104705810546875</v>
      </c>
      <c r="T246" s="63"/>
      <c r="U246" s="63">
        <v>0.87828207015991211</v>
      </c>
    </row>
    <row r="247" spans="10:21" ht="15">
      <c r="K247" s="63"/>
      <c r="L247" s="63"/>
      <c r="M247" s="64"/>
      <c r="N247" s="65"/>
      <c r="R247" s="63">
        <v>1.0014705657958984</v>
      </c>
      <c r="S247" s="63">
        <v>1.0014705657958984</v>
      </c>
      <c r="T247" s="63"/>
      <c r="U247" s="63">
        <v>0.78466486930847168</v>
      </c>
    </row>
    <row r="248" spans="10:21" ht="15">
      <c r="K248" s="63"/>
      <c r="L248" s="63"/>
      <c r="M248" s="64"/>
      <c r="N248" s="65"/>
      <c r="R248" s="63">
        <v>0.29153844714164734</v>
      </c>
      <c r="S248" s="63">
        <v>0.29153844714164734</v>
      </c>
      <c r="T248" s="63"/>
      <c r="U248" s="63">
        <v>0.19731968641281128</v>
      </c>
    </row>
    <row r="249" spans="10:21" ht="15">
      <c r="K249" s="63"/>
      <c r="L249" s="63"/>
      <c r="M249" s="64"/>
      <c r="N249" s="65"/>
      <c r="R249" s="63">
        <v>1.5567647218704224</v>
      </c>
      <c r="S249" s="63"/>
      <c r="T249" s="63">
        <v>1.5567647218704224</v>
      </c>
      <c r="U249" s="63">
        <v>0.945556640625</v>
      </c>
    </row>
    <row r="250" spans="10:21" ht="15">
      <c r="K250" s="63"/>
      <c r="L250" s="63"/>
      <c r="M250" s="64"/>
      <c r="N250" s="65"/>
      <c r="R250" s="63">
        <v>5.46875E-2</v>
      </c>
      <c r="S250" s="63">
        <v>5.46875E-2</v>
      </c>
      <c r="T250" s="63"/>
      <c r="U250" s="63">
        <v>0.11835364997386932</v>
      </c>
    </row>
    <row r="251" spans="10:21" ht="15">
      <c r="K251" s="63"/>
      <c r="L251" s="63"/>
      <c r="M251" s="64"/>
      <c r="R251" s="63">
        <v>0.28147056698799133</v>
      </c>
      <c r="S251" s="63"/>
      <c r="T251" s="63">
        <v>0.28147056698799133</v>
      </c>
      <c r="U251" s="63">
        <v>1.3722161054611206</v>
      </c>
    </row>
    <row r="252" spans="10:21" ht="15">
      <c r="R252" s="63">
        <v>0.40294116735458374</v>
      </c>
      <c r="S252" s="63"/>
      <c r="T252" s="63">
        <v>0.40294116735458374</v>
      </c>
      <c r="U252" s="63">
        <v>0.39526572823524475</v>
      </c>
    </row>
    <row r="253" spans="10:21" ht="15">
      <c r="R253" s="63">
        <v>4.0873527526855469</v>
      </c>
      <c r="S253" s="63">
        <v>4.0873527526855469</v>
      </c>
      <c r="T253" s="63"/>
      <c r="U253" s="63">
        <v>0.35502681136131287</v>
      </c>
    </row>
    <row r="254" spans="10:21" ht="15">
      <c r="R254" s="63">
        <v>1.4955881834030151</v>
      </c>
      <c r="S254" s="63">
        <v>1.4955881834030151</v>
      </c>
      <c r="T254" s="63"/>
      <c r="U254" s="63">
        <v>7.5813330709934235E-2</v>
      </c>
    </row>
    <row r="255" spans="10:21" ht="15">
      <c r="R255" s="63">
        <v>6.0021429061889648</v>
      </c>
      <c r="S255" s="63">
        <v>6.0021429061889648</v>
      </c>
      <c r="T255" s="63"/>
      <c r="U255" s="63">
        <v>0.28511103987693787</v>
      </c>
    </row>
    <row r="256" spans="10:21" ht="15">
      <c r="R256" s="63">
        <v>1.5602941513061523</v>
      </c>
      <c r="S256" s="63"/>
      <c r="T256" s="63">
        <v>1.5602941513061523</v>
      </c>
      <c r="U256" s="63">
        <v>0.57655692100524902</v>
      </c>
    </row>
    <row r="257" spans="18:21" ht="15">
      <c r="R257" s="63">
        <v>1.263235330581665</v>
      </c>
      <c r="S257" s="63"/>
      <c r="T257" s="63">
        <v>1.263235330581665</v>
      </c>
      <c r="U257" s="63">
        <v>0.77342903614044189</v>
      </c>
    </row>
    <row r="258" spans="18:21" ht="15">
      <c r="R258" s="63">
        <v>0.78117644786834717</v>
      </c>
      <c r="S258" s="63"/>
      <c r="T258" s="63">
        <v>0.78117644786834717</v>
      </c>
      <c r="U258" s="63">
        <v>0.40435713529586792</v>
      </c>
    </row>
    <row r="259" spans="18:21" ht="15">
      <c r="R259" s="63">
        <v>0.62647056579589844</v>
      </c>
      <c r="S259" s="63">
        <v>0.62647056579589844</v>
      </c>
      <c r="T259" s="63"/>
      <c r="U259" s="63">
        <v>0.73927658796310425</v>
      </c>
    </row>
    <row r="260" spans="18:21" ht="15">
      <c r="R260" s="63">
        <v>0.36149999499320984</v>
      </c>
      <c r="S260" s="63">
        <v>0.36149999499320984</v>
      </c>
      <c r="T260" s="63"/>
      <c r="U260" s="63">
        <v>0.55298250913619995</v>
      </c>
    </row>
    <row r="261" spans="18:21" ht="15">
      <c r="R261" s="63">
        <v>0.48323529958724976</v>
      </c>
      <c r="S261" s="63">
        <v>0.48323529958724976</v>
      </c>
      <c r="T261" s="63"/>
      <c r="U261" s="63">
        <v>0.26056066155433655</v>
      </c>
    </row>
    <row r="262" spans="18:21" ht="15">
      <c r="R262" s="63">
        <v>6.2647059559822083E-2</v>
      </c>
      <c r="S262" s="63">
        <v>6.2647059559822083E-2</v>
      </c>
      <c r="T262" s="63"/>
      <c r="U262" s="63">
        <v>0.86414134502410889</v>
      </c>
    </row>
    <row r="263" spans="18:21" ht="15">
      <c r="R263" s="63">
        <v>4.8850002288818359</v>
      </c>
      <c r="S263" s="63"/>
      <c r="T263" s="63">
        <v>4.8850002288818359</v>
      </c>
      <c r="U263" s="63">
        <v>1.1101930141448975</v>
      </c>
    </row>
    <row r="264" spans="18:21" ht="15">
      <c r="R264" s="63">
        <v>4.2090625762939453</v>
      </c>
      <c r="S264" s="63"/>
      <c r="T264" s="63">
        <v>4.2090625762939453</v>
      </c>
      <c r="U264" s="63">
        <v>0.56546562910079956</v>
      </c>
    </row>
    <row r="265" spans="18:21" ht="15">
      <c r="R265" s="63">
        <v>2.4396774768829346</v>
      </c>
      <c r="S265" s="63"/>
      <c r="T265" s="63">
        <v>2.4396774768829346</v>
      </c>
      <c r="U265" s="63">
        <v>0.80180007219314575</v>
      </c>
    </row>
    <row r="266" spans="18:21" ht="15">
      <c r="R266" s="63">
        <v>1.6230769157409668</v>
      </c>
      <c r="S266" s="63"/>
      <c r="T266" s="63">
        <v>1.6230769157409668</v>
      </c>
      <c r="U266" s="63">
        <v>0.84785467386245728</v>
      </c>
    </row>
    <row r="267" spans="18:21" ht="15">
      <c r="R267" s="63">
        <v>2.0473530292510986</v>
      </c>
      <c r="S267" s="63"/>
      <c r="T267" s="63">
        <v>2.0473530292510986</v>
      </c>
      <c r="U267" s="63">
        <v>0.27571931481361389</v>
      </c>
    </row>
    <row r="268" spans="18:21" ht="15">
      <c r="R268" s="63">
        <v>2.3562068939208984</v>
      </c>
      <c r="S268" s="63"/>
      <c r="T268" s="63">
        <v>2.3562068939208984</v>
      </c>
      <c r="U268" s="63">
        <v>0.28712072968482971</v>
      </c>
    </row>
    <row r="269" spans="18:21" ht="15">
      <c r="R269" s="63">
        <v>3.0120000839233398</v>
      </c>
      <c r="S269" s="63"/>
      <c r="T269" s="63">
        <v>3.0120000839233398</v>
      </c>
      <c r="U269" s="63">
        <v>0.38864505290985107</v>
      </c>
    </row>
    <row r="270" spans="18:21" ht="15">
      <c r="R270" s="63">
        <v>2.5</v>
      </c>
      <c r="S270" s="63"/>
      <c r="T270" s="63">
        <v>2.5</v>
      </c>
      <c r="U270" s="63">
        <v>0.99096530675888062</v>
      </c>
    </row>
    <row r="271" spans="18:21" ht="15">
      <c r="R271" s="63">
        <v>4.3371872901916504</v>
      </c>
      <c r="S271" s="63"/>
      <c r="T271" s="63">
        <v>4.3371872901916504</v>
      </c>
      <c r="U271" s="63">
        <v>0.21240191161632538</v>
      </c>
    </row>
    <row r="272" spans="18:21" ht="15">
      <c r="R272" s="63">
        <v>0.83363634347915649</v>
      </c>
      <c r="S272" s="63"/>
      <c r="T272" s="63">
        <v>0.83363634347915649</v>
      </c>
      <c r="U272" s="63">
        <v>0.42036688327789307</v>
      </c>
    </row>
    <row r="273" spans="18:21" ht="15">
      <c r="R273" s="63">
        <v>2.1803030967712402</v>
      </c>
      <c r="S273" s="63"/>
      <c r="T273" s="63">
        <v>2.1803030967712402</v>
      </c>
      <c r="U273" s="63">
        <v>1.0076392889022827</v>
      </c>
    </row>
    <row r="274" spans="18:21" ht="15">
      <c r="R274" s="63">
        <v>0.9293939471244812</v>
      </c>
      <c r="S274" s="63"/>
      <c r="T274" s="63">
        <v>0.9293939471244812</v>
      </c>
      <c r="U274" s="63">
        <v>0.49109965562820435</v>
      </c>
    </row>
    <row r="275" spans="18:21" ht="15">
      <c r="R275" s="63">
        <v>1.0076470375061035</v>
      </c>
      <c r="S275" s="63">
        <v>1.0076470375061035</v>
      </c>
      <c r="T275" s="63"/>
      <c r="U275" s="63">
        <v>1.1119002103805542</v>
      </c>
    </row>
    <row r="276" spans="18:21" ht="15">
      <c r="R276" s="63">
        <v>2.3635294437408447</v>
      </c>
      <c r="S276" s="63"/>
      <c r="T276" s="63">
        <v>2.3635294437408447</v>
      </c>
      <c r="U276" s="63">
        <v>0.60209232568740845</v>
      </c>
    </row>
    <row r="277" spans="18:21" ht="15">
      <c r="R277" s="63">
        <v>1.0809999704360962</v>
      </c>
      <c r="S277" s="63"/>
      <c r="T277" s="63">
        <v>1.0809999704360962</v>
      </c>
      <c r="U277" s="63">
        <v>0.78849416971206665</v>
      </c>
    </row>
    <row r="278" spans="18:21" ht="15">
      <c r="R278" s="63">
        <v>2.5452940464019775</v>
      </c>
      <c r="S278" s="63">
        <v>2.5452940464019775</v>
      </c>
      <c r="T278" s="63"/>
      <c r="U278" s="63">
        <v>0.40046772360801697</v>
      </c>
    </row>
    <row r="279" spans="18:21" ht="15">
      <c r="R279" s="63">
        <v>0.21279999613761902</v>
      </c>
      <c r="S279" s="63">
        <v>0.21279999613761902</v>
      </c>
      <c r="T279" s="63"/>
      <c r="U279" s="63">
        <v>0.2119610458612442</v>
      </c>
    </row>
    <row r="280" spans="18:21" ht="15">
      <c r="R280" s="63">
        <v>3.1988234519958496</v>
      </c>
      <c r="S280" s="63">
        <v>3.1988234519958496</v>
      </c>
      <c r="T280" s="63"/>
      <c r="U280" s="63">
        <v>6.6058658063411713E-2</v>
      </c>
    </row>
    <row r="281" spans="18:21" ht="15">
      <c r="R281" s="63">
        <v>9.1126089096069336</v>
      </c>
      <c r="S281" s="63"/>
      <c r="T281" s="63">
        <v>9.1126089096069336</v>
      </c>
      <c r="U281" s="63">
        <v>0.50071793794631958</v>
      </c>
    </row>
    <row r="282" spans="18:21" ht="15">
      <c r="R282" s="63">
        <v>1.8543332815170288</v>
      </c>
      <c r="S282" s="63"/>
      <c r="T282" s="63">
        <v>1.8543332815170288</v>
      </c>
      <c r="U282" s="63">
        <v>0.65693467855453491</v>
      </c>
    </row>
    <row r="283" spans="18:21" ht="15">
      <c r="R283" s="63">
        <v>7.800384521484375</v>
      </c>
      <c r="S283" s="63">
        <v>7.800384521484375</v>
      </c>
      <c r="T283" s="63"/>
      <c r="U283" s="63">
        <v>0.61693060398101807</v>
      </c>
    </row>
    <row r="284" spans="18:21" ht="15">
      <c r="R284" s="63">
        <v>2.8408823013305664</v>
      </c>
      <c r="S284" s="63">
        <v>2.8408823013305664</v>
      </c>
      <c r="T284" s="63"/>
      <c r="U284" s="63">
        <v>0.41993412375450134</v>
      </c>
    </row>
    <row r="285" spans="18:21" ht="15">
      <c r="R285" s="63">
        <v>7.5760712623596191</v>
      </c>
      <c r="S285" s="63"/>
      <c r="T285" s="63">
        <v>7.5760712623596191</v>
      </c>
      <c r="U285" s="63">
        <v>0.48682314157485962</v>
      </c>
    </row>
    <row r="286" spans="18:21" ht="15">
      <c r="R286" s="63">
        <v>3.79058837890625</v>
      </c>
      <c r="S286" s="63"/>
      <c r="T286" s="63">
        <v>3.79058837890625</v>
      </c>
      <c r="U286" s="63">
        <v>0.34968093037605286</v>
      </c>
    </row>
    <row r="287" spans="18:21" ht="15">
      <c r="R287" s="63">
        <v>3.0552175045013428</v>
      </c>
      <c r="S287" s="63">
        <v>3.0552175045013428</v>
      </c>
      <c r="T287" s="63"/>
      <c r="U287" s="63">
        <v>0.73157960176467896</v>
      </c>
    </row>
    <row r="288" spans="18:21" ht="15">
      <c r="R288" s="63">
        <v>2.0071876049041748</v>
      </c>
      <c r="S288" s="63"/>
      <c r="T288" s="63">
        <v>2.0071876049041748</v>
      </c>
      <c r="U288" s="63">
        <v>0.49518007040023804</v>
      </c>
    </row>
    <row r="289" spans="18:21" ht="15">
      <c r="R289" s="63">
        <v>9.4848483800888062E-2</v>
      </c>
      <c r="S289" s="63">
        <v>9.4848483800888062E-2</v>
      </c>
      <c r="T289" s="63"/>
      <c r="U289" s="63">
        <v>0.82755100727081299</v>
      </c>
    </row>
    <row r="290" spans="18:21" ht="15">
      <c r="R290" s="63">
        <v>0.80935484170913696</v>
      </c>
      <c r="S290" s="63"/>
      <c r="T290" s="63">
        <v>0.80935484170913696</v>
      </c>
      <c r="U290" s="63">
        <v>0.54782509803771973</v>
      </c>
    </row>
    <row r="291" spans="18:21" ht="15">
      <c r="R291" s="63">
        <v>14.168234825134277</v>
      </c>
      <c r="S291" s="63">
        <v>14.168234825134277</v>
      </c>
      <c r="T291" s="63"/>
      <c r="U291" s="63">
        <v>0.72814983129501343</v>
      </c>
    </row>
    <row r="292" spans="18:21" ht="15">
      <c r="R292" s="63">
        <v>3.2187097072601318</v>
      </c>
      <c r="S292" s="63"/>
      <c r="T292" s="63">
        <v>3.2187097072601318</v>
      </c>
      <c r="U292" s="63">
        <v>0.96306943893432617</v>
      </c>
    </row>
    <row r="293" spans="18:21" ht="15">
      <c r="R293" s="63">
        <v>10.122857093811035</v>
      </c>
      <c r="S293" s="63">
        <v>10.122857093811035</v>
      </c>
      <c r="T293" s="63"/>
      <c r="U293" s="63">
        <v>1.4106302261352539</v>
      </c>
    </row>
    <row r="294" spans="18:21" ht="15">
      <c r="R294" s="63">
        <v>1.0679411888122559</v>
      </c>
      <c r="S294" s="63"/>
      <c r="T294" s="63">
        <v>1.0679411888122559</v>
      </c>
      <c r="U294" s="63">
        <v>0.88777726888656616</v>
      </c>
    </row>
    <row r="295" spans="18:21" ht="15">
      <c r="R295" s="63">
        <v>4.9235296249389648</v>
      </c>
      <c r="S295" s="63"/>
      <c r="T295" s="63">
        <v>4.9235296249389648</v>
      </c>
      <c r="U295" s="63">
        <v>1.0168424844741821</v>
      </c>
    </row>
    <row r="296" spans="18:21" ht="15">
      <c r="R296" s="63">
        <v>0.58823531866073608</v>
      </c>
      <c r="S296" s="63">
        <v>0.58823531866073608</v>
      </c>
      <c r="T296" s="63"/>
      <c r="U296" s="63">
        <v>0.15470235049724579</v>
      </c>
    </row>
    <row r="297" spans="18:21" ht="15">
      <c r="R297" s="63">
        <v>3.6020588874816895</v>
      </c>
      <c r="S297" s="63">
        <v>3.6020588874816895</v>
      </c>
      <c r="T297" s="63"/>
      <c r="U297" s="63">
        <v>0.44967803359031677</v>
      </c>
    </row>
    <row r="298" spans="18:21" ht="15">
      <c r="R298" s="63">
        <v>0</v>
      </c>
      <c r="S298" s="63">
        <v>0</v>
      </c>
      <c r="T298" s="63"/>
      <c r="U298" s="63">
        <v>0.27407270669937134</v>
      </c>
    </row>
    <row r="299" spans="18:21" ht="15">
      <c r="R299" s="63">
        <v>3.6996874809265137</v>
      </c>
      <c r="S299" s="63">
        <v>3.6996874809265137</v>
      </c>
      <c r="T299" s="63"/>
      <c r="U299" s="63">
        <v>0.1908135861158371</v>
      </c>
    </row>
    <row r="300" spans="18:21" ht="15">
      <c r="R300" s="63">
        <v>1.266764760017395</v>
      </c>
      <c r="S300" s="63">
        <v>1.266764760017395</v>
      </c>
      <c r="T300" s="63"/>
      <c r="U300" s="63">
        <v>0.73275893926620483</v>
      </c>
    </row>
    <row r="301" spans="18:21" ht="15">
      <c r="R301" s="63">
        <v>0.47315788269042969</v>
      </c>
      <c r="S301" s="63"/>
      <c r="T301" s="63">
        <v>0.47315788269042969</v>
      </c>
      <c r="U301" s="63">
        <v>0.45704230666160583</v>
      </c>
    </row>
    <row r="302" spans="18:21" ht="15">
      <c r="R302" s="63">
        <v>5.9722580909729004</v>
      </c>
      <c r="S302" s="63">
        <v>5.9722580909729004</v>
      </c>
      <c r="T302" s="63"/>
      <c r="U302" s="63">
        <v>1.1763483285903931</v>
      </c>
    </row>
    <row r="303" spans="18:21" ht="15">
      <c r="R303" s="63">
        <v>5.4833331108093262</v>
      </c>
      <c r="S303" s="63"/>
      <c r="T303" s="63">
        <v>5.4833331108093262</v>
      </c>
      <c r="U303" s="63">
        <v>0.15578247606754303</v>
      </c>
    </row>
    <row r="304" spans="18:21" ht="15">
      <c r="R304" s="63">
        <v>1.1717647314071655</v>
      </c>
      <c r="S304" s="63">
        <v>1.1717647314071655</v>
      </c>
      <c r="T304" s="63"/>
      <c r="U304" s="63">
        <v>0.47366374731063843</v>
      </c>
    </row>
    <row r="305" spans="18:21" ht="15">
      <c r="R305" s="63">
        <v>0.97794115543365479</v>
      </c>
      <c r="S305" s="63">
        <v>0.97794115543365479</v>
      </c>
      <c r="T305" s="63"/>
      <c r="U305" s="63">
        <v>0.19747093319892883</v>
      </c>
    </row>
    <row r="306" spans="18:21" ht="15">
      <c r="R306" s="63">
        <v>2.8787879273295403E-2</v>
      </c>
      <c r="S306" s="63"/>
      <c r="T306" s="63">
        <v>2.8787879273295403E-2</v>
      </c>
      <c r="U306" s="63">
        <v>0.76779186725616455</v>
      </c>
    </row>
    <row r="307" spans="18:21" ht="15">
      <c r="R307" s="63">
        <v>3.065333366394043</v>
      </c>
      <c r="S307" s="63"/>
      <c r="T307" s="63">
        <v>3.065333366394043</v>
      </c>
      <c r="U307" s="63">
        <v>0.24757875502109528</v>
      </c>
    </row>
    <row r="308" spans="18:21" ht="15">
      <c r="R308" s="63">
        <v>6.2455883026123047</v>
      </c>
      <c r="S308" s="63">
        <v>6.2455883026123047</v>
      </c>
      <c r="T308" s="63"/>
      <c r="U308" s="63">
        <v>2.0603981018066406</v>
      </c>
    </row>
    <row r="309" spans="18:21" ht="15">
      <c r="R309" s="63">
        <v>3.3524000644683838</v>
      </c>
      <c r="S309" s="63"/>
      <c r="T309" s="63">
        <v>3.3524000644683838</v>
      </c>
      <c r="U309" s="63">
        <v>0.54394632577896118</v>
      </c>
    </row>
    <row r="310" spans="18:21" ht="15">
      <c r="R310" s="63">
        <v>3.5518181324005127</v>
      </c>
      <c r="S310" s="63">
        <v>3.5518181324005127</v>
      </c>
      <c r="T310" s="63"/>
      <c r="U310" s="63">
        <v>0.57548278570175171</v>
      </c>
    </row>
    <row r="311" spans="18:21" ht="15">
      <c r="R311" s="63">
        <v>2.7754545211791992</v>
      </c>
      <c r="S311" s="63">
        <v>2.7754545211791992</v>
      </c>
      <c r="T311" s="63"/>
      <c r="U311" s="63">
        <v>0.48541596531867981</v>
      </c>
    </row>
    <row r="312" spans="18:21" ht="15">
      <c r="R312" s="63">
        <v>1.6814285516738892</v>
      </c>
      <c r="S312" s="63"/>
      <c r="T312" s="63">
        <v>1.6814285516738892</v>
      </c>
      <c r="U312" s="63"/>
    </row>
    <row r="313" spans="18:21" ht="15">
      <c r="R313" s="63">
        <v>7.2557144165039063</v>
      </c>
      <c r="S313" s="63"/>
      <c r="T313" s="63">
        <v>7.2557144165039063</v>
      </c>
      <c r="U313" s="63">
        <v>0.94468426704406738</v>
      </c>
    </row>
    <row r="314" spans="18:21" ht="15">
      <c r="R314" s="63">
        <v>1.5520000457763672</v>
      </c>
      <c r="S314" s="63">
        <v>1.5520000457763672</v>
      </c>
      <c r="T314" s="63"/>
      <c r="U314" s="63">
        <v>0.71897882223129272</v>
      </c>
    </row>
    <row r="315" spans="18:21" ht="15">
      <c r="R315" s="63">
        <v>0.36800000071525574</v>
      </c>
      <c r="S315" s="63">
        <v>0.36800000071525574</v>
      </c>
      <c r="T315" s="63"/>
      <c r="U315" s="63">
        <v>8.4392547607421875E-2</v>
      </c>
    </row>
    <row r="316" spans="18:21" ht="15">
      <c r="R316" s="63">
        <v>0</v>
      </c>
      <c r="S316" s="63">
        <v>0</v>
      </c>
      <c r="T316" s="63"/>
      <c r="U316" s="63">
        <v>0.25294145941734314</v>
      </c>
    </row>
    <row r="317" spans="18:21" ht="15">
      <c r="R317" s="63">
        <v>0.24411764740943909</v>
      </c>
      <c r="S317" s="63">
        <v>0.24411764740943909</v>
      </c>
      <c r="T317" s="63"/>
      <c r="U317" s="63">
        <v>0.44623380899429321</v>
      </c>
    </row>
    <row r="318" spans="18:21" ht="15">
      <c r="R318" s="63">
        <v>2.9411765281111002E-3</v>
      </c>
      <c r="S318" s="63">
        <v>2.9411765281111002E-3</v>
      </c>
      <c r="T318" s="63"/>
      <c r="U318" s="63">
        <v>0.74912822246551514</v>
      </c>
    </row>
    <row r="319" spans="18:21" ht="15">
      <c r="R319" s="63">
        <v>5.000000074505806E-2</v>
      </c>
      <c r="S319" s="63">
        <v>5.000000074505806E-2</v>
      </c>
      <c r="T319" s="63"/>
      <c r="U319" s="63">
        <v>0.35399684309959412</v>
      </c>
    </row>
    <row r="320" spans="18:21" ht="15">
      <c r="R320" s="63">
        <v>0.1875</v>
      </c>
      <c r="S320" s="63">
        <v>0.1875</v>
      </c>
      <c r="T320" s="63"/>
      <c r="U320" s="63">
        <v>0.26162680983543396</v>
      </c>
    </row>
    <row r="321" spans="18:21" ht="15">
      <c r="R321" s="63">
        <v>0.43999999761581421</v>
      </c>
      <c r="S321" s="63">
        <v>0.43999999761581421</v>
      </c>
      <c r="T321" s="63"/>
      <c r="U321" s="63">
        <v>0.38509243726730347</v>
      </c>
    </row>
    <row r="322" spans="18:21" ht="15">
      <c r="R322" s="63">
        <v>7.1428570663556457E-4</v>
      </c>
      <c r="S322" s="63">
        <v>7.1428570663556457E-4</v>
      </c>
      <c r="T322" s="63"/>
      <c r="U322" s="63">
        <v>0.25439167022705078</v>
      </c>
    </row>
    <row r="323" spans="18:21" ht="15">
      <c r="R323" s="63">
        <v>4.585294246673584</v>
      </c>
      <c r="S323" s="63">
        <v>4.585294246673584</v>
      </c>
      <c r="T323" s="63"/>
      <c r="U323" s="63">
        <v>0.23121723532676697</v>
      </c>
    </row>
    <row r="324" spans="18:21" ht="15">
      <c r="R324" s="63">
        <v>3.6806895732879639</v>
      </c>
      <c r="S324" s="63">
        <v>3.6806895732879639</v>
      </c>
      <c r="T324" s="63"/>
      <c r="U324" s="63">
        <v>0.87469404935836792</v>
      </c>
    </row>
    <row r="325" spans="18:21" ht="15">
      <c r="R325" s="63">
        <v>1.2530303001403809</v>
      </c>
      <c r="S325" s="63"/>
      <c r="T325" s="63">
        <v>1.2530303001403809</v>
      </c>
      <c r="U325" s="63">
        <v>0.18529081344604492</v>
      </c>
    </row>
    <row r="326" spans="18:21" ht="15">
      <c r="R326" s="63">
        <v>1.4263635873794556</v>
      </c>
      <c r="S326" s="63"/>
      <c r="T326" s="63">
        <v>1.4263635873794556</v>
      </c>
      <c r="U326" s="63">
        <v>0.26852995157241821</v>
      </c>
    </row>
    <row r="327" spans="18:21" ht="15">
      <c r="R327" s="63">
        <v>4.4117644429206848E-3</v>
      </c>
      <c r="S327" s="63">
        <v>4.4117644429206848E-3</v>
      </c>
      <c r="T327" s="63"/>
      <c r="U327" s="63">
        <v>0.5496286153793335</v>
      </c>
    </row>
    <row r="328" spans="18:21" ht="15">
      <c r="R328" s="63">
        <v>0</v>
      </c>
      <c r="S328" s="63">
        <v>0</v>
      </c>
      <c r="T328" s="63"/>
      <c r="U328" s="63">
        <v>0.25549954175949097</v>
      </c>
    </row>
    <row r="329" spans="18:21" ht="15">
      <c r="R329" s="63">
        <v>3.2352940179407597E-3</v>
      </c>
      <c r="S329" s="63">
        <v>3.2352940179407597E-3</v>
      </c>
      <c r="T329" s="63"/>
      <c r="U329" s="63">
        <v>0.11708188056945801</v>
      </c>
    </row>
    <row r="330" spans="18:21" ht="15">
      <c r="R330" s="63">
        <v>4.999999888241291E-3</v>
      </c>
      <c r="S330" s="63">
        <v>4.999999888241291E-3</v>
      </c>
      <c r="T330" s="63"/>
      <c r="U330" s="63">
        <v>0.78418099880218506</v>
      </c>
    </row>
    <row r="331" spans="18:21" ht="15">
      <c r="R331" s="63">
        <v>0</v>
      </c>
      <c r="S331" s="63">
        <v>0</v>
      </c>
      <c r="T331" s="63"/>
      <c r="U331" s="63">
        <v>0.73770087957382202</v>
      </c>
    </row>
    <row r="332" spans="18:21" ht="15">
      <c r="R332" s="63">
        <v>2.5294117629528046E-2</v>
      </c>
      <c r="S332" s="63">
        <v>2.5294117629528046E-2</v>
      </c>
      <c r="T332" s="63"/>
      <c r="U332" s="63">
        <v>9.6530258655548096E-2</v>
      </c>
    </row>
    <row r="333" spans="18:21" ht="15">
      <c r="R333" s="63">
        <v>0</v>
      </c>
      <c r="S333" s="63">
        <v>0</v>
      </c>
      <c r="T333" s="63"/>
      <c r="U333" s="63">
        <v>0.20623902976512909</v>
      </c>
    </row>
    <row r="334" spans="18:21" ht="15">
      <c r="R334" s="63">
        <v>0.24588234722614288</v>
      </c>
      <c r="S334" s="63">
        <v>0.24588234722614288</v>
      </c>
      <c r="T334" s="63"/>
      <c r="U334" s="63">
        <v>0.20988517999649048</v>
      </c>
    </row>
    <row r="335" spans="18:21" ht="15">
      <c r="R335" s="63">
        <v>6.8460607528686523</v>
      </c>
      <c r="S335" s="63">
        <v>6.8460607528686523</v>
      </c>
      <c r="T335" s="63"/>
      <c r="U335" s="63">
        <v>0.46551501750946045</v>
      </c>
    </row>
    <row r="336" spans="18:21" ht="15">
      <c r="R336" s="63">
        <v>9.058823436498642E-2</v>
      </c>
      <c r="S336" s="63">
        <v>9.058823436498642E-2</v>
      </c>
      <c r="T336" s="63"/>
      <c r="U336" s="63">
        <v>0.24194537103176117</v>
      </c>
    </row>
    <row r="337" spans="18:21" ht="15">
      <c r="R337" s="63">
        <v>0.47558823227882385</v>
      </c>
      <c r="S337" s="63">
        <v>0.47558823227882385</v>
      </c>
      <c r="T337" s="63"/>
      <c r="U337" s="63">
        <v>0.12279405444860458</v>
      </c>
    </row>
    <row r="338" spans="18:21" ht="15">
      <c r="R338" s="63">
        <v>8.0937504768371582E-2</v>
      </c>
      <c r="S338" s="63">
        <v>8.0937504768371582E-2</v>
      </c>
      <c r="T338" s="63"/>
      <c r="U338" s="63">
        <v>0.34661543369293213</v>
      </c>
    </row>
    <row r="339" spans="18:21" ht="15">
      <c r="R339" s="63">
        <v>0.50617647171020508</v>
      </c>
      <c r="S339" s="63">
        <v>0.50617647171020508</v>
      </c>
      <c r="T339" s="63"/>
      <c r="U339" s="63">
        <v>0.22941242158412933</v>
      </c>
    </row>
    <row r="340" spans="18:21" ht="15">
      <c r="R340" s="63">
        <v>2.5363636016845703</v>
      </c>
      <c r="S340" s="63">
        <v>2.5363636016845703</v>
      </c>
      <c r="T340" s="63"/>
      <c r="U340" s="63">
        <v>0.2495361715555191</v>
      </c>
    </row>
    <row r="341" spans="18:21" ht="15">
      <c r="R341" s="63">
        <v>0.12705881893634796</v>
      </c>
      <c r="S341" s="63">
        <v>0.12705881893634796</v>
      </c>
      <c r="T341" s="63"/>
      <c r="U341" s="63">
        <v>0.75578093528747559</v>
      </c>
    </row>
    <row r="342" spans="18:21" ht="15">
      <c r="R342" s="63">
        <v>0.36181816458702087</v>
      </c>
      <c r="S342" s="63"/>
      <c r="T342" s="63">
        <v>0.36181816458702087</v>
      </c>
      <c r="U342" s="63">
        <v>0.94743120670318604</v>
      </c>
    </row>
    <row r="343" spans="18:21" ht="15">
      <c r="R343" s="63">
        <v>1.9311764240264893</v>
      </c>
      <c r="S343" s="63"/>
      <c r="T343" s="63">
        <v>1.9311764240264893</v>
      </c>
      <c r="U343" s="63"/>
    </row>
    <row r="344" spans="18:21" ht="15">
      <c r="R344" s="63">
        <v>2.424242440611124E-3</v>
      </c>
      <c r="S344" s="63">
        <v>2.424242440611124E-3</v>
      </c>
      <c r="T344" s="63"/>
      <c r="U344" s="63">
        <v>0.13964125514030457</v>
      </c>
    </row>
    <row r="345" spans="18:21" ht="15">
      <c r="R345" s="63">
        <v>9.2106447219848633</v>
      </c>
      <c r="S345" s="63"/>
      <c r="T345" s="63">
        <v>9.2106447219848633</v>
      </c>
      <c r="U345" s="63">
        <v>0.42088791728019714</v>
      </c>
    </row>
    <row r="346" spans="18:21" ht="15">
      <c r="R346" s="63">
        <v>0.19764705002307892</v>
      </c>
      <c r="S346" s="63">
        <v>0.19764705002307892</v>
      </c>
      <c r="T346" s="63"/>
      <c r="U346" s="63">
        <v>0.34331551194190979</v>
      </c>
    </row>
    <row r="347" spans="18:21" ht="15">
      <c r="R347" s="63">
        <v>2.6827273368835449</v>
      </c>
      <c r="S347" s="63">
        <v>2.6827273368835449</v>
      </c>
      <c r="T347" s="63"/>
      <c r="U347" s="63">
        <v>0.82238638401031494</v>
      </c>
    </row>
    <row r="348" spans="18:21" ht="15">
      <c r="R348" s="63">
        <v>0.53264707326889038</v>
      </c>
      <c r="S348" s="63">
        <v>0.53264707326889038</v>
      </c>
      <c r="T348" s="63"/>
      <c r="U348" s="63">
        <v>0.73136812448501587</v>
      </c>
    </row>
    <row r="349" spans="18:21" ht="15">
      <c r="R349" s="63">
        <v>0.88323527574539185</v>
      </c>
      <c r="S349" s="63">
        <v>0.88323527574539185</v>
      </c>
      <c r="T349" s="63"/>
      <c r="U349" s="63">
        <v>0.23680013418197632</v>
      </c>
    </row>
    <row r="350" spans="18:21" ht="15">
      <c r="R350" s="63">
        <v>6.7929410934448242</v>
      </c>
      <c r="S350" s="63"/>
      <c r="T350" s="63">
        <v>6.7929410934448242</v>
      </c>
      <c r="U350" s="63">
        <v>0.59674012660980225</v>
      </c>
    </row>
    <row r="351" spans="18:21" ht="15">
      <c r="R351" s="63">
        <v>11.306249618530273</v>
      </c>
      <c r="S351" s="63"/>
      <c r="T351" s="63">
        <v>11.306249618530273</v>
      </c>
      <c r="U351" s="63">
        <v>0.65992432832717896</v>
      </c>
    </row>
    <row r="352" spans="18:21" ht="15">
      <c r="R352" s="63">
        <v>7.9928569793701172</v>
      </c>
      <c r="S352" s="63">
        <v>7.9928569793701172</v>
      </c>
      <c r="T352" s="63"/>
      <c r="U352" s="63">
        <v>0.53655624389648438</v>
      </c>
    </row>
    <row r="353" spans="18:21" ht="15">
      <c r="R353" s="63">
        <v>0.93272727727890015</v>
      </c>
      <c r="S353" s="63">
        <v>0.93272727727890015</v>
      </c>
      <c r="T353" s="63"/>
      <c r="U353" s="63">
        <v>0.44665342569351196</v>
      </c>
    </row>
    <row r="354" spans="18:21" ht="15">
      <c r="R354" s="63">
        <v>1.6055881977081299</v>
      </c>
      <c r="S354" s="63">
        <v>1.6055881977081299</v>
      </c>
      <c r="T354" s="63"/>
      <c r="U354" s="63">
        <v>0.52497702836990356</v>
      </c>
    </row>
    <row r="355" spans="18:21" ht="15">
      <c r="R355" s="63">
        <v>1.3067647218704224</v>
      </c>
      <c r="S355" s="63">
        <v>1.3067647218704224</v>
      </c>
      <c r="T355" s="63"/>
      <c r="U355" s="63">
        <v>0.24914425611495972</v>
      </c>
    </row>
    <row r="356" spans="18:21" ht="15">
      <c r="R356" s="63">
        <v>1.9700000286102295</v>
      </c>
      <c r="S356" s="63"/>
      <c r="T356" s="63">
        <v>1.9700000286102295</v>
      </c>
      <c r="U356" s="63"/>
    </row>
    <row r="357" spans="18:21" ht="15">
      <c r="R357" s="63">
        <v>1.4275000095367432</v>
      </c>
      <c r="S357" s="63">
        <v>1.4275000095367432</v>
      </c>
      <c r="T357" s="63"/>
      <c r="U357" s="63">
        <v>0.74582803249359131</v>
      </c>
    </row>
    <row r="358" spans="18:21" ht="15">
      <c r="R358" s="63">
        <v>2.9411763534881175E-4</v>
      </c>
      <c r="S358" s="63">
        <v>2.9411763534881175E-4</v>
      </c>
      <c r="T358" s="63"/>
      <c r="U358" s="63">
        <v>0.11102211475372314</v>
      </c>
    </row>
    <row r="359" spans="18:21" ht="15">
      <c r="R359" s="63">
        <v>0.13764706254005432</v>
      </c>
      <c r="S359" s="63">
        <v>0.13764706254005432</v>
      </c>
      <c r="T359" s="63"/>
      <c r="U359" s="63">
        <v>0.76620376110076904</v>
      </c>
    </row>
    <row r="360" spans="18:21" ht="15">
      <c r="R360" s="63">
        <v>0.63999998569488525</v>
      </c>
      <c r="S360" s="63">
        <v>0.63999998569488525</v>
      </c>
      <c r="T360" s="63"/>
      <c r="U360" s="63">
        <v>1.0166773796081543</v>
      </c>
    </row>
    <row r="361" spans="18:21" ht="15">
      <c r="R361" s="63">
        <v>3.6602940559387207</v>
      </c>
      <c r="S361" s="63"/>
      <c r="T361" s="63">
        <v>3.6602940559387207</v>
      </c>
      <c r="U361" s="63">
        <v>0.82439863681793213</v>
      </c>
    </row>
    <row r="362" spans="18:21" ht="15">
      <c r="R362" s="63">
        <v>1.4971874952316284</v>
      </c>
      <c r="S362" s="63"/>
      <c r="T362" s="63">
        <v>1.4971874952316284</v>
      </c>
      <c r="U362" s="63">
        <v>0.53833341598510742</v>
      </c>
    </row>
    <row r="363" spans="18:21" ht="15">
      <c r="R363" s="63">
        <v>3.8261537551879883</v>
      </c>
      <c r="S363" s="63">
        <v>3.8261537551879883</v>
      </c>
      <c r="T363" s="63"/>
      <c r="U363" s="63"/>
    </row>
    <row r="364" spans="18:21" ht="15">
      <c r="R364" s="63">
        <v>5.8927583694458008</v>
      </c>
      <c r="S364" s="63"/>
      <c r="T364" s="63">
        <v>5.8927583694458008</v>
      </c>
      <c r="U364" s="63">
        <v>0.43023097515106201</v>
      </c>
    </row>
    <row r="365" spans="18:21" ht="15">
      <c r="R365" s="63">
        <v>13.527742385864258</v>
      </c>
      <c r="S365" s="63">
        <v>13.527742385864258</v>
      </c>
      <c r="T365" s="63"/>
      <c r="U365" s="63">
        <v>9.1159723699092865E-2</v>
      </c>
    </row>
    <row r="366" spans="18:21" ht="15">
      <c r="R366" s="63">
        <v>5.2941176109015942E-3</v>
      </c>
      <c r="S366" s="63">
        <v>5.2941176109015942E-3</v>
      </c>
      <c r="T366" s="63"/>
      <c r="U366" s="63">
        <v>0.63830673694610596</v>
      </c>
    </row>
    <row r="367" spans="18:21" ht="15">
      <c r="R367" s="63">
        <v>1.0000000707805157E-2</v>
      </c>
      <c r="S367" s="63">
        <v>1.0000000707805157E-2</v>
      </c>
      <c r="T367" s="63"/>
      <c r="U367" s="63">
        <v>0.10760007798671722</v>
      </c>
    </row>
    <row r="368" spans="18:21" ht="15">
      <c r="R368" s="63">
        <v>6.2991175651550293</v>
      </c>
      <c r="S368" s="63"/>
      <c r="T368" s="63">
        <v>6.2991175651550293</v>
      </c>
      <c r="U368" s="63">
        <v>0.97197264432907104</v>
      </c>
    </row>
    <row r="369" spans="18:21" ht="15">
      <c r="R369" s="63">
        <v>2.0582354068756104</v>
      </c>
      <c r="S369" s="63"/>
      <c r="T369" s="63">
        <v>2.0582354068756104</v>
      </c>
      <c r="U369" s="63">
        <v>0.7544897198677063</v>
      </c>
    </row>
    <row r="370" spans="18:21" ht="15">
      <c r="R370" s="63">
        <v>0.7442857027053833</v>
      </c>
      <c r="S370" s="63">
        <v>0.7442857027053833</v>
      </c>
      <c r="T370" s="63"/>
      <c r="U370" s="63"/>
    </row>
    <row r="371" spans="18:21" ht="15">
      <c r="R371" s="63">
        <v>1.2802940607070923</v>
      </c>
      <c r="S371" s="63">
        <v>1.2802940607070923</v>
      </c>
      <c r="T371" s="63"/>
      <c r="U371" s="63">
        <v>0.49944221973419189</v>
      </c>
    </row>
    <row r="372" spans="18:21" ht="15">
      <c r="R372" s="63">
        <v>0.33093750476837158</v>
      </c>
      <c r="S372" s="63">
        <v>0.33093750476837158</v>
      </c>
      <c r="T372" s="63"/>
      <c r="U372" s="63">
        <v>0.36291643977165222</v>
      </c>
    </row>
    <row r="373" spans="18:21" ht="15">
      <c r="R373" s="63">
        <v>3.56333327293396</v>
      </c>
      <c r="S373" s="63"/>
      <c r="T373" s="63">
        <v>3.56333327293396</v>
      </c>
      <c r="U373" s="63">
        <v>0.79757910966873169</v>
      </c>
    </row>
    <row r="374" spans="18:21" ht="15">
      <c r="R374" s="63">
        <v>5.1284847259521484</v>
      </c>
      <c r="S374" s="63"/>
      <c r="T374" s="63">
        <v>5.1284847259521484</v>
      </c>
      <c r="U374" s="63">
        <v>0.91754591464996338</v>
      </c>
    </row>
    <row r="375" spans="18:21" ht="15">
      <c r="R375" s="63">
        <v>1.9064515829086304</v>
      </c>
      <c r="S375" s="63">
        <v>1.9064515829086304</v>
      </c>
      <c r="T375" s="63"/>
      <c r="U375" s="63">
        <v>0.40995639562606812</v>
      </c>
    </row>
    <row r="376" spans="18:21" ht="15">
      <c r="R376" s="63">
        <v>0.62476193904876709</v>
      </c>
      <c r="S376" s="63"/>
      <c r="T376" s="63">
        <v>0.62476193904876709</v>
      </c>
      <c r="U376" s="63">
        <v>0.67192959785461426</v>
      </c>
    </row>
    <row r="377" spans="18:21" ht="15">
      <c r="R377" s="63">
        <v>2.7965624332427979</v>
      </c>
      <c r="S377" s="63">
        <v>2.7965624332427979</v>
      </c>
      <c r="T377" s="63"/>
      <c r="U377" s="63">
        <v>0.19755291938781738</v>
      </c>
    </row>
    <row r="378" spans="18:21" ht="15">
      <c r="R378" s="63">
        <v>1.307941198348999</v>
      </c>
      <c r="S378" s="63">
        <v>1.307941198348999</v>
      </c>
      <c r="T378" s="63"/>
      <c r="U378" s="63">
        <v>0.13371936976909637</v>
      </c>
    </row>
    <row r="379" spans="18:21" ht="15">
      <c r="R379" s="63">
        <v>2.622499942779541</v>
      </c>
      <c r="S379" s="63">
        <v>2.622499942779541</v>
      </c>
      <c r="T379" s="63"/>
      <c r="U379" s="63">
        <v>0.7644382119178772</v>
      </c>
    </row>
    <row r="380" spans="18:21" ht="15">
      <c r="R380" s="63">
        <v>1.7388235330581665</v>
      </c>
      <c r="S380" s="63"/>
      <c r="T380" s="63">
        <v>1.7388235330581665</v>
      </c>
      <c r="U380" s="63">
        <v>0.55339217185974121</v>
      </c>
    </row>
    <row r="381" spans="18:21" ht="15">
      <c r="R381" s="63">
        <v>2.0191175937652588</v>
      </c>
      <c r="S381" s="63">
        <v>2.0191175937652588</v>
      </c>
      <c r="T381" s="63"/>
      <c r="U381" s="63">
        <v>0.72266298532485962</v>
      </c>
    </row>
    <row r="382" spans="18:21" ht="15">
      <c r="R382" s="63">
        <v>2.5629410743713379</v>
      </c>
      <c r="S382" s="63"/>
      <c r="T382" s="63">
        <v>2.5629410743713379</v>
      </c>
      <c r="U382" s="63">
        <v>0.76642483472824097</v>
      </c>
    </row>
    <row r="383" spans="18:21" ht="15">
      <c r="R383" s="63">
        <v>0.1335294097661972</v>
      </c>
      <c r="S383" s="63"/>
      <c r="T383" s="63">
        <v>0.1335294097661972</v>
      </c>
      <c r="U383" s="63"/>
    </row>
    <row r="384" spans="18:21" ht="15">
      <c r="R384" s="63">
        <v>0.57866668701171875</v>
      </c>
      <c r="S384" s="63"/>
      <c r="T384" s="63">
        <v>0.57866668701171875</v>
      </c>
      <c r="U384" s="63">
        <v>7.1325227618217468E-2</v>
      </c>
    </row>
    <row r="385" spans="18:21" ht="15">
      <c r="R385" s="63">
        <v>5.4397058486938477</v>
      </c>
      <c r="S385" s="63"/>
      <c r="T385" s="63">
        <v>5.4397058486938477</v>
      </c>
      <c r="U385" s="63">
        <v>0.96886783838272095</v>
      </c>
    </row>
    <row r="386" spans="18:21" ht="15">
      <c r="R386" s="63">
        <v>7.9999998211860657E-2</v>
      </c>
      <c r="S386" s="63">
        <v>7.9999998211860657E-2</v>
      </c>
      <c r="T386" s="63"/>
      <c r="U386" s="63">
        <v>0.34001380205154419</v>
      </c>
    </row>
    <row r="387" spans="18:21" ht="15">
      <c r="R387" s="63">
        <v>2.7896969318389893</v>
      </c>
      <c r="S387" s="63"/>
      <c r="T387" s="63">
        <v>2.7896969318389893</v>
      </c>
      <c r="U387" s="63">
        <v>0.96944230794906616</v>
      </c>
    </row>
    <row r="388" spans="18:21" ht="15">
      <c r="R388" s="63">
        <v>0.43029412627220154</v>
      </c>
      <c r="S388" s="63">
        <v>0.43029412627220154</v>
      </c>
      <c r="T388" s="63"/>
      <c r="U388" s="63">
        <v>0.29789838194847107</v>
      </c>
    </row>
    <row r="389" spans="18:21" ht="15">
      <c r="R389" s="63">
        <v>4.4499998092651367</v>
      </c>
      <c r="S389" s="63"/>
      <c r="T389" s="63">
        <v>4.4499998092651367</v>
      </c>
      <c r="U389" s="63"/>
    </row>
    <row r="390" spans="18:21" ht="15">
      <c r="R390" s="63">
        <v>2.4229412078857422</v>
      </c>
      <c r="S390" s="63">
        <v>2.4229412078857422</v>
      </c>
      <c r="T390" s="63"/>
      <c r="U390" s="63">
        <v>0.94085013866424561</v>
      </c>
    </row>
    <row r="391" spans="18:21" ht="15">
      <c r="R391" s="63">
        <v>13.393333435058594</v>
      </c>
      <c r="S391" s="63">
        <v>13.393333435058594</v>
      </c>
      <c r="T391" s="63"/>
      <c r="U391" s="63">
        <v>9.918975830078125E-2</v>
      </c>
    </row>
    <row r="392" spans="18:21" ht="15">
      <c r="R392" s="63">
        <v>2.1603999137878418</v>
      </c>
      <c r="S392" s="63">
        <v>2.1603999137878418</v>
      </c>
      <c r="T392" s="63"/>
      <c r="U392" s="63">
        <v>0.28506955504417419</v>
      </c>
    </row>
    <row r="393" spans="18:21" ht="15">
      <c r="R393" s="63">
        <v>8.3199996948242188</v>
      </c>
      <c r="S393" s="63"/>
      <c r="T393" s="63">
        <v>8.3199996948242188</v>
      </c>
      <c r="U393" s="63"/>
    </row>
    <row r="394" spans="18:21" ht="15">
      <c r="R394" s="63">
        <v>0.23000000417232513</v>
      </c>
      <c r="S394" s="63">
        <v>0.23000000417232513</v>
      </c>
      <c r="T394" s="63"/>
      <c r="U394" s="63">
        <v>0.3086571991443634</v>
      </c>
    </row>
    <row r="395" spans="18:21" ht="15">
      <c r="R395" s="63">
        <v>0.40636363625526428</v>
      </c>
      <c r="S395" s="63">
        <v>0.40636363625526428</v>
      </c>
      <c r="T395" s="63"/>
      <c r="U395" s="63">
        <v>0.44503691792488098</v>
      </c>
    </row>
    <row r="396" spans="18:21" ht="15">
      <c r="R396" s="63">
        <v>0.81333333253860474</v>
      </c>
      <c r="S396" s="63">
        <v>0.81333333253860474</v>
      </c>
      <c r="T396" s="63"/>
      <c r="U396" s="63">
        <v>0.44639986753463745</v>
      </c>
    </row>
    <row r="397" spans="18:21" ht="15">
      <c r="R397" s="63">
        <v>0</v>
      </c>
      <c r="S397" s="63">
        <v>0</v>
      </c>
      <c r="T397" s="63"/>
      <c r="U397" s="63">
        <v>0.19351831078529358</v>
      </c>
    </row>
    <row r="398" spans="18:21" ht="15">
      <c r="R398" s="63">
        <v>1.6741935014724731</v>
      </c>
      <c r="S398" s="63">
        <v>1.6741935014724731</v>
      </c>
      <c r="T398" s="63"/>
      <c r="U398" s="63">
        <v>0.74092382192611694</v>
      </c>
    </row>
    <row r="399" spans="18:21" ht="15">
      <c r="R399" s="63">
        <v>13.862592697143555</v>
      </c>
      <c r="S399" s="63"/>
      <c r="T399" s="63">
        <v>13.862592697143555</v>
      </c>
      <c r="U399" s="63">
        <v>0.74655401706695557</v>
      </c>
    </row>
    <row r="400" spans="18:21" ht="15">
      <c r="R400" s="63">
        <v>4.1930303573608398</v>
      </c>
      <c r="S400" s="63"/>
      <c r="T400" s="63">
        <v>4.1930303573608398</v>
      </c>
      <c r="U400" s="63">
        <v>0.16654404997825623</v>
      </c>
    </row>
    <row r="401" spans="18:21" ht="15">
      <c r="R401" s="63">
        <v>1.5503225326538086</v>
      </c>
      <c r="S401" s="63"/>
      <c r="T401" s="63">
        <v>1.5503225326538086</v>
      </c>
      <c r="U401" s="63">
        <v>0.61846870183944702</v>
      </c>
    </row>
    <row r="402" spans="18:21" ht="15">
      <c r="R402" s="63">
        <v>1.5194118022918701</v>
      </c>
      <c r="S402" s="63">
        <v>1.5194118022918701</v>
      </c>
      <c r="T402" s="63"/>
      <c r="U402" s="63">
        <v>0.12311501055955887</v>
      </c>
    </row>
    <row r="403" spans="18:21" ht="15">
      <c r="R403" s="63">
        <v>2.9645454883575439</v>
      </c>
      <c r="S403" s="63">
        <v>2.9645454883575439</v>
      </c>
      <c r="T403" s="63"/>
      <c r="U403" s="63">
        <v>0.37819427251815796</v>
      </c>
    </row>
    <row r="404" spans="18:21" ht="15">
      <c r="R404" s="63">
        <v>0.30766665935516357</v>
      </c>
      <c r="S404" s="63">
        <v>0.30766665935516357</v>
      </c>
      <c r="T404" s="63"/>
      <c r="U404" s="63">
        <v>0.29455596208572388</v>
      </c>
    </row>
    <row r="405" spans="18:21" ht="15">
      <c r="R405" s="63">
        <v>1.0641936063766479</v>
      </c>
      <c r="S405" s="63">
        <v>1.0641936063766479</v>
      </c>
      <c r="T405" s="63"/>
      <c r="U405" s="63">
        <v>0.41607275605201721</v>
      </c>
    </row>
    <row r="406" spans="18:21" ht="15">
      <c r="R406" s="63">
        <v>2.6258823871612549</v>
      </c>
      <c r="S406" s="63"/>
      <c r="T406" s="63">
        <v>2.6258823871612549</v>
      </c>
      <c r="U406" s="63">
        <v>1.1163740158081055</v>
      </c>
    </row>
    <row r="407" spans="18:21" ht="15">
      <c r="R407" s="63">
        <v>0.45441174507141113</v>
      </c>
      <c r="S407" s="63">
        <v>0.45441174507141113</v>
      </c>
      <c r="T407" s="63"/>
      <c r="U407" s="63">
        <v>0.6057470440864563</v>
      </c>
    </row>
    <row r="408" spans="18:21" ht="15">
      <c r="R408" s="63">
        <v>0.90545457601547241</v>
      </c>
      <c r="S408" s="63"/>
      <c r="T408" s="63">
        <v>0.90545457601547241</v>
      </c>
      <c r="U408" s="63">
        <v>0.69765621423721313</v>
      </c>
    </row>
    <row r="409" spans="18:21" ht="15">
      <c r="R409" s="63">
        <v>5.0773530006408691</v>
      </c>
      <c r="S409" s="63"/>
      <c r="T409" s="63">
        <v>5.0773530006408691</v>
      </c>
      <c r="U409" s="63">
        <v>0.81310206651687622</v>
      </c>
    </row>
    <row r="410" spans="18:21" ht="15">
      <c r="R410" s="63">
        <v>8.2781248092651367</v>
      </c>
      <c r="S410" s="63">
        <v>8.2781248092651367</v>
      </c>
      <c r="T410" s="63"/>
      <c r="U410" s="63">
        <v>1.0163679122924805</v>
      </c>
    </row>
    <row r="411" spans="18:21" ht="15">
      <c r="R411" s="63">
        <v>8.5241174697875977</v>
      </c>
      <c r="S411" s="63">
        <v>8.5241174697875977</v>
      </c>
      <c r="T411" s="63"/>
      <c r="U411" s="63">
        <v>1.3602516651153564</v>
      </c>
    </row>
    <row r="412" spans="18:21" ht="15">
      <c r="R412" s="63">
        <v>2.8179411888122559</v>
      </c>
      <c r="S412" s="63">
        <v>2.8179411888122559</v>
      </c>
      <c r="T412" s="63"/>
      <c r="U412" s="63">
        <v>0.93829566240310669</v>
      </c>
    </row>
    <row r="413" spans="18:21" ht="15">
      <c r="R413" s="63">
        <v>2.0861904621124268</v>
      </c>
      <c r="S413" s="63"/>
      <c r="T413" s="63">
        <v>2.0861904621124268</v>
      </c>
      <c r="U413" s="63">
        <v>0.42836415767669678</v>
      </c>
    </row>
    <row r="414" spans="18:21" ht="15">
      <c r="R414" s="63">
        <v>0.47705882787704468</v>
      </c>
      <c r="S414" s="63">
        <v>0.47705882787704468</v>
      </c>
      <c r="T414" s="63"/>
      <c r="U414" s="63">
        <v>0.67091721296310425</v>
      </c>
    </row>
    <row r="415" spans="18:21" ht="15">
      <c r="R415" s="63">
        <v>3.3020689487457275</v>
      </c>
      <c r="S415" s="63"/>
      <c r="T415" s="63">
        <v>3.3020689487457275</v>
      </c>
      <c r="U415" s="63">
        <v>0.51005637645721436</v>
      </c>
    </row>
    <row r="416" spans="18:21" ht="15">
      <c r="R416" s="63">
        <v>5.879117488861084</v>
      </c>
      <c r="S416" s="63"/>
      <c r="T416" s="63">
        <v>5.879117488861084</v>
      </c>
      <c r="U416" s="63">
        <v>0.68911385536193848</v>
      </c>
    </row>
    <row r="417" spans="18:21" ht="15">
      <c r="R417" s="63">
        <v>6.8617649078369141</v>
      </c>
      <c r="S417" s="63">
        <v>6.8617649078369141</v>
      </c>
      <c r="T417" s="63"/>
      <c r="U417" s="63">
        <v>0.31199780106544495</v>
      </c>
    </row>
    <row r="418" spans="18:21" ht="15">
      <c r="R418" s="63">
        <v>3.6693940162658691</v>
      </c>
      <c r="S418" s="63"/>
      <c r="T418" s="63">
        <v>3.6693940162658691</v>
      </c>
      <c r="U418" s="63">
        <v>0.97631877660751343</v>
      </c>
    </row>
    <row r="419" spans="18:21" ht="15">
      <c r="R419" s="63">
        <v>0</v>
      </c>
      <c r="S419" s="63">
        <v>0</v>
      </c>
      <c r="T419" s="63"/>
      <c r="U419" s="63">
        <v>0.86592036485671997</v>
      </c>
    </row>
    <row r="420" spans="18:21" ht="15">
      <c r="R420" s="63">
        <v>1.885769248008728</v>
      </c>
      <c r="S420" s="63"/>
      <c r="T420" s="63">
        <v>1.885769248008728</v>
      </c>
      <c r="U420" s="63">
        <v>0.80030900239944458</v>
      </c>
    </row>
    <row r="421" spans="18:21" ht="15">
      <c r="R421" s="63">
        <v>3.8787999153137207</v>
      </c>
      <c r="S421" s="63"/>
      <c r="T421" s="63">
        <v>3.8787999153137207</v>
      </c>
      <c r="U421" s="63">
        <v>0.96825206279754639</v>
      </c>
    </row>
    <row r="422" spans="18:21" ht="15">
      <c r="R422" s="63">
        <v>2.2638709545135498</v>
      </c>
      <c r="S422" s="63">
        <v>2.2638709545135498</v>
      </c>
      <c r="T422" s="63"/>
      <c r="U422" s="63">
        <v>0.45837527513504028</v>
      </c>
    </row>
    <row r="423" spans="18:21" ht="15">
      <c r="R423" s="63">
        <v>3.18666672706604</v>
      </c>
      <c r="S423" s="63">
        <v>3.18666672706604</v>
      </c>
      <c r="T423" s="63"/>
      <c r="U423" s="63"/>
    </row>
    <row r="424" spans="18:21" ht="15">
      <c r="R424" s="63">
        <v>3.6084210872650146</v>
      </c>
      <c r="S424" s="63">
        <v>3.6084210872650146</v>
      </c>
      <c r="T424" s="63"/>
      <c r="U424" s="63">
        <v>0.53026503324508667</v>
      </c>
    </row>
    <row r="425" spans="18:21" ht="15">
      <c r="R425" s="63">
        <v>3.2439999580383301</v>
      </c>
      <c r="S425" s="63">
        <v>3.2439999580383301</v>
      </c>
      <c r="T425" s="63"/>
      <c r="U425" s="63">
        <v>0.52094578742980957</v>
      </c>
    </row>
    <row r="426" spans="18:21" ht="15">
      <c r="R426" s="63">
        <v>8.8235293515026569E-4</v>
      </c>
      <c r="S426" s="63">
        <v>8.8235293515026569E-4</v>
      </c>
      <c r="T426" s="63"/>
      <c r="U426" s="63">
        <v>0.20265562832355499</v>
      </c>
    </row>
    <row r="427" spans="18:21" ht="15">
      <c r="R427" s="63">
        <v>1.3244117498397827</v>
      </c>
      <c r="S427" s="63">
        <v>1.3244117498397827</v>
      </c>
      <c r="T427" s="63"/>
      <c r="U427" s="63">
        <v>0.54776620864868164</v>
      </c>
    </row>
    <row r="428" spans="18:21" ht="15">
      <c r="R428" s="63">
        <v>2.6214706897735596</v>
      </c>
      <c r="S428" s="63">
        <v>2.6214706897735596</v>
      </c>
      <c r="T428" s="63"/>
      <c r="U428" s="63">
        <v>0.83834481239318848</v>
      </c>
    </row>
    <row r="429" spans="18:21" ht="15">
      <c r="R429" s="63">
        <v>0.79235291481018066</v>
      </c>
      <c r="S429" s="63"/>
      <c r="T429" s="63">
        <v>0.79235291481018066</v>
      </c>
      <c r="U429" s="63">
        <v>0.24888834357261658</v>
      </c>
    </row>
    <row r="430" spans="18:21" ht="15">
      <c r="R430" s="63">
        <v>3.4611110687255859</v>
      </c>
      <c r="S430" s="63"/>
      <c r="T430" s="63">
        <v>3.4611110687255859</v>
      </c>
      <c r="U430" s="63">
        <v>7.3343940079212189E-2</v>
      </c>
    </row>
    <row r="431" spans="18:21" ht="15">
      <c r="R431" s="63">
        <v>1.5556000471115112</v>
      </c>
      <c r="S431" s="63">
        <v>1.5556000471115112</v>
      </c>
      <c r="T431" s="63"/>
      <c r="U431" s="63">
        <v>1.0583978891372681</v>
      </c>
    </row>
    <row r="432" spans="18:21" ht="15">
      <c r="R432" s="63">
        <v>8.9538707733154297</v>
      </c>
      <c r="S432" s="63">
        <v>8.9538707733154297</v>
      </c>
      <c r="T432" s="63"/>
      <c r="U432" s="63">
        <v>0.26022365689277649</v>
      </c>
    </row>
    <row r="433" spans="18:21" ht="15">
      <c r="R433" s="63">
        <v>0</v>
      </c>
      <c r="S433" s="63">
        <v>0</v>
      </c>
      <c r="T433" s="63"/>
      <c r="U433" s="63">
        <v>1.0301166772842407</v>
      </c>
    </row>
    <row r="434" spans="18:21" ht="15">
      <c r="R434" s="63">
        <v>7.0861763954162598</v>
      </c>
      <c r="S434" s="63"/>
      <c r="T434" s="63">
        <v>7.0861763954162598</v>
      </c>
      <c r="U434" s="63">
        <v>0.72851347923278809</v>
      </c>
    </row>
    <row r="435" spans="18:21" ht="15">
      <c r="R435" s="63">
        <v>1.1584374904632568</v>
      </c>
      <c r="S435" s="63"/>
      <c r="T435" s="63">
        <v>1.1584374904632568</v>
      </c>
      <c r="U435" s="63">
        <v>0.70095229148864746</v>
      </c>
    </row>
    <row r="436" spans="18:21" ht="15">
      <c r="R436" s="63">
        <v>1.8287500143051147</v>
      </c>
      <c r="S436" s="63">
        <v>1.8287500143051147</v>
      </c>
      <c r="T436" s="63"/>
      <c r="U436" s="63">
        <v>0.48520094156265259</v>
      </c>
    </row>
    <row r="437" spans="18:21" ht="15">
      <c r="R437" s="63">
        <v>7.0608820915222168</v>
      </c>
      <c r="S437" s="63">
        <v>7.0608820915222168</v>
      </c>
      <c r="T437" s="63"/>
      <c r="U437" s="63">
        <v>0.2756151556968689</v>
      </c>
    </row>
    <row r="438" spans="18:21" ht="15">
      <c r="R438" s="63">
        <v>3.8750000298023224E-2</v>
      </c>
      <c r="S438" s="63">
        <v>3.8750000298023224E-2</v>
      </c>
      <c r="T438" s="63"/>
      <c r="U438" s="63">
        <v>0.31079944968223572</v>
      </c>
    </row>
    <row r="439" spans="18:21" ht="15">
      <c r="R439" s="63">
        <v>3.6176471710205078</v>
      </c>
      <c r="S439" s="63"/>
      <c r="T439" s="63">
        <v>3.6176471710205078</v>
      </c>
      <c r="U439" s="63">
        <v>0.25543302297592163</v>
      </c>
    </row>
    <row r="440" spans="18:21" ht="15">
      <c r="R440" s="63">
        <v>3.1696429252624512</v>
      </c>
      <c r="S440" s="63"/>
      <c r="T440" s="63">
        <v>3.1696429252624512</v>
      </c>
      <c r="U440" s="63">
        <v>0.72795510292053223</v>
      </c>
    </row>
    <row r="441" spans="18:21" ht="15">
      <c r="R441" s="63">
        <v>2.6666666381061077E-3</v>
      </c>
      <c r="S441" s="63">
        <v>2.6666666381061077E-3</v>
      </c>
      <c r="T441" s="63"/>
      <c r="U441" s="63">
        <v>0.81414520740509033</v>
      </c>
    </row>
    <row r="442" spans="18:21" ht="15">
      <c r="R442" s="63">
        <v>2.2905881404876709</v>
      </c>
      <c r="S442" s="63">
        <v>2.2905881404876709</v>
      </c>
      <c r="T442" s="63"/>
      <c r="U442" s="63">
        <v>0.6112554669380188</v>
      </c>
    </row>
    <row r="443" spans="18:21" ht="15">
      <c r="R443" s="63">
        <v>13.932646751403809</v>
      </c>
      <c r="S443" s="63"/>
      <c r="T443" s="63">
        <v>13.932646751403809</v>
      </c>
      <c r="U443" s="63">
        <v>0.215833380818367</v>
      </c>
    </row>
    <row r="444" spans="18:21" ht="15">
      <c r="R444" s="63">
        <v>0</v>
      </c>
      <c r="S444" s="63">
        <v>0</v>
      </c>
      <c r="T444" s="63"/>
      <c r="U444" s="63">
        <v>0.18629038333892822</v>
      </c>
    </row>
    <row r="445" spans="18:21" ht="15">
      <c r="R445" s="63">
        <v>1.0833333246409893E-2</v>
      </c>
      <c r="S445" s="63">
        <v>1.0833333246409893E-2</v>
      </c>
      <c r="T445" s="63"/>
      <c r="U445" s="63">
        <v>0.69921767711639404</v>
      </c>
    </row>
    <row r="446" spans="18:21" ht="15">
      <c r="R446" s="63">
        <v>4.8396873474121094</v>
      </c>
      <c r="S446" s="63"/>
      <c r="T446" s="63">
        <v>4.8396873474121094</v>
      </c>
      <c r="U446" s="63">
        <v>0.1345558762550354</v>
      </c>
    </row>
    <row r="447" spans="18:21" ht="15">
      <c r="R447" s="63">
        <v>1.4856250286102295</v>
      </c>
      <c r="S447" s="63">
        <v>1.4856250286102295</v>
      </c>
      <c r="T447" s="63"/>
      <c r="U447" s="63">
        <v>0.62206536531448364</v>
      </c>
    </row>
    <row r="448" spans="18:21" ht="15">
      <c r="R448" s="63">
        <v>2.3470587730407715</v>
      </c>
      <c r="S448" s="63"/>
      <c r="T448" s="63">
        <v>2.3470587730407715</v>
      </c>
      <c r="U448" s="63">
        <v>0.86018425226211548</v>
      </c>
    </row>
    <row r="449" spans="18:21" ht="15">
      <c r="R449" s="63">
        <v>2.2157576084136963</v>
      </c>
      <c r="S449" s="63"/>
      <c r="T449" s="63">
        <v>2.2157576084136963</v>
      </c>
      <c r="U449" s="63">
        <v>0.58888804912567139</v>
      </c>
    </row>
    <row r="450" spans="18:21" ht="15">
      <c r="R450" s="63">
        <v>3.2732353210449219</v>
      </c>
      <c r="S450" s="63">
        <v>3.2732353210449219</v>
      </c>
      <c r="T450" s="63"/>
      <c r="U450" s="63">
        <v>0.68859696388244629</v>
      </c>
    </row>
    <row r="451" spans="18:21" ht="15">
      <c r="R451" s="63">
        <v>1.1997058391571045</v>
      </c>
      <c r="S451" s="63"/>
      <c r="T451" s="63">
        <v>1.1997058391571045</v>
      </c>
      <c r="U451" s="63">
        <v>1.1890720129013062</v>
      </c>
    </row>
    <row r="452" spans="18:21" ht="15">
      <c r="R452" s="63">
        <v>7.764706015586853E-2</v>
      </c>
      <c r="S452" s="63">
        <v>7.764706015586853E-2</v>
      </c>
      <c r="T452" s="63"/>
      <c r="U452" s="63">
        <v>0.27147600054740906</v>
      </c>
    </row>
    <row r="453" spans="18:21" ht="15">
      <c r="R453" s="63">
        <v>9.1653127670288086</v>
      </c>
      <c r="S453" s="63"/>
      <c r="T453" s="63">
        <v>9.1653127670288086</v>
      </c>
      <c r="U453" s="63">
        <v>0.54509216547012329</v>
      </c>
    </row>
    <row r="454" spans="18:21" ht="15">
      <c r="R454" s="63">
        <v>3.3333331812173128E-3</v>
      </c>
      <c r="S454" s="63">
        <v>3.3333331812173128E-3</v>
      </c>
      <c r="T454" s="63"/>
      <c r="U454" s="63">
        <v>0.60597348213195801</v>
      </c>
    </row>
    <row r="455" spans="18:21" ht="15">
      <c r="R455" s="63">
        <v>0.48500001430511475</v>
      </c>
      <c r="S455" s="63"/>
      <c r="T455" s="63">
        <v>0.48500001430511475</v>
      </c>
      <c r="U455" s="63">
        <v>0.70724797248840332</v>
      </c>
    </row>
    <row r="456" spans="18:21" ht="15">
      <c r="R456" s="63">
        <v>0</v>
      </c>
      <c r="S456" s="63">
        <v>0</v>
      </c>
      <c r="T456" s="63"/>
      <c r="U456" s="63">
        <v>0.90370416641235352</v>
      </c>
    </row>
    <row r="457" spans="18:21" ht="15">
      <c r="R457" s="63">
        <v>4.0149998664855957</v>
      </c>
      <c r="S457" s="63">
        <v>4.0149998664855957</v>
      </c>
      <c r="T457" s="63"/>
      <c r="U457" s="63">
        <v>0.54475861787796021</v>
      </c>
    </row>
    <row r="458" spans="18:21" ht="15">
      <c r="R458" s="63">
        <v>7.0016665458679199</v>
      </c>
      <c r="S458" s="63"/>
      <c r="T458" s="63">
        <v>7.0016665458679199</v>
      </c>
      <c r="U458" s="63">
        <v>1.0512018203735352</v>
      </c>
    </row>
    <row r="459" spans="18:21" ht="15">
      <c r="R459" s="63">
        <v>0.70529413223266602</v>
      </c>
      <c r="S459" s="63"/>
      <c r="T459" s="63">
        <v>0.70529413223266602</v>
      </c>
      <c r="U459" s="63">
        <v>0.22773925960063934</v>
      </c>
    </row>
    <row r="460" spans="18:21" ht="15">
      <c r="R460" s="63">
        <v>0.58413791656494141</v>
      </c>
      <c r="S460" s="63"/>
      <c r="T460" s="63">
        <v>0.58413791656494141</v>
      </c>
      <c r="U460" s="63">
        <v>0.2067859023809433</v>
      </c>
    </row>
    <row r="461" spans="18:21" ht="15">
      <c r="R461" s="63">
        <v>7.2727270424365997E-2</v>
      </c>
      <c r="S461" s="63">
        <v>7.2727270424365997E-2</v>
      </c>
      <c r="T461" s="63"/>
      <c r="U461" s="63">
        <v>0.57780855894088745</v>
      </c>
    </row>
    <row r="462" spans="18:21" ht="15">
      <c r="R462" s="63">
        <v>4.9093937873840332</v>
      </c>
      <c r="S462" s="63">
        <v>4.9093937873840332</v>
      </c>
      <c r="T462" s="63"/>
      <c r="U462" s="63">
        <v>0.86620908975601196</v>
      </c>
    </row>
    <row r="463" spans="18:21" ht="15">
      <c r="R463" s="63">
        <v>4.1212122887372971E-2</v>
      </c>
      <c r="S463" s="63">
        <v>4.1212122887372971E-2</v>
      </c>
      <c r="T463" s="63"/>
      <c r="U463" s="63">
        <v>0.11940845102071762</v>
      </c>
    </row>
    <row r="464" spans="18:21" ht="15">
      <c r="R464" s="63">
        <v>3.1603031158447266</v>
      </c>
      <c r="S464" s="63">
        <v>3.1603031158447266</v>
      </c>
      <c r="T464" s="63"/>
      <c r="U464" s="63">
        <v>0.39299765229225159</v>
      </c>
    </row>
    <row r="465" spans="18:21" ht="15">
      <c r="R465" s="63">
        <v>1.8592307567596436</v>
      </c>
      <c r="S465" s="63">
        <v>1.8592307567596436</v>
      </c>
      <c r="T465" s="63"/>
      <c r="U465" s="63">
        <v>0.6805378794670105</v>
      </c>
    </row>
    <row r="466" spans="18:21" ht="15">
      <c r="R466" s="63">
        <v>1.0356667041778564</v>
      </c>
      <c r="S466" s="63">
        <v>1.0356667041778564</v>
      </c>
      <c r="T466" s="63"/>
      <c r="U466" s="63">
        <v>0.11705034226179123</v>
      </c>
    </row>
    <row r="467" spans="18:21" ht="15">
      <c r="R467" s="63">
        <v>2.365384578704834</v>
      </c>
      <c r="S467" s="63">
        <v>2.365384578704834</v>
      </c>
      <c r="T467" s="63"/>
      <c r="U467" s="63">
        <v>0.3417041003704071</v>
      </c>
    </row>
    <row r="468" spans="18:21" ht="15">
      <c r="R468" s="63">
        <v>0.46160000562667847</v>
      </c>
      <c r="S468" s="63">
        <v>0.46160000562667847</v>
      </c>
      <c r="T468" s="63"/>
      <c r="U468" s="63">
        <v>0.16369327902793884</v>
      </c>
    </row>
    <row r="469" spans="18:21" ht="15">
      <c r="R469" s="63">
        <v>0.23319999873638153</v>
      </c>
      <c r="S469" s="63">
        <v>0.23319999873638153</v>
      </c>
      <c r="T469" s="63"/>
      <c r="U469" s="63">
        <v>0.36676314473152161</v>
      </c>
    </row>
    <row r="470" spans="18:21" ht="15">
      <c r="R470" s="63">
        <v>3.7514815330505371</v>
      </c>
      <c r="S470" s="63">
        <v>3.7514815330505371</v>
      </c>
      <c r="T470" s="63"/>
      <c r="U470" s="63">
        <v>0.5970495343208313</v>
      </c>
    </row>
    <row r="471" spans="18:21" ht="15">
      <c r="R471" s="63">
        <v>2.3336362838745117</v>
      </c>
      <c r="S471" s="63"/>
      <c r="T471" s="63">
        <v>2.3336362838745117</v>
      </c>
      <c r="U471" s="63">
        <v>0.90985387563705444</v>
      </c>
    </row>
    <row r="472" spans="18:21" ht="15">
      <c r="R472" s="63">
        <v>3.5948483943939209</v>
      </c>
      <c r="S472" s="63">
        <v>3.5948483943939209</v>
      </c>
      <c r="T472" s="63"/>
      <c r="U472" s="63">
        <v>0.89760702848434448</v>
      </c>
    </row>
    <row r="473" spans="18:21" ht="15">
      <c r="R473" s="63">
        <v>2.6600000858306885</v>
      </c>
      <c r="S473" s="63">
        <v>2.6600000858306885</v>
      </c>
      <c r="T473" s="63"/>
      <c r="U473" s="63">
        <v>0.32406431436538696</v>
      </c>
    </row>
    <row r="474" spans="18:21" ht="15">
      <c r="R474" s="63">
        <v>1.212121220305562E-3</v>
      </c>
      <c r="S474" s="63">
        <v>1.212121220305562E-3</v>
      </c>
      <c r="T474" s="63"/>
      <c r="U474" s="63">
        <v>0.34973099827766418</v>
      </c>
    </row>
    <row r="475" spans="18:21" ht="15">
      <c r="R475" s="63">
        <v>2.6385715007781982</v>
      </c>
      <c r="S475" s="63"/>
      <c r="T475" s="63">
        <v>2.6385715007781982</v>
      </c>
      <c r="U475" s="63">
        <v>0.81584900617599487</v>
      </c>
    </row>
    <row r="476" spans="18:21" ht="15">
      <c r="R476" s="63">
        <v>0</v>
      </c>
      <c r="S476" s="63">
        <v>0</v>
      </c>
      <c r="T476" s="63"/>
      <c r="U476" s="63">
        <v>0.60637569427490234</v>
      </c>
    </row>
    <row r="477" spans="18:21" ht="15">
      <c r="R477" s="63">
        <v>2.3563635349273682</v>
      </c>
      <c r="S477" s="63">
        <v>2.3563635349273682</v>
      </c>
      <c r="T477" s="63"/>
      <c r="U477" s="63">
        <v>0.37784925103187561</v>
      </c>
    </row>
    <row r="478" spans="18:21" ht="15">
      <c r="R478" s="63">
        <v>1.6844826936721802</v>
      </c>
      <c r="S478" s="63">
        <v>1.6844826936721802</v>
      </c>
      <c r="T478" s="63"/>
      <c r="U478" s="63">
        <v>0.37647432088851929</v>
      </c>
    </row>
    <row r="479" spans="18:21" ht="15">
      <c r="R479" s="63">
        <v>0.45363634824752808</v>
      </c>
      <c r="S479" s="63">
        <v>0.45363634824752808</v>
      </c>
      <c r="T479" s="63"/>
      <c r="U479" s="63">
        <v>0.46097865700721741</v>
      </c>
    </row>
    <row r="480" spans="18:21" ht="15">
      <c r="R480" s="63">
        <v>0.80031251907348633</v>
      </c>
      <c r="S480" s="63">
        <v>0.80031251907348633</v>
      </c>
      <c r="T480" s="63"/>
      <c r="U480" s="63">
        <v>0.16714692115783691</v>
      </c>
    </row>
    <row r="481" spans="18:21" ht="15">
      <c r="R481" s="63">
        <v>4.5714817047119141</v>
      </c>
      <c r="S481" s="63"/>
      <c r="T481" s="63">
        <v>4.5714817047119141</v>
      </c>
      <c r="U481" s="63">
        <v>0.91599363088607788</v>
      </c>
    </row>
    <row r="482" spans="18:21" ht="15">
      <c r="R482" s="63">
        <v>0</v>
      </c>
      <c r="S482" s="63">
        <v>0</v>
      </c>
      <c r="T482" s="63"/>
      <c r="U482" s="63">
        <v>8.9614875614643097E-2</v>
      </c>
    </row>
    <row r="483" spans="18:21" ht="15">
      <c r="R483" s="63">
        <v>3.4786207675933838</v>
      </c>
      <c r="S483" s="63"/>
      <c r="T483" s="63">
        <v>3.4786207675933838</v>
      </c>
      <c r="U483" s="63">
        <v>0.3792538046836853</v>
      </c>
    </row>
    <row r="484" spans="18:21" ht="15">
      <c r="R484" s="63">
        <v>7.6466665267944336</v>
      </c>
      <c r="S484" s="63"/>
      <c r="T484" s="63">
        <v>7.6466665267944336</v>
      </c>
      <c r="U484" s="63"/>
    </row>
    <row r="485" spans="18:21" ht="15">
      <c r="R485" s="63">
        <v>0</v>
      </c>
      <c r="S485" s="63">
        <v>0</v>
      </c>
      <c r="T485" s="63"/>
      <c r="U485" s="63">
        <v>0.19674932956695557</v>
      </c>
    </row>
    <row r="486" spans="18:21" ht="15">
      <c r="R486" s="63">
        <v>0.95230770111083984</v>
      </c>
      <c r="S486" s="63"/>
      <c r="T486" s="63">
        <v>0.95230770111083984</v>
      </c>
      <c r="U486" s="63">
        <v>0.36567908525466919</v>
      </c>
    </row>
    <row r="487" spans="18:21" ht="15">
      <c r="R487" s="63">
        <v>10.507272720336914</v>
      </c>
      <c r="S487" s="63"/>
      <c r="T487" s="63">
        <v>10.507272720336914</v>
      </c>
      <c r="U487" s="63">
        <v>0.28172975778579712</v>
      </c>
    </row>
    <row r="488" spans="18:21" ht="15">
      <c r="R488" s="63">
        <v>1.7422727346420288</v>
      </c>
      <c r="S488" s="63"/>
      <c r="T488" s="63">
        <v>1.7422727346420288</v>
      </c>
      <c r="U488" s="63">
        <v>0.26285248994827271</v>
      </c>
    </row>
    <row r="489" spans="18:21" ht="15">
      <c r="R489" s="63">
        <v>2.3233332633972168</v>
      </c>
      <c r="S489" s="63"/>
      <c r="T489" s="63">
        <v>2.3233332633972168</v>
      </c>
      <c r="U489" s="63"/>
    </row>
    <row r="490" spans="18:21" ht="15">
      <c r="R490" s="63">
        <v>2.0962963104248047</v>
      </c>
      <c r="S490" s="63">
        <v>2.0962963104248047</v>
      </c>
      <c r="T490" s="63"/>
      <c r="U490" s="63">
        <v>0.52160930633544922</v>
      </c>
    </row>
    <row r="491" spans="18:21" ht="15">
      <c r="R491" s="63">
        <v>11.497142791748047</v>
      </c>
      <c r="S491" s="63">
        <v>11.497142791748047</v>
      </c>
      <c r="T491" s="63"/>
      <c r="U491" s="63"/>
    </row>
    <row r="492" spans="18:21" ht="15">
      <c r="R492" s="63">
        <v>6.4929032325744629</v>
      </c>
      <c r="S492" s="63">
        <v>6.4929032325744629</v>
      </c>
      <c r="T492" s="63"/>
      <c r="U492" s="63">
        <v>8.3559013903141022E-2</v>
      </c>
    </row>
    <row r="493" spans="18:21" ht="15">
      <c r="R493" s="63">
        <v>0</v>
      </c>
      <c r="S493" s="63">
        <v>0</v>
      </c>
      <c r="T493" s="63"/>
      <c r="U493" s="63">
        <v>0.23518536984920502</v>
      </c>
    </row>
    <row r="494" spans="18:21" ht="15">
      <c r="R494" s="63">
        <v>4.1131820678710938</v>
      </c>
      <c r="S494" s="63">
        <v>4.1131820678710938</v>
      </c>
      <c r="T494" s="63"/>
      <c r="U494" s="63">
        <v>0.11256169527769089</v>
      </c>
    </row>
    <row r="495" spans="18:21" ht="15">
      <c r="R495" s="63">
        <v>10.864193916320801</v>
      </c>
      <c r="S495" s="63">
        <v>10.864193916320801</v>
      </c>
      <c r="T495" s="63"/>
      <c r="U495" s="63">
        <v>1.1432353258132935</v>
      </c>
    </row>
    <row r="496" spans="18:21" ht="15">
      <c r="R496" s="63">
        <v>0.77551722526550293</v>
      </c>
      <c r="S496" s="63">
        <v>0.77551722526550293</v>
      </c>
      <c r="T496" s="63"/>
      <c r="U496" s="63">
        <v>0.87052500247955322</v>
      </c>
    </row>
    <row r="497" spans="18:21" ht="15">
      <c r="R497" s="63">
        <v>5.9905881881713867</v>
      </c>
      <c r="S497" s="63"/>
      <c r="T497" s="63">
        <v>5.9905881881713867</v>
      </c>
      <c r="U497" s="63">
        <v>0.80909335613250732</v>
      </c>
    </row>
    <row r="498" spans="18:21" ht="15">
      <c r="R498" s="63">
        <v>3.4564285278320313</v>
      </c>
      <c r="S498" s="63">
        <v>3.4564285278320313</v>
      </c>
      <c r="T498" s="63"/>
      <c r="U498" s="63">
        <v>0.22245490550994873</v>
      </c>
    </row>
    <row r="499" spans="18:21" ht="15">
      <c r="R499" s="63">
        <v>2.5966665744781494</v>
      </c>
      <c r="S499" s="63"/>
      <c r="T499" s="63">
        <v>2.5966665744781494</v>
      </c>
      <c r="U499" s="63">
        <v>0.54540830850601196</v>
      </c>
    </row>
    <row r="500" spans="18:21" ht="15">
      <c r="R500" s="63">
        <v>4.5986208915710449</v>
      </c>
      <c r="S500" s="63"/>
      <c r="T500" s="63">
        <v>4.5986208915710449</v>
      </c>
      <c r="U500" s="63">
        <v>0.82785815000534058</v>
      </c>
    </row>
    <row r="501" spans="18:21" ht="15">
      <c r="R501" s="63">
        <v>4.2882757186889648</v>
      </c>
      <c r="S501" s="63">
        <v>4.2882757186889648</v>
      </c>
      <c r="T501" s="63"/>
      <c r="U501" s="63">
        <v>0.28254735469818115</v>
      </c>
    </row>
    <row r="502" spans="18:21" ht="15">
      <c r="R502" s="63">
        <v>5.5875000953674316</v>
      </c>
      <c r="S502" s="63">
        <v>5.5875000953674316</v>
      </c>
      <c r="T502" s="63"/>
      <c r="U502" s="63">
        <v>0.7806469202041626</v>
      </c>
    </row>
    <row r="503" spans="18:21" ht="15">
      <c r="R503" s="63">
        <v>3.1841380596160889</v>
      </c>
      <c r="S503" s="63">
        <v>3.1841380596160889</v>
      </c>
      <c r="T503" s="63"/>
      <c r="U503" s="63">
        <v>0.10506461560726166</v>
      </c>
    </row>
    <row r="504" spans="18:21" ht="15">
      <c r="R504" s="63">
        <v>2.1759374141693115</v>
      </c>
      <c r="S504" s="63">
        <v>2.1759374141693115</v>
      </c>
      <c r="T504" s="63"/>
      <c r="U504" s="63">
        <v>0.94278746843338013</v>
      </c>
    </row>
    <row r="505" spans="18:21" ht="15">
      <c r="R505" s="63">
        <v>3.4257576465606689</v>
      </c>
      <c r="S505" s="63"/>
      <c r="T505" s="63">
        <v>3.4257576465606689</v>
      </c>
      <c r="U505" s="63">
        <v>0.51490777730941772</v>
      </c>
    </row>
    <row r="506" spans="18:21" ht="15">
      <c r="R506" s="63">
        <v>0.58409088850021362</v>
      </c>
      <c r="S506" s="63">
        <v>0.58409088850021362</v>
      </c>
      <c r="T506" s="63"/>
      <c r="U506" s="63">
        <v>0.1745029091835022</v>
      </c>
    </row>
    <row r="507" spans="18:21" ht="15">
      <c r="R507" s="63">
        <v>6.0223331451416016</v>
      </c>
      <c r="S507" s="63">
        <v>6.0223331451416016</v>
      </c>
      <c r="T507" s="63"/>
      <c r="U507" s="63">
        <v>0.2167675644159317</v>
      </c>
    </row>
    <row r="508" spans="18:21" ht="15">
      <c r="R508" s="63">
        <v>0</v>
      </c>
      <c r="S508" s="63"/>
      <c r="T508" s="63">
        <v>0</v>
      </c>
      <c r="U508" s="63"/>
    </row>
    <row r="509" spans="18:21" ht="15">
      <c r="R509" s="63">
        <v>10.377499580383301</v>
      </c>
      <c r="S509" s="63">
        <v>10.377499580383301</v>
      </c>
      <c r="T509" s="63"/>
      <c r="U509" s="63">
        <v>0.16265574097633362</v>
      </c>
    </row>
    <row r="510" spans="18:21" ht="15">
      <c r="R510" s="63">
        <v>1.6121875047683716</v>
      </c>
      <c r="S510" s="63">
        <v>1.6121875047683716</v>
      </c>
      <c r="T510" s="63"/>
      <c r="U510" s="63">
        <v>0.67458623647689819</v>
      </c>
    </row>
    <row r="511" spans="18:21" ht="15">
      <c r="R511" s="63">
        <v>1.2903225142508745E-3</v>
      </c>
      <c r="S511" s="63">
        <v>1.2903225142508745E-3</v>
      </c>
      <c r="T511" s="63"/>
      <c r="U511" s="63">
        <v>0.57193976640701294</v>
      </c>
    </row>
    <row r="512" spans="18:21" ht="15">
      <c r="R512" s="63">
        <v>3.9757692813873291</v>
      </c>
      <c r="S512" s="63"/>
      <c r="T512" s="63">
        <v>3.9757692813873291</v>
      </c>
      <c r="U512" s="63">
        <v>0.51977449655532837</v>
      </c>
    </row>
    <row r="513" spans="18:21" ht="15">
      <c r="R513" s="63">
        <v>0.15999999642372131</v>
      </c>
      <c r="S513" s="63"/>
      <c r="T513" s="63">
        <v>0.15999999642372131</v>
      </c>
      <c r="U513" s="63">
        <v>0.37990409135818481</v>
      </c>
    </row>
    <row r="514" spans="18:21" ht="15">
      <c r="R514" s="63">
        <v>4.1290907859802246</v>
      </c>
      <c r="S514" s="63"/>
      <c r="T514" s="63">
        <v>4.1290907859802246</v>
      </c>
      <c r="U514" s="63">
        <v>0.38394784927368164</v>
      </c>
    </row>
    <row r="515" spans="18:21" ht="15">
      <c r="R515" s="63">
        <v>1.5475000143051147</v>
      </c>
      <c r="S515" s="63"/>
      <c r="T515" s="63">
        <v>1.5475000143051147</v>
      </c>
      <c r="U515" s="63">
        <v>0.97735738754272461</v>
      </c>
    </row>
    <row r="516" spans="18:21" ht="15">
      <c r="R516" s="63">
        <v>0.9296875</v>
      </c>
      <c r="S516" s="63"/>
      <c r="T516" s="63">
        <v>0.9296875</v>
      </c>
      <c r="U516" s="63">
        <v>8.5380777716636658E-2</v>
      </c>
    </row>
    <row r="517" spans="18:21" ht="15">
      <c r="R517" s="63">
        <v>3.6619999408721924</v>
      </c>
      <c r="S517" s="63"/>
      <c r="T517" s="63">
        <v>3.6619999408721924</v>
      </c>
      <c r="U517" s="63">
        <v>0.53571122884750366</v>
      </c>
    </row>
    <row r="518" spans="18:21" ht="15">
      <c r="R518" s="63">
        <v>0.15343749523162842</v>
      </c>
      <c r="S518" s="63">
        <v>0.15343749523162842</v>
      </c>
      <c r="T518" s="63"/>
      <c r="U518" s="63">
        <v>0.11522542685270309</v>
      </c>
    </row>
    <row r="519" spans="18:21" ht="15">
      <c r="R519" s="63">
        <v>1.6395454406738281</v>
      </c>
      <c r="S519" s="63">
        <v>1.6395454406738281</v>
      </c>
      <c r="T519" s="63"/>
      <c r="U519" s="63">
        <v>9.8423950374126434E-2</v>
      </c>
    </row>
    <row r="520" spans="18:21" ht="15">
      <c r="R520" s="63">
        <v>2.1546874046325684</v>
      </c>
      <c r="S520" s="63">
        <v>2.1546874046325684</v>
      </c>
      <c r="T520" s="63"/>
      <c r="U520" s="63">
        <v>0.33396986126899719</v>
      </c>
    </row>
    <row r="521" spans="18:21" ht="15">
      <c r="R521" s="63">
        <v>1.7129629850387573</v>
      </c>
      <c r="S521" s="63"/>
      <c r="T521" s="63">
        <v>1.7129629850387573</v>
      </c>
      <c r="U521" s="63">
        <v>1.0310882329940796</v>
      </c>
    </row>
    <row r="522" spans="18:21" ht="15">
      <c r="R522" s="63">
        <v>0.1135483905673027</v>
      </c>
      <c r="S522" s="63">
        <v>0.1135483905673027</v>
      </c>
      <c r="T522" s="63"/>
      <c r="U522" s="63">
        <v>0.46464249491691589</v>
      </c>
    </row>
    <row r="523" spans="18:21" ht="15">
      <c r="R523" s="63">
        <v>1.1230000257492065</v>
      </c>
      <c r="S523" s="63">
        <v>1.1230000257492065</v>
      </c>
      <c r="T523" s="63"/>
      <c r="U523" s="63">
        <v>0.43054050207138062</v>
      </c>
    </row>
    <row r="524" spans="18:21" ht="15">
      <c r="R524" s="63">
        <v>0.45374998450279236</v>
      </c>
      <c r="S524" s="63">
        <v>0.45374998450279236</v>
      </c>
      <c r="T524" s="63"/>
      <c r="U524" s="63">
        <v>0.91727542877197266</v>
      </c>
    </row>
    <row r="525" spans="18:21" ht="15">
      <c r="R525" s="63">
        <v>0.99750000238418579</v>
      </c>
      <c r="S525" s="63">
        <v>0.99750000238418579</v>
      </c>
      <c r="T525" s="63"/>
      <c r="U525" s="63">
        <v>0.3130449652671814</v>
      </c>
    </row>
    <row r="526" spans="18:21" ht="15">
      <c r="R526" s="63">
        <v>0</v>
      </c>
      <c r="S526" s="63"/>
      <c r="T526" s="63">
        <v>0</v>
      </c>
      <c r="U526" s="63"/>
    </row>
    <row r="527" spans="18:21" ht="15">
      <c r="R527" s="63">
        <v>2.682499885559082</v>
      </c>
      <c r="S527" s="63"/>
      <c r="T527" s="63">
        <v>2.682499885559082</v>
      </c>
      <c r="U527" s="63">
        <v>0.78061091899871826</v>
      </c>
    </row>
    <row r="528" spans="18:21" ht="15">
      <c r="R528" s="63">
        <v>2.567857027053833</v>
      </c>
      <c r="S528" s="63"/>
      <c r="T528" s="63">
        <v>2.567857027053833</v>
      </c>
      <c r="U528" s="63">
        <v>0.34557002782821655</v>
      </c>
    </row>
    <row r="529" spans="18:21" ht="15">
      <c r="R529" s="63">
        <v>3.0110714435577393</v>
      </c>
      <c r="S529" s="63"/>
      <c r="T529" s="63">
        <v>3.0110714435577393</v>
      </c>
      <c r="U529" s="63">
        <v>0.54362589120864868</v>
      </c>
    </row>
    <row r="530" spans="18:21" ht="15">
      <c r="R530" s="63">
        <v>5.319333553314209</v>
      </c>
      <c r="S530" s="63"/>
      <c r="T530" s="63">
        <v>5.319333553314209</v>
      </c>
      <c r="U530" s="63">
        <v>0.53178298473358154</v>
      </c>
    </row>
    <row r="531" spans="18:21" ht="15">
      <c r="R531" s="63">
        <v>3.2729630470275879</v>
      </c>
      <c r="S531" s="63"/>
      <c r="T531" s="63">
        <v>3.2729630470275879</v>
      </c>
      <c r="U531" s="63">
        <v>0.31584388017654419</v>
      </c>
    </row>
    <row r="532" spans="18:21" ht="15">
      <c r="R532" s="63">
        <v>0.70772731304168701</v>
      </c>
      <c r="S532" s="63">
        <v>0.70772731304168701</v>
      </c>
      <c r="T532" s="63"/>
      <c r="U532" s="63">
        <v>0.96069818735122681</v>
      </c>
    </row>
    <row r="533" spans="18:21" ht="15">
      <c r="R533" s="63">
        <v>5.7220001220703125</v>
      </c>
      <c r="S533" s="63">
        <v>5.7220001220703125</v>
      </c>
      <c r="T533" s="63"/>
      <c r="U533" s="63">
        <v>0.21935826539993286</v>
      </c>
    </row>
    <row r="534" spans="18:21" ht="15">
      <c r="R534" s="63">
        <v>2.7155001163482666</v>
      </c>
      <c r="S534" s="63">
        <v>2.7155001163482666</v>
      </c>
      <c r="T534" s="63"/>
      <c r="U534" s="63">
        <v>0.23003731667995453</v>
      </c>
    </row>
    <row r="535" spans="18:21" ht="15">
      <c r="R535" s="63">
        <v>2.432499885559082</v>
      </c>
      <c r="S535" s="63"/>
      <c r="T535" s="63">
        <v>2.432499885559082</v>
      </c>
      <c r="U535" s="63">
        <v>0.59858083724975586</v>
      </c>
    </row>
    <row r="536" spans="18:21" ht="15">
      <c r="R536" s="63">
        <v>2.1806249618530273</v>
      </c>
      <c r="S536" s="63"/>
      <c r="T536" s="63">
        <v>2.1806249618530273</v>
      </c>
      <c r="U536" s="63">
        <v>0.28032034635543823</v>
      </c>
    </row>
    <row r="537" spans="18:21" ht="15">
      <c r="R537" s="63">
        <v>0.36187499761581421</v>
      </c>
      <c r="S537" s="63">
        <v>0.36187499761581421</v>
      </c>
      <c r="T537" s="63"/>
      <c r="U537" s="63">
        <v>0.30890488624572754</v>
      </c>
    </row>
    <row r="538" spans="18:21" ht="15">
      <c r="R538" s="63">
        <v>11.944999694824219</v>
      </c>
      <c r="S538" s="63">
        <v>11.944999694824219</v>
      </c>
      <c r="T538" s="63"/>
      <c r="U538" s="63"/>
    </row>
    <row r="539" spans="18:21" ht="15">
      <c r="R539" s="63">
        <v>6.0929627418518066</v>
      </c>
      <c r="S539" s="63">
        <v>6.0929627418518066</v>
      </c>
      <c r="T539" s="63"/>
      <c r="U539" s="63">
        <v>1.0424669981002808</v>
      </c>
    </row>
    <row r="540" spans="18:21" ht="15">
      <c r="R540" s="63">
        <v>4.5819997787475586</v>
      </c>
      <c r="S540" s="63">
        <v>4.5819997787475586</v>
      </c>
      <c r="T540" s="63"/>
      <c r="U540" s="63">
        <v>8.8862165808677673E-2</v>
      </c>
    </row>
    <row r="541" spans="18:21" ht="15">
      <c r="R541" s="63">
        <v>0.62642854452133179</v>
      </c>
      <c r="S541" s="63"/>
      <c r="T541" s="63">
        <v>0.62642854452133179</v>
      </c>
      <c r="U541" s="63">
        <v>0.34961354732513428</v>
      </c>
    </row>
    <row r="542" spans="18:21" ht="15">
      <c r="R542" s="63">
        <v>0.22476190328598022</v>
      </c>
      <c r="S542" s="63"/>
      <c r="T542" s="63">
        <v>0.22476190328598022</v>
      </c>
      <c r="U542" s="63">
        <v>0.11668559163808823</v>
      </c>
    </row>
    <row r="543" spans="18:21" ht="15">
      <c r="R543" s="63">
        <v>2.0714285373687744</v>
      </c>
      <c r="S543" s="63">
        <v>2.0714285373687744</v>
      </c>
      <c r="T543" s="63"/>
      <c r="U543" s="63">
        <v>0.93632012605667114</v>
      </c>
    </row>
    <row r="544" spans="18:21" ht="15">
      <c r="R544" s="63">
        <v>1.6367857456207275</v>
      </c>
      <c r="S544" s="63"/>
      <c r="T544" s="63">
        <v>1.6367857456207275</v>
      </c>
      <c r="U544" s="63">
        <v>0.59500378370285034</v>
      </c>
    </row>
    <row r="545" spans="18:21" ht="15">
      <c r="R545" s="63">
        <v>2.421034574508667</v>
      </c>
      <c r="S545" s="63">
        <v>2.421034574508667</v>
      </c>
      <c r="T545" s="63"/>
      <c r="U545" s="63">
        <v>0.7115323543548584</v>
      </c>
    </row>
    <row r="546" spans="18:21" ht="15">
      <c r="R546" s="63">
        <v>1.9999999552965164E-2</v>
      </c>
      <c r="S546" s="63">
        <v>1.9999999552965164E-2</v>
      </c>
      <c r="T546" s="63"/>
      <c r="U546" s="63">
        <v>8.3431079983711243E-2</v>
      </c>
    </row>
    <row r="547" spans="18:21" ht="15">
      <c r="R547" s="63">
        <v>3.2300000190734863</v>
      </c>
      <c r="S547" s="63"/>
      <c r="T547" s="63">
        <v>3.2300000190734863</v>
      </c>
      <c r="U547" s="63"/>
    </row>
    <row r="548" spans="18:21" ht="15">
      <c r="R548" s="63">
        <v>4.0693750381469727</v>
      </c>
      <c r="S548" s="63"/>
      <c r="T548" s="63">
        <v>4.0693750381469727</v>
      </c>
      <c r="U548" s="63">
        <v>0.69194519519805908</v>
      </c>
    </row>
    <row r="549" spans="18:21" ht="15">
      <c r="R549" s="63">
        <v>4.1724137961864471E-2</v>
      </c>
      <c r="S549" s="63">
        <v>4.1724137961864471E-2</v>
      </c>
      <c r="T549" s="63"/>
      <c r="U549" s="63">
        <v>0.71736115217208862</v>
      </c>
    </row>
    <row r="550" spans="18:21" ht="15">
      <c r="R550" s="63">
        <v>3.3961288928985596</v>
      </c>
      <c r="S550" s="63"/>
      <c r="T550" s="63">
        <v>3.3961288928985596</v>
      </c>
      <c r="U550" s="63">
        <v>0.32817062735557556</v>
      </c>
    </row>
    <row r="551" spans="18:21" ht="15">
      <c r="R551" s="63">
        <v>8.5749998092651367</v>
      </c>
      <c r="S551" s="63"/>
      <c r="T551" s="63">
        <v>8.5749998092651367</v>
      </c>
      <c r="U551" s="63">
        <v>1.1275737285614014</v>
      </c>
    </row>
    <row r="552" spans="18:21" ht="15">
      <c r="R552" s="63">
        <v>2.4253332614898682</v>
      </c>
      <c r="S552" s="63"/>
      <c r="T552" s="63">
        <v>2.4253332614898682</v>
      </c>
      <c r="U552" s="63">
        <v>0.46672177314758301</v>
      </c>
    </row>
    <row r="553" spans="18:21" ht="15">
      <c r="R553" s="63">
        <v>2.4315788745880127</v>
      </c>
      <c r="S553" s="63"/>
      <c r="T553" s="63">
        <v>2.4315788745880127</v>
      </c>
      <c r="U553" s="63">
        <v>0.86432772874832153</v>
      </c>
    </row>
    <row r="554" spans="18:21" ht="15">
      <c r="R554" s="63">
        <v>9.8017854690551758</v>
      </c>
      <c r="S554" s="63">
        <v>9.8017854690551758</v>
      </c>
      <c r="T554" s="63"/>
      <c r="U554" s="63">
        <v>0.16652126610279083</v>
      </c>
    </row>
    <row r="555" spans="18:21" ht="15">
      <c r="R555" s="63">
        <v>0.75272727012634277</v>
      </c>
      <c r="S555" s="63">
        <v>0.75272727012634277</v>
      </c>
      <c r="T555" s="63"/>
      <c r="U555" s="63"/>
    </row>
    <row r="556" spans="18:21" ht="15">
      <c r="R556" s="63">
        <v>2.5083332061767578</v>
      </c>
      <c r="S556" s="63">
        <v>2.5083332061767578</v>
      </c>
      <c r="T556" s="63"/>
      <c r="U556" s="63"/>
    </row>
    <row r="557" spans="18:21" ht="15">
      <c r="R557" s="63">
        <v>4.3499999046325684</v>
      </c>
      <c r="S557" s="63"/>
      <c r="T557" s="63">
        <v>4.3499999046325684</v>
      </c>
      <c r="U557" s="63">
        <v>0.9210277795791626</v>
      </c>
    </row>
    <row r="558" spans="18:21" ht="15">
      <c r="R558" s="63">
        <v>0.2545161247253418</v>
      </c>
      <c r="S558" s="63">
        <v>0.2545161247253418</v>
      </c>
      <c r="T558" s="63"/>
      <c r="U558" s="63">
        <v>0.15296636521816254</v>
      </c>
    </row>
    <row r="559" spans="18:21" ht="15">
      <c r="R559" s="63">
        <v>0.53833335638046265</v>
      </c>
      <c r="S559" s="63"/>
      <c r="T559" s="63">
        <v>0.53833335638046265</v>
      </c>
      <c r="U559" s="63">
        <v>0.58119505643844604</v>
      </c>
    </row>
    <row r="560" spans="18:21" ht="15">
      <c r="R560" s="63">
        <v>1.6074999570846558</v>
      </c>
      <c r="S560" s="63"/>
      <c r="T560" s="63">
        <v>1.6074999570846558</v>
      </c>
      <c r="U560" s="63">
        <v>0.54020828008651733</v>
      </c>
    </row>
    <row r="561" spans="18:21" ht="15">
      <c r="R561" s="63">
        <v>4.3249998092651367</v>
      </c>
      <c r="S561" s="63"/>
      <c r="T561" s="63">
        <v>4.3249998092651367</v>
      </c>
      <c r="U561" s="63">
        <v>0.63181412220001221</v>
      </c>
    </row>
    <row r="562" spans="18:21" ht="15">
      <c r="R562" s="63">
        <v>9.3333333730697632E-2</v>
      </c>
      <c r="S562" s="63">
        <v>9.3333333730697632E-2</v>
      </c>
      <c r="T562" s="63"/>
      <c r="U562" s="63">
        <v>0.57719892263412476</v>
      </c>
    </row>
    <row r="563" spans="18:21" ht="15">
      <c r="R563" s="63">
        <v>7.1040000915527344</v>
      </c>
      <c r="S563" s="63"/>
      <c r="T563" s="63">
        <v>7.1040000915527344</v>
      </c>
      <c r="U563" s="63">
        <v>1.0029745101928711</v>
      </c>
    </row>
    <row r="564" spans="18:21" ht="15">
      <c r="R564" s="63">
        <v>0.1731034517288208</v>
      </c>
      <c r="S564" s="63">
        <v>0.1731034517288208</v>
      </c>
      <c r="T564" s="63"/>
      <c r="U564" s="63">
        <v>0.36100295186042786</v>
      </c>
    </row>
    <row r="565" spans="18:21" ht="15">
      <c r="R565" s="63">
        <v>4.704444408416748</v>
      </c>
      <c r="S565" s="63"/>
      <c r="T565" s="63">
        <v>4.704444408416748</v>
      </c>
      <c r="U565" s="63">
        <v>0.38878244161605835</v>
      </c>
    </row>
    <row r="566" spans="18:21" ht="15">
      <c r="R566" s="63">
        <v>0.39083331823348999</v>
      </c>
      <c r="S566" s="63"/>
      <c r="T566" s="63">
        <v>0.39083331823348999</v>
      </c>
      <c r="U566" s="63">
        <v>0.41612741351127625</v>
      </c>
    </row>
    <row r="567" spans="18:21" ht="15">
      <c r="R567" s="63">
        <v>12.154999732971191</v>
      </c>
      <c r="S567" s="63">
        <v>12.154999732971191</v>
      </c>
      <c r="T567" s="63"/>
      <c r="U567" s="63">
        <v>0.2723720371723175</v>
      </c>
    </row>
    <row r="568" spans="18:21" ht="15">
      <c r="R568" s="63">
        <v>1.0344827547669411E-2</v>
      </c>
      <c r="S568" s="63">
        <v>1.0344827547669411E-2</v>
      </c>
      <c r="T568" s="63"/>
      <c r="U568" s="63">
        <v>0.56921917200088501</v>
      </c>
    </row>
    <row r="569" spans="18:21" ht="15">
      <c r="R569" s="63">
        <v>6.1873335838317871</v>
      </c>
      <c r="S569" s="63"/>
      <c r="T569" s="63">
        <v>6.1873335838317871</v>
      </c>
      <c r="U569" s="63">
        <v>0.19363412261009216</v>
      </c>
    </row>
    <row r="570" spans="18:21" ht="15">
      <c r="R570" s="63">
        <v>6.7419047355651855</v>
      </c>
      <c r="S570" s="63"/>
      <c r="T570" s="63">
        <v>6.7419047355651855</v>
      </c>
      <c r="U570" s="63">
        <v>0.293866366147995</v>
      </c>
    </row>
    <row r="571" spans="18:21" ht="15">
      <c r="R571" s="63">
        <v>1</v>
      </c>
      <c r="S571" s="63">
        <v>1</v>
      </c>
      <c r="T571" s="63"/>
      <c r="U571" s="63">
        <v>0.39981469511985779</v>
      </c>
    </row>
    <row r="572" spans="18:21" ht="15">
      <c r="R572" s="63">
        <v>4.4407143592834473</v>
      </c>
      <c r="S572" s="63"/>
      <c r="T572" s="63">
        <v>4.4407143592834473</v>
      </c>
      <c r="U572" s="63">
        <v>0.90243113040924072</v>
      </c>
    </row>
    <row r="573" spans="18:21" ht="15">
      <c r="R573" s="63">
        <v>0.85117644071578979</v>
      </c>
      <c r="S573" s="63"/>
      <c r="T573" s="63">
        <v>0.85117644071578979</v>
      </c>
      <c r="U573" s="63">
        <v>0.17299190163612366</v>
      </c>
    </row>
    <row r="574" spans="18:21" ht="15">
      <c r="R574" s="63">
        <v>2.4449999332427979</v>
      </c>
      <c r="S574" s="63"/>
      <c r="T574" s="63">
        <v>2.4449999332427979</v>
      </c>
      <c r="U574" s="63">
        <v>0.40467244386672974</v>
      </c>
    </row>
    <row r="575" spans="18:21" ht="15">
      <c r="R575" s="63">
        <v>3.5714285913854837E-3</v>
      </c>
      <c r="S575" s="63">
        <v>3.5714285913854837E-3</v>
      </c>
      <c r="T575" s="63"/>
      <c r="U575" s="63">
        <v>0.34764611721038818</v>
      </c>
    </row>
    <row r="576" spans="18:21" ht="15">
      <c r="R576" s="63">
        <v>2.6707408428192139</v>
      </c>
      <c r="S576" s="63">
        <v>2.6707408428192139</v>
      </c>
      <c r="T576" s="63"/>
      <c r="U576" s="63">
        <v>0.41091015934944153</v>
      </c>
    </row>
    <row r="577" spans="18:21" ht="15">
      <c r="R577" s="63">
        <v>0.74739128351211548</v>
      </c>
      <c r="S577" s="63">
        <v>0.74739128351211548</v>
      </c>
      <c r="T577" s="63"/>
      <c r="U577" s="63">
        <v>0.53396975994110107</v>
      </c>
    </row>
    <row r="578" spans="18:21" ht="15">
      <c r="R578" s="63">
        <v>0.83074074983596802</v>
      </c>
      <c r="S578" s="63">
        <v>0.83074074983596802</v>
      </c>
      <c r="T578" s="63"/>
      <c r="U578" s="63">
        <v>0.7582165002822876</v>
      </c>
    </row>
    <row r="579" spans="18:21" ht="15">
      <c r="R579" s="63">
        <v>2.5170588493347168</v>
      </c>
      <c r="S579" s="63">
        <v>2.5170588493347168</v>
      </c>
      <c r="T579" s="63"/>
      <c r="U579" s="63"/>
    </row>
    <row r="580" spans="18:21" ht="15">
      <c r="R580" s="63">
        <v>5.309999942779541</v>
      </c>
      <c r="S580" s="63">
        <v>5.309999942779541</v>
      </c>
      <c r="T580" s="63"/>
      <c r="U580" s="63">
        <v>0.98344630002975464</v>
      </c>
    </row>
    <row r="581" spans="18:21" ht="15">
      <c r="R581" s="63">
        <v>8.0499999225139618E-2</v>
      </c>
      <c r="S581" s="63">
        <v>8.0499999225139618E-2</v>
      </c>
      <c r="T581" s="63"/>
      <c r="U581" s="63">
        <v>0.32873886823654175</v>
      </c>
    </row>
    <row r="582" spans="18:21" ht="15">
      <c r="R582" s="63">
        <v>2.7485184669494629</v>
      </c>
      <c r="S582" s="63"/>
      <c r="T582" s="63">
        <v>2.7485184669494629</v>
      </c>
      <c r="U582" s="63">
        <v>0.70755159854888916</v>
      </c>
    </row>
    <row r="583" spans="18:21" ht="15">
      <c r="R583" s="63">
        <v>2.0514814853668213</v>
      </c>
      <c r="S583" s="63">
        <v>2.0514814853668213</v>
      </c>
      <c r="T583" s="63"/>
      <c r="U583" s="63">
        <v>0.80142587423324585</v>
      </c>
    </row>
    <row r="584" spans="18:21" ht="15">
      <c r="R584" s="63">
        <v>0.15964286029338837</v>
      </c>
      <c r="S584" s="63">
        <v>0.15964286029338837</v>
      </c>
      <c r="T584" s="63"/>
      <c r="U584" s="63">
        <v>0.11727159470319748</v>
      </c>
    </row>
    <row r="585" spans="18:21" ht="15">
      <c r="R585" s="63">
        <v>0.56772726774215698</v>
      </c>
      <c r="S585" s="63"/>
      <c r="T585" s="63">
        <v>0.56772726774215698</v>
      </c>
      <c r="U585" s="63">
        <v>0.7217063307762146</v>
      </c>
    </row>
    <row r="586" spans="18:21" ht="15">
      <c r="R586" s="63">
        <v>1.5046428442001343</v>
      </c>
      <c r="S586" s="63"/>
      <c r="T586" s="63">
        <v>1.5046428442001343</v>
      </c>
      <c r="U586" s="63">
        <v>0.47517403960227966</v>
      </c>
    </row>
    <row r="587" spans="18:21" ht="15">
      <c r="R587" s="63">
        <v>5.8263998031616211</v>
      </c>
      <c r="S587" s="63"/>
      <c r="T587" s="63">
        <v>5.8263998031616211</v>
      </c>
      <c r="U587" s="63">
        <v>0.96088343858718872</v>
      </c>
    </row>
    <row r="588" spans="18:21" ht="15">
      <c r="R588" s="63">
        <v>0.76115387678146362</v>
      </c>
      <c r="S588" s="63"/>
      <c r="T588" s="63">
        <v>0.76115387678146362</v>
      </c>
      <c r="U588" s="63">
        <v>0.37203770875930786</v>
      </c>
    </row>
    <row r="589" spans="18:21" ht="15">
      <c r="R589" s="63">
        <v>1.6268181800842285</v>
      </c>
      <c r="S589" s="63">
        <v>1.6268181800842285</v>
      </c>
      <c r="T589" s="63"/>
      <c r="U589" s="63">
        <v>0.45619827508926392</v>
      </c>
    </row>
    <row r="590" spans="18:21" ht="15">
      <c r="R590" s="63">
        <v>7.5657691955566406</v>
      </c>
      <c r="S590" s="63">
        <v>7.5657691955566406</v>
      </c>
      <c r="T590" s="63"/>
      <c r="U590" s="63">
        <v>0.58777928352355957</v>
      </c>
    </row>
    <row r="591" spans="18:21" ht="15">
      <c r="R591" s="63">
        <v>2.1953845024108887</v>
      </c>
      <c r="S591" s="63"/>
      <c r="T591" s="63">
        <v>2.1953845024108887</v>
      </c>
      <c r="U591" s="63">
        <v>0.30989235639572144</v>
      </c>
    </row>
    <row r="592" spans="18:21" ht="15">
      <c r="R592" s="63">
        <v>5.195000171661377</v>
      </c>
      <c r="S592" s="63"/>
      <c r="T592" s="63">
        <v>5.195000171661377</v>
      </c>
      <c r="U592" s="63">
        <v>0.70292091369628906</v>
      </c>
    </row>
    <row r="593" spans="18:21" ht="15">
      <c r="R593" s="63">
        <v>9.6943998336791992</v>
      </c>
      <c r="S593" s="63"/>
      <c r="T593" s="63">
        <v>9.6943998336791992</v>
      </c>
      <c r="U593" s="63">
        <v>1.5148088932037354</v>
      </c>
    </row>
    <row r="594" spans="18:21" ht="15">
      <c r="R594" s="63">
        <v>0.20153845846652985</v>
      </c>
      <c r="S594" s="63">
        <v>0.20153845846652985</v>
      </c>
      <c r="T594" s="63"/>
      <c r="U594" s="63">
        <v>0.35166648030281067</v>
      </c>
    </row>
    <row r="595" spans="18:21" ht="15">
      <c r="R595" s="63">
        <v>2.1425926685333252</v>
      </c>
      <c r="S595" s="63"/>
      <c r="T595" s="63">
        <v>2.1425926685333252</v>
      </c>
      <c r="U595" s="63">
        <v>0.57277399301528931</v>
      </c>
    </row>
    <row r="596" spans="18:21" ht="15">
      <c r="R596" s="63">
        <v>3.1682608127593994</v>
      </c>
      <c r="S596" s="63"/>
      <c r="T596" s="63">
        <v>3.1682608127593994</v>
      </c>
      <c r="U596" s="63">
        <v>0.37679576873779297</v>
      </c>
    </row>
    <row r="597" spans="18:21" ht="15">
      <c r="R597" s="63">
        <v>0.46500000357627869</v>
      </c>
      <c r="S597" s="63">
        <v>0.46500000357627869</v>
      </c>
      <c r="T597" s="63"/>
      <c r="U597" s="63">
        <v>0.64229005575180054</v>
      </c>
    </row>
    <row r="598" spans="18:21" ht="15">
      <c r="R598" s="63">
        <v>0.72399997711181641</v>
      </c>
      <c r="S598" s="63">
        <v>0.72399997711181641</v>
      </c>
      <c r="T598" s="63"/>
      <c r="U598" s="63">
        <v>8.2963034510612488E-2</v>
      </c>
    </row>
    <row r="599" spans="18:21" ht="15">
      <c r="R599" s="63">
        <v>1.4346153736114502</v>
      </c>
      <c r="S599" s="63"/>
      <c r="T599" s="63">
        <v>1.4346153736114502</v>
      </c>
      <c r="U599" s="63">
        <v>5.1440570503473282E-2</v>
      </c>
    </row>
    <row r="600" spans="18:21" ht="15">
      <c r="R600" s="63">
        <v>1.1770833730697632</v>
      </c>
      <c r="S600" s="63">
        <v>1.1770833730697632</v>
      </c>
      <c r="T600" s="63"/>
      <c r="U600" s="63">
        <v>0.1903308629989624</v>
      </c>
    </row>
    <row r="601" spans="18:21" ht="15">
      <c r="R601" s="63">
        <v>3.599999938160181E-3</v>
      </c>
      <c r="S601" s="63">
        <v>3.599999938160181E-3</v>
      </c>
      <c r="T601" s="63"/>
      <c r="U601" s="63">
        <v>0.37760156393051147</v>
      </c>
    </row>
    <row r="602" spans="18:21" ht="15">
      <c r="R602" s="63">
        <v>0</v>
      </c>
      <c r="S602" s="63"/>
      <c r="T602" s="63">
        <v>0</v>
      </c>
      <c r="U602" s="63">
        <v>0.92115652561187744</v>
      </c>
    </row>
    <row r="603" spans="18:21" ht="15">
      <c r="R603" s="63">
        <v>0.54653847217559814</v>
      </c>
      <c r="S603" s="63">
        <v>0.54653847217559814</v>
      </c>
      <c r="T603" s="63"/>
      <c r="U603" s="63">
        <v>0.77728211879730225</v>
      </c>
    </row>
    <row r="604" spans="18:21" ht="15">
      <c r="R604" s="63">
        <v>10.189090728759766</v>
      </c>
      <c r="S604" s="63">
        <v>10.189090728759766</v>
      </c>
      <c r="T604" s="63"/>
      <c r="U604" s="63">
        <v>0.1768978089094162</v>
      </c>
    </row>
    <row r="605" spans="18:21" ht="15">
      <c r="R605" s="63">
        <v>5.7133331298828125</v>
      </c>
      <c r="S605" s="63"/>
      <c r="T605" s="63">
        <v>5.7133331298828125</v>
      </c>
      <c r="U605" s="63">
        <v>0.69885611534118652</v>
      </c>
    </row>
    <row r="606" spans="18:21" ht="15">
      <c r="R606" s="63">
        <v>2.2450001239776611</v>
      </c>
      <c r="S606" s="63"/>
      <c r="T606" s="63">
        <v>2.2450001239776611</v>
      </c>
      <c r="U606" s="63">
        <v>0.98652666807174683</v>
      </c>
    </row>
    <row r="607" spans="18:21" ht="15">
      <c r="R607" s="63">
        <v>0.16269230842590332</v>
      </c>
      <c r="S607" s="63">
        <v>0.16269230842590332</v>
      </c>
      <c r="T607" s="63"/>
      <c r="U607" s="63">
        <v>6.0360681265592575E-2</v>
      </c>
    </row>
    <row r="608" spans="18:21" ht="15">
      <c r="R608" s="63">
        <v>7.3183999061584473</v>
      </c>
      <c r="S608" s="63">
        <v>7.3183999061584473</v>
      </c>
      <c r="T608" s="63"/>
      <c r="U608" s="63">
        <v>0.17835001647472382</v>
      </c>
    </row>
    <row r="609" spans="18:21" ht="15">
      <c r="R609" s="63">
        <v>0.24105262756347656</v>
      </c>
      <c r="S609" s="63">
        <v>0.24105262756347656</v>
      </c>
      <c r="T609" s="63"/>
      <c r="U609" s="63">
        <v>0.52735656499862671</v>
      </c>
    </row>
    <row r="610" spans="18:21" ht="15">
      <c r="R610" s="63">
        <v>0.20583333075046539</v>
      </c>
      <c r="S610" s="63">
        <v>0.20583333075046539</v>
      </c>
      <c r="T610" s="63"/>
      <c r="U610" s="63">
        <v>0.19272994995117188</v>
      </c>
    </row>
    <row r="611" spans="18:21" ht="15">
      <c r="R611" s="63">
        <v>1.5759999752044678</v>
      </c>
      <c r="S611" s="63"/>
      <c r="T611" s="63">
        <v>1.5759999752044678</v>
      </c>
      <c r="U611" s="63">
        <v>1.1321213245391846</v>
      </c>
    </row>
    <row r="612" spans="18:21" ht="15">
      <c r="R612" s="63">
        <v>3.8114814758300781</v>
      </c>
      <c r="S612" s="63"/>
      <c r="T612" s="63">
        <v>3.8114814758300781</v>
      </c>
      <c r="U612" s="63">
        <v>0.93269515037536621</v>
      </c>
    </row>
    <row r="613" spans="18:21" ht="15">
      <c r="R613" s="63">
        <v>0.97925925254821777</v>
      </c>
      <c r="S613" s="63"/>
      <c r="T613" s="63">
        <v>0.97925925254821777</v>
      </c>
      <c r="U613" s="63">
        <v>0.42744460701942444</v>
      </c>
    </row>
    <row r="614" spans="18:21" ht="15">
      <c r="R614" s="63">
        <v>1.1647058725357056</v>
      </c>
      <c r="S614" s="63"/>
      <c r="T614" s="63">
        <v>1.1647058725357056</v>
      </c>
      <c r="U614" s="63"/>
    </row>
    <row r="615" spans="18:21" ht="15">
      <c r="R615" s="63">
        <v>8.9259262084960938</v>
      </c>
      <c r="S615" s="63"/>
      <c r="T615" s="63">
        <v>8.9259262084960938</v>
      </c>
      <c r="U615" s="63">
        <v>0.36992067098617554</v>
      </c>
    </row>
    <row r="616" spans="18:21" ht="15">
      <c r="R616" s="63">
        <v>13.342000007629395</v>
      </c>
      <c r="S616" s="63"/>
      <c r="T616" s="63">
        <v>13.342000007629395</v>
      </c>
      <c r="U616" s="63">
        <v>0.83751106262207031</v>
      </c>
    </row>
    <row r="617" spans="18:21" ht="15">
      <c r="R617" s="63">
        <v>4.3854999542236328</v>
      </c>
      <c r="S617" s="63"/>
      <c r="T617" s="63">
        <v>4.3854999542236328</v>
      </c>
      <c r="U617" s="63">
        <v>0.65363866090774536</v>
      </c>
    </row>
    <row r="618" spans="18:21" ht="15">
      <c r="R618" s="63">
        <v>1.4746154546737671</v>
      </c>
      <c r="S618" s="63"/>
      <c r="T618" s="63">
        <v>1.4746154546737671</v>
      </c>
      <c r="U618" s="63">
        <v>0.82493114471435547</v>
      </c>
    </row>
    <row r="619" spans="18:21" ht="15">
      <c r="R619" s="63">
        <v>3.4800000488758087E-2</v>
      </c>
      <c r="S619" s="63">
        <v>3.4800000488758087E-2</v>
      </c>
      <c r="T619" s="63"/>
      <c r="U619" s="63">
        <v>0.10398971289396286</v>
      </c>
    </row>
    <row r="620" spans="18:21" ht="15">
      <c r="R620" s="63">
        <v>0.90535712242126465</v>
      </c>
      <c r="S620" s="63">
        <v>0.90535712242126465</v>
      </c>
      <c r="T620" s="63"/>
      <c r="U620" s="63">
        <v>0.40629285573959351</v>
      </c>
    </row>
    <row r="621" spans="18:21" ht="15">
      <c r="R621" s="63">
        <v>1.3242307901382446</v>
      </c>
      <c r="S621" s="63"/>
      <c r="T621" s="63">
        <v>1.3242307901382446</v>
      </c>
      <c r="U621" s="63">
        <v>0.50853383541107178</v>
      </c>
    </row>
    <row r="622" spans="18:21" ht="15">
      <c r="R622" s="63">
        <v>2.1187999248504639</v>
      </c>
      <c r="S622" s="63"/>
      <c r="T622" s="63">
        <v>2.1187999248504639</v>
      </c>
      <c r="U622" s="63">
        <v>0.94925069808959961</v>
      </c>
    </row>
    <row r="623" spans="18:21" ht="15">
      <c r="R623" s="63">
        <v>0</v>
      </c>
      <c r="S623" s="63">
        <v>0</v>
      </c>
      <c r="T623" s="63"/>
      <c r="U623" s="63">
        <v>0.63519632816314697</v>
      </c>
    </row>
    <row r="624" spans="18:21" ht="15">
      <c r="R624" s="63">
        <v>5.2799999713897705E-2</v>
      </c>
      <c r="S624" s="63">
        <v>5.2799999713897705E-2</v>
      </c>
      <c r="T624" s="63"/>
      <c r="U624" s="63">
        <v>0.12193101644515991</v>
      </c>
    </row>
    <row r="625" spans="18:21" ht="15">
      <c r="R625" s="63">
        <v>2.3646154403686523</v>
      </c>
      <c r="S625" s="63"/>
      <c r="T625" s="63">
        <v>2.3646154403686523</v>
      </c>
      <c r="U625" s="63">
        <v>0.78636115789413452</v>
      </c>
    </row>
    <row r="626" spans="18:21" ht="15">
      <c r="R626" s="63">
        <v>0.43666666746139526</v>
      </c>
      <c r="S626" s="63">
        <v>0.43666666746139526</v>
      </c>
      <c r="T626" s="63"/>
      <c r="U626" s="63">
        <v>0.85202932357788086</v>
      </c>
    </row>
    <row r="627" spans="18:21" ht="15">
      <c r="R627" s="63">
        <v>1.7469565868377686</v>
      </c>
      <c r="S627" s="63">
        <v>1.7469565868377686</v>
      </c>
      <c r="T627" s="63"/>
      <c r="U627" s="63">
        <v>3.7302203476428986E-2</v>
      </c>
    </row>
    <row r="628" spans="18:21" ht="15">
      <c r="R628" s="63">
        <v>2.3043999671936035</v>
      </c>
      <c r="S628" s="63">
        <v>2.3043999671936035</v>
      </c>
      <c r="T628" s="63"/>
      <c r="U628" s="63">
        <v>0.19834138453006744</v>
      </c>
    </row>
    <row r="629" spans="18:21" ht="15">
      <c r="R629" s="63">
        <v>1.3322222232818604</v>
      </c>
      <c r="S629" s="63"/>
      <c r="T629" s="63">
        <v>1.3322222232818604</v>
      </c>
      <c r="U629" s="63">
        <v>0.40399906039237976</v>
      </c>
    </row>
    <row r="630" spans="18:21" ht="15">
      <c r="R630" s="63">
        <v>5.1022219657897949</v>
      </c>
      <c r="S630" s="63"/>
      <c r="T630" s="63">
        <v>5.1022219657897949</v>
      </c>
      <c r="U630" s="63"/>
    </row>
    <row r="631" spans="18:21" ht="15">
      <c r="R631" s="63">
        <v>4.4508333206176758</v>
      </c>
      <c r="S631" s="63">
        <v>4.4508333206176758</v>
      </c>
      <c r="T631" s="63"/>
      <c r="U631" s="63">
        <v>0.42086136341094971</v>
      </c>
    </row>
    <row r="632" spans="18:21" ht="15">
      <c r="R632" s="63">
        <v>0.17880000174045563</v>
      </c>
      <c r="S632" s="63">
        <v>0.17880000174045563</v>
      </c>
      <c r="T632" s="63"/>
      <c r="U632" s="63">
        <v>0.87403398752212524</v>
      </c>
    </row>
    <row r="633" spans="18:21" ht="15">
      <c r="R633" s="63">
        <v>3.0999999046325684</v>
      </c>
      <c r="S633" s="63"/>
      <c r="T633" s="63">
        <v>3.0999999046325684</v>
      </c>
      <c r="U633" s="63"/>
    </row>
    <row r="634" spans="18:21" ht="15">
      <c r="R634" s="63">
        <v>0.34333333373069763</v>
      </c>
      <c r="S634" s="63"/>
      <c r="T634" s="63">
        <v>0.34333333373069763</v>
      </c>
      <c r="U634" s="63">
        <v>0.38233086466789246</v>
      </c>
    </row>
    <row r="635" spans="18:21" ht="15">
      <c r="R635" s="63">
        <v>0.96000003814697266</v>
      </c>
      <c r="S635" s="63">
        <v>0.96000003814697266</v>
      </c>
      <c r="T635" s="63"/>
      <c r="U635" s="63">
        <v>1.0181326866149902</v>
      </c>
    </row>
    <row r="636" spans="18:21" ht="15">
      <c r="R636" s="63">
        <v>0.98304343223571777</v>
      </c>
      <c r="S636" s="63"/>
      <c r="T636" s="63">
        <v>0.98304343223571777</v>
      </c>
      <c r="U636" s="63">
        <v>0.36763179302215576</v>
      </c>
    </row>
    <row r="637" spans="18:21" ht="15">
      <c r="R637" s="63">
        <v>2.7599999904632568</v>
      </c>
      <c r="S637" s="63"/>
      <c r="T637" s="63">
        <v>2.7599999904632568</v>
      </c>
      <c r="U637" s="63">
        <v>9.5363341271877289E-2</v>
      </c>
    </row>
    <row r="638" spans="18:21" ht="15">
      <c r="R638" s="63">
        <v>1.7166666984558105</v>
      </c>
      <c r="S638" s="63"/>
      <c r="T638" s="63">
        <v>1.7166666984558105</v>
      </c>
      <c r="U638" s="63">
        <v>0.88420921564102173</v>
      </c>
    </row>
    <row r="639" spans="18:21" ht="15">
      <c r="R639" s="63">
        <v>0</v>
      </c>
      <c r="S639" s="63">
        <v>0</v>
      </c>
      <c r="T639" s="63"/>
      <c r="U639" s="63">
        <v>0.29476147890090942</v>
      </c>
    </row>
    <row r="640" spans="18:21" ht="15">
      <c r="R640" s="63">
        <v>0</v>
      </c>
      <c r="S640" s="63">
        <v>0</v>
      </c>
      <c r="T640" s="63"/>
      <c r="U640" s="63">
        <v>0.51746499538421631</v>
      </c>
    </row>
    <row r="641" spans="18:21" ht="15">
      <c r="R641" s="63">
        <v>0.34319999814033508</v>
      </c>
      <c r="S641" s="63"/>
      <c r="T641" s="63">
        <v>0.34319999814033508</v>
      </c>
      <c r="U641" s="63">
        <v>0.77181029319763184</v>
      </c>
    </row>
    <row r="642" spans="18:21" ht="15">
      <c r="R642" s="63">
        <v>4.4936842918395996</v>
      </c>
      <c r="S642" s="63">
        <v>4.4936842918395996</v>
      </c>
      <c r="T642" s="63"/>
      <c r="U642" s="63">
        <v>0.26823019981384277</v>
      </c>
    </row>
    <row r="643" spans="18:21" ht="15">
      <c r="R643" s="63">
        <v>2.291666716337204E-2</v>
      </c>
      <c r="S643" s="63">
        <v>2.291666716337204E-2</v>
      </c>
      <c r="T643" s="63"/>
      <c r="U643" s="63">
        <v>5.6160073727369308E-2</v>
      </c>
    </row>
    <row r="644" spans="18:21" ht="15">
      <c r="R644" s="63">
        <v>0.62277776002883911</v>
      </c>
      <c r="S644" s="63">
        <v>0.62277776002883911</v>
      </c>
      <c r="T644" s="63"/>
      <c r="U644" s="63">
        <v>0.25281941890716553</v>
      </c>
    </row>
    <row r="645" spans="18:21" ht="15">
      <c r="R645" s="63">
        <v>2.5104167461395264</v>
      </c>
      <c r="S645" s="63">
        <v>2.5104167461395264</v>
      </c>
      <c r="T645" s="63"/>
      <c r="U645" s="63">
        <v>0.28470191359519958</v>
      </c>
    </row>
    <row r="646" spans="18:21" ht="15">
      <c r="R646" s="63">
        <v>2.9441666603088379</v>
      </c>
      <c r="S646" s="63">
        <v>2.9441666603088379</v>
      </c>
      <c r="T646" s="63"/>
      <c r="U646" s="63">
        <v>0.84861552715301514</v>
      </c>
    </row>
    <row r="647" spans="18:21" ht="15">
      <c r="R647" s="63">
        <v>3.2230434417724609</v>
      </c>
      <c r="S647" s="63">
        <v>3.2230434417724609</v>
      </c>
      <c r="T647" s="63"/>
      <c r="U647" s="63">
        <v>0.69809514284133911</v>
      </c>
    </row>
    <row r="648" spans="18:21" ht="15">
      <c r="R648" s="63">
        <v>2.5604000091552734</v>
      </c>
      <c r="S648" s="63"/>
      <c r="T648" s="63">
        <v>2.5604000091552734</v>
      </c>
      <c r="U648" s="63">
        <v>0.68059170246124268</v>
      </c>
    </row>
    <row r="649" spans="18:21" ht="15">
      <c r="R649" s="63">
        <v>0.83571428060531616</v>
      </c>
      <c r="S649" s="63">
        <v>0.83571428060531616</v>
      </c>
      <c r="T649" s="63"/>
      <c r="U649" s="63">
        <v>0.10342331230640411</v>
      </c>
    </row>
    <row r="650" spans="18:21" ht="15">
      <c r="R650" s="63">
        <v>8.4806671142578125</v>
      </c>
      <c r="S650" s="63"/>
      <c r="T650" s="63">
        <v>8.4806671142578125</v>
      </c>
      <c r="U650" s="63">
        <v>0.90720188617706299</v>
      </c>
    </row>
    <row r="651" spans="18:21" ht="15">
      <c r="R651" s="63">
        <v>1.6175000667572021</v>
      </c>
      <c r="S651" s="63"/>
      <c r="T651" s="63">
        <v>1.6175000667572021</v>
      </c>
      <c r="U651" s="63">
        <v>0.64555168151855469</v>
      </c>
    </row>
    <row r="652" spans="18:21" ht="15">
      <c r="R652" s="63">
        <v>4.1495833396911621</v>
      </c>
      <c r="S652" s="63">
        <v>4.1495833396911621</v>
      </c>
      <c r="T652" s="63"/>
      <c r="U652" s="63">
        <v>0.38924342393875122</v>
      </c>
    </row>
    <row r="653" spans="18:21" ht="15">
      <c r="R653" s="63">
        <v>2.8771429061889648</v>
      </c>
      <c r="S653" s="63">
        <v>2.8771429061889648</v>
      </c>
      <c r="T653" s="63"/>
      <c r="U653" s="63">
        <v>0.72322231531143188</v>
      </c>
    </row>
    <row r="654" spans="18:21" ht="15">
      <c r="R654" s="63">
        <v>0.61727273464202881</v>
      </c>
      <c r="S654" s="63"/>
      <c r="T654" s="63">
        <v>0.61727273464202881</v>
      </c>
      <c r="U654" s="63">
        <v>0.4216713011264801</v>
      </c>
    </row>
    <row r="655" spans="18:21" ht="15">
      <c r="R655" s="63">
        <v>2.1494998931884766</v>
      </c>
      <c r="S655" s="63"/>
      <c r="T655" s="63">
        <v>2.1494998931884766</v>
      </c>
      <c r="U655" s="63"/>
    </row>
    <row r="656" spans="18:21" ht="15">
      <c r="R656" s="63">
        <v>2.7116665840148926</v>
      </c>
      <c r="S656" s="63">
        <v>2.7116665840148926</v>
      </c>
      <c r="T656" s="63"/>
      <c r="U656" s="63">
        <v>4.4011414051055908E-2</v>
      </c>
    </row>
    <row r="657" spans="18:21" ht="15">
      <c r="R657" s="63">
        <v>1.1834782361984253</v>
      </c>
      <c r="S657" s="63">
        <v>1.1834782361984253</v>
      </c>
      <c r="T657" s="63"/>
      <c r="U657" s="63">
        <v>7.8180460259318352E-3</v>
      </c>
    </row>
    <row r="658" spans="18:21" ht="15">
      <c r="R658" s="63">
        <v>3.9183332920074463</v>
      </c>
      <c r="S658" s="63">
        <v>3.9183332920074463</v>
      </c>
      <c r="T658" s="63"/>
      <c r="U658" s="63">
        <v>0.15518011152744293</v>
      </c>
    </row>
    <row r="659" spans="18:21" ht="15">
      <c r="R659" s="63">
        <v>0</v>
      </c>
      <c r="S659" s="63">
        <v>0</v>
      </c>
      <c r="T659" s="63"/>
      <c r="U659" s="63">
        <v>0.70934551954269409</v>
      </c>
    </row>
    <row r="660" spans="18:21" ht="15">
      <c r="R660" s="63">
        <v>1.4108695983886719</v>
      </c>
      <c r="S660" s="63"/>
      <c r="T660" s="63">
        <v>1.4108695983886719</v>
      </c>
      <c r="U660" s="63">
        <v>0.22086887061595917</v>
      </c>
    </row>
    <row r="661" spans="18:21" ht="15">
      <c r="R661" s="63">
        <v>0</v>
      </c>
      <c r="S661" s="63">
        <v>0</v>
      </c>
      <c r="T661" s="63"/>
      <c r="U661" s="63">
        <v>0.43586599826812744</v>
      </c>
    </row>
    <row r="662" spans="18:21" ht="15">
      <c r="R662" s="63">
        <v>1.8769999742507935</v>
      </c>
      <c r="S662" s="63">
        <v>1.8769999742507935</v>
      </c>
      <c r="T662" s="63"/>
      <c r="U662" s="63">
        <v>0.94739687442779541</v>
      </c>
    </row>
    <row r="663" spans="18:21" ht="15">
      <c r="R663" s="63">
        <v>1.6191666126251221</v>
      </c>
      <c r="S663" s="63"/>
      <c r="T663" s="63">
        <v>1.6191666126251221</v>
      </c>
      <c r="U663" s="63">
        <v>0.41555255651473999</v>
      </c>
    </row>
    <row r="664" spans="18:21" ht="15">
      <c r="R664" s="63">
        <v>0.69130432605743408</v>
      </c>
      <c r="S664" s="63"/>
      <c r="T664" s="63">
        <v>0.69130432605743408</v>
      </c>
      <c r="U664" s="63">
        <v>0.76228863000869751</v>
      </c>
    </row>
    <row r="665" spans="18:21" ht="15">
      <c r="R665" s="63">
        <v>2.3434782028198242</v>
      </c>
      <c r="S665" s="63"/>
      <c r="T665" s="63">
        <v>2.3434782028198242</v>
      </c>
      <c r="U665" s="63">
        <v>0.17746677994728088</v>
      </c>
    </row>
    <row r="666" spans="18:21" ht="15">
      <c r="R666" s="63">
        <v>3.4795832633972168</v>
      </c>
      <c r="S666" s="63">
        <v>3.4795832633972168</v>
      </c>
      <c r="T666" s="63"/>
      <c r="U666" s="63">
        <v>1.6385899856686592E-2</v>
      </c>
    </row>
    <row r="667" spans="18:21" ht="15">
      <c r="R667" s="63">
        <v>0.17000000178813934</v>
      </c>
      <c r="S667" s="63">
        <v>0.17000000178813934</v>
      </c>
      <c r="T667" s="63"/>
      <c r="U667" s="63">
        <v>0.38427054882049561</v>
      </c>
    </row>
    <row r="668" spans="18:21" ht="15">
      <c r="R668" s="63">
        <v>0.25260868668556213</v>
      </c>
      <c r="S668" s="63">
        <v>0.25260868668556213</v>
      </c>
      <c r="T668" s="63"/>
      <c r="U668" s="63">
        <v>0.65589165687561035</v>
      </c>
    </row>
    <row r="669" spans="18:21" ht="15">
      <c r="R669" s="63">
        <v>1.7649999856948853</v>
      </c>
      <c r="S669" s="63"/>
      <c r="T669" s="63">
        <v>1.7649999856948853</v>
      </c>
      <c r="U669" s="63">
        <v>0.3477470874786377</v>
      </c>
    </row>
    <row r="670" spans="18:21" ht="15">
      <c r="R670" s="63">
        <v>9.5217391848564148E-2</v>
      </c>
      <c r="S670" s="63"/>
      <c r="T670" s="63">
        <v>9.5217391848564148E-2</v>
      </c>
      <c r="U670" s="63">
        <v>0.11870858073234558</v>
      </c>
    </row>
    <row r="671" spans="18:21" ht="15">
      <c r="R671" s="63">
        <v>0.35954543948173523</v>
      </c>
      <c r="S671" s="63">
        <v>0.35954543948173523</v>
      </c>
      <c r="T671" s="63"/>
      <c r="U671" s="63">
        <v>0.13514873385429382</v>
      </c>
    </row>
    <row r="672" spans="18:21" ht="15">
      <c r="R672" s="63">
        <v>2.5911111831665039</v>
      </c>
      <c r="S672" s="63">
        <v>2.5911111831665039</v>
      </c>
      <c r="T672" s="63"/>
      <c r="U672" s="63">
        <v>6.4928822219371796E-2</v>
      </c>
    </row>
    <row r="673" spans="18:21" ht="15">
      <c r="R673" s="63">
        <v>3.4569566249847412</v>
      </c>
      <c r="S673" s="63"/>
      <c r="T673" s="63">
        <v>3.4569566249847412</v>
      </c>
      <c r="U673" s="63">
        <v>0.90174156427383423</v>
      </c>
    </row>
    <row r="674" spans="18:21" ht="15">
      <c r="R674" s="63">
        <v>7.7831816673278809</v>
      </c>
      <c r="S674" s="63"/>
      <c r="T674" s="63">
        <v>7.7831816673278809</v>
      </c>
      <c r="U674" s="63">
        <v>0.59688901901245117</v>
      </c>
    </row>
    <row r="675" spans="18:21" ht="15">
      <c r="R675" s="63">
        <v>0</v>
      </c>
      <c r="S675" s="63">
        <v>0</v>
      </c>
      <c r="T675" s="63"/>
      <c r="U675" s="63">
        <v>0.91957229375839233</v>
      </c>
    </row>
    <row r="676" spans="18:21" ht="15">
      <c r="R676" s="63">
        <v>0.11411764472723007</v>
      </c>
      <c r="S676" s="63">
        <v>0.11411764472723007</v>
      </c>
      <c r="T676" s="63"/>
      <c r="U676" s="63">
        <v>0.28543552756309509</v>
      </c>
    </row>
    <row r="677" spans="18:21" ht="15">
      <c r="R677" s="63">
        <v>7.71875</v>
      </c>
      <c r="S677" s="63">
        <v>7.71875</v>
      </c>
      <c r="T677" s="63"/>
      <c r="U677" s="63">
        <v>0.43781384825706482</v>
      </c>
    </row>
    <row r="678" spans="18:21" ht="15">
      <c r="R678" s="63">
        <v>3.3888887614011765E-2</v>
      </c>
      <c r="S678" s="63">
        <v>3.3888887614011765E-2</v>
      </c>
      <c r="T678" s="63"/>
      <c r="U678" s="63">
        <v>0.29593756794929504</v>
      </c>
    </row>
    <row r="679" spans="18:21" ht="15">
      <c r="R679" s="63">
        <v>1.772608757019043</v>
      </c>
      <c r="S679" s="63"/>
      <c r="T679" s="63">
        <v>1.772608757019043</v>
      </c>
      <c r="U679" s="63">
        <v>0.75631070137023926</v>
      </c>
    </row>
    <row r="680" spans="18:21" ht="15">
      <c r="R680" s="63">
        <v>0</v>
      </c>
      <c r="S680" s="63">
        <v>0</v>
      </c>
      <c r="T680" s="63"/>
      <c r="U680" s="63">
        <v>0.16133406758308411</v>
      </c>
    </row>
    <row r="681" spans="18:21" ht="15">
      <c r="R681" s="63">
        <v>2.8277273178100586</v>
      </c>
      <c r="S681" s="63">
        <v>2.8277273178100586</v>
      </c>
      <c r="T681" s="63"/>
      <c r="U681" s="63">
        <v>0.16175553202629089</v>
      </c>
    </row>
    <row r="682" spans="18:21" ht="15">
      <c r="R682" s="63">
        <v>5.4631819725036621</v>
      </c>
      <c r="S682" s="63"/>
      <c r="T682" s="63">
        <v>5.4631819725036621</v>
      </c>
      <c r="U682" s="63">
        <v>8.0922827124595642E-2</v>
      </c>
    </row>
    <row r="683" spans="18:21" ht="15">
      <c r="R683" s="63">
        <v>12.239090919494629</v>
      </c>
      <c r="S683" s="63">
        <v>12.239090919494629</v>
      </c>
      <c r="T683" s="63"/>
      <c r="U683" s="63">
        <v>1.0180200338363647</v>
      </c>
    </row>
    <row r="684" spans="18:21" ht="15">
      <c r="R684" s="63">
        <v>0.52619045972824097</v>
      </c>
      <c r="S684" s="63">
        <v>0.52619045972824097</v>
      </c>
      <c r="T684" s="63"/>
      <c r="U684" s="63">
        <v>8.1919267773628235E-2</v>
      </c>
    </row>
    <row r="685" spans="18:21" ht="15">
      <c r="R685" s="63">
        <v>0.1679999977350235</v>
      </c>
      <c r="S685" s="63">
        <v>0.1679999977350235</v>
      </c>
      <c r="T685" s="63"/>
      <c r="U685" s="63">
        <v>0.61854583024978638</v>
      </c>
    </row>
    <row r="686" spans="18:21" ht="15">
      <c r="R686" s="63">
        <v>6.7727275192737579E-2</v>
      </c>
      <c r="S686" s="63">
        <v>6.7727275192737579E-2</v>
      </c>
      <c r="T686" s="63"/>
      <c r="U686" s="63">
        <v>0.14853848516941071</v>
      </c>
    </row>
    <row r="687" spans="18:21" ht="15">
      <c r="R687" s="63">
        <v>9.0909091522917151E-4</v>
      </c>
      <c r="S687" s="63">
        <v>9.0909091522917151E-4</v>
      </c>
      <c r="T687" s="63"/>
      <c r="U687" s="63">
        <v>1.107219934463501</v>
      </c>
    </row>
    <row r="688" spans="18:21" ht="15">
      <c r="R688" s="63">
        <v>0</v>
      </c>
      <c r="S688" s="63">
        <v>0</v>
      </c>
      <c r="T688" s="63"/>
      <c r="U688" s="63">
        <v>0.35958763957023621</v>
      </c>
    </row>
    <row r="689" spans="18:21" ht="15">
      <c r="R689" s="63">
        <v>8.1678943634033203</v>
      </c>
      <c r="S689" s="63"/>
      <c r="T689" s="63">
        <v>8.1678943634033203</v>
      </c>
      <c r="U689" s="63">
        <v>0.48135533928871155</v>
      </c>
    </row>
    <row r="690" spans="18:21" ht="15">
      <c r="R690" s="63">
        <v>1.0566667318344116</v>
      </c>
      <c r="S690" s="63">
        <v>1.0566667318344116</v>
      </c>
      <c r="T690" s="63"/>
      <c r="U690" s="63">
        <v>0.22955597937107086</v>
      </c>
    </row>
    <row r="691" spans="18:21" ht="15">
      <c r="R691" s="63">
        <v>9.1904759407043457E-2</v>
      </c>
      <c r="S691" s="63"/>
      <c r="T691" s="63">
        <v>9.1904759407043457E-2</v>
      </c>
      <c r="U691" s="63">
        <v>0.20710164308547974</v>
      </c>
    </row>
    <row r="692" spans="18:21" ht="15">
      <c r="R692" s="63">
        <v>0.12733332812786102</v>
      </c>
      <c r="S692" s="63">
        <v>0.12733332812786102</v>
      </c>
      <c r="T692" s="63"/>
      <c r="U692" s="63">
        <v>0.30169215798377991</v>
      </c>
    </row>
    <row r="693" spans="18:21" ht="15">
      <c r="R693" s="63">
        <v>10.47599983215332</v>
      </c>
      <c r="S693" s="63">
        <v>10.47599983215332</v>
      </c>
      <c r="T693" s="63"/>
      <c r="U693" s="63">
        <v>0.2664228081703186</v>
      </c>
    </row>
    <row r="694" spans="18:21" ht="15">
      <c r="R694" s="63">
        <v>7.4609999656677246</v>
      </c>
      <c r="S694" s="63">
        <v>7.4609999656677246</v>
      </c>
      <c r="T694" s="63"/>
      <c r="U694" s="63">
        <v>0.34931814670562744</v>
      </c>
    </row>
    <row r="695" spans="18:21" ht="15">
      <c r="R695" s="63">
        <v>9.8171424865722656</v>
      </c>
      <c r="S695" s="63">
        <v>9.8171424865722656</v>
      </c>
      <c r="T695" s="63"/>
      <c r="U695" s="63">
        <v>0.40146434307098389</v>
      </c>
    </row>
    <row r="696" spans="18:21" ht="15">
      <c r="R696" s="63">
        <v>2.559999942779541</v>
      </c>
      <c r="S696" s="63"/>
      <c r="T696" s="63">
        <v>2.559999942779541</v>
      </c>
      <c r="U696" s="63"/>
    </row>
    <row r="697" spans="18:21" ht="15">
      <c r="R697" s="63">
        <v>8.1394739151000977</v>
      </c>
      <c r="S697" s="63"/>
      <c r="T697" s="63">
        <v>8.1394739151000977</v>
      </c>
      <c r="U697" s="63">
        <v>0.80292737483978271</v>
      </c>
    </row>
    <row r="698" spans="18:21" ht="15">
      <c r="R698" s="63">
        <v>5.9733333587646484</v>
      </c>
      <c r="S698" s="63"/>
      <c r="T698" s="63">
        <v>5.9733333587646484</v>
      </c>
      <c r="U698" s="63"/>
    </row>
    <row r="699" spans="18:21" ht="15">
      <c r="R699" s="63">
        <v>3.3936841487884521</v>
      </c>
      <c r="S699" s="63"/>
      <c r="T699" s="63">
        <v>3.3936841487884521</v>
      </c>
      <c r="U699" s="63">
        <v>0.41186234354972839</v>
      </c>
    </row>
    <row r="700" spans="18:21" ht="15">
      <c r="R700" s="63">
        <v>0</v>
      </c>
      <c r="S700" s="63">
        <v>0</v>
      </c>
      <c r="T700" s="63"/>
      <c r="U700" s="63">
        <v>0.26736822724342346</v>
      </c>
    </row>
    <row r="701" spans="18:21" ht="15">
      <c r="R701" s="63">
        <v>1.1604762077331543</v>
      </c>
      <c r="S701" s="63"/>
      <c r="T701" s="63">
        <v>1.1604762077331543</v>
      </c>
      <c r="U701" s="63">
        <v>0.5622859001159668</v>
      </c>
    </row>
    <row r="702" spans="18:21" ht="15">
      <c r="R702" s="63">
        <v>0.23250000178813934</v>
      </c>
      <c r="S702" s="63"/>
      <c r="T702" s="63">
        <v>0.23250000178813934</v>
      </c>
      <c r="U702" s="63">
        <v>0.1908438503742218</v>
      </c>
    </row>
    <row r="703" spans="18:21" ht="15">
      <c r="R703" s="63">
        <v>0.14749999344348907</v>
      </c>
      <c r="S703" s="63"/>
      <c r="T703" s="63">
        <v>0.14749999344348907</v>
      </c>
      <c r="U703" s="63">
        <v>7.8108824789524078E-2</v>
      </c>
    </row>
    <row r="704" spans="18:21" ht="15">
      <c r="R704" s="63">
        <v>0.42499998211860657</v>
      </c>
      <c r="S704" s="63"/>
      <c r="T704" s="63">
        <v>0.42499998211860657</v>
      </c>
      <c r="U704" s="63">
        <v>0.6491435170173645</v>
      </c>
    </row>
    <row r="705" spans="18:21" ht="15">
      <c r="R705" s="63">
        <v>3.6365001201629639</v>
      </c>
      <c r="S705" s="63"/>
      <c r="T705" s="63">
        <v>3.6365001201629639</v>
      </c>
      <c r="U705" s="63">
        <v>0.2915244996547699</v>
      </c>
    </row>
    <row r="706" spans="18:21" ht="15">
      <c r="R706" s="63">
        <v>0.1379999965429306</v>
      </c>
      <c r="S706" s="63">
        <v>0.1379999965429306</v>
      </c>
      <c r="T706" s="63"/>
      <c r="U706" s="63">
        <v>0.23431096971035004</v>
      </c>
    </row>
    <row r="707" spans="18:21" ht="15">
      <c r="R707" s="63">
        <v>0.48750001192092896</v>
      </c>
      <c r="S707" s="63">
        <v>0.48750001192092896</v>
      </c>
      <c r="T707" s="63"/>
      <c r="U707" s="63">
        <v>8.3319492638111115E-2</v>
      </c>
    </row>
    <row r="708" spans="18:21" ht="15">
      <c r="R708" s="63">
        <v>1.9745000600814819</v>
      </c>
      <c r="S708" s="63">
        <v>1.9745000600814819</v>
      </c>
      <c r="T708" s="63"/>
      <c r="U708" s="63">
        <v>0.1969289630651474</v>
      </c>
    </row>
    <row r="709" spans="18:21" ht="15">
      <c r="R709" s="63">
        <v>2.7999999523162842</v>
      </c>
      <c r="S709" s="63"/>
      <c r="T709" s="63">
        <v>2.7999999523162842</v>
      </c>
      <c r="U709" s="63">
        <v>0.38680416345596313</v>
      </c>
    </row>
    <row r="710" spans="18:21" ht="15">
      <c r="R710" s="63">
        <v>1.2180951833724976</v>
      </c>
      <c r="S710" s="63"/>
      <c r="T710" s="63">
        <v>1.2180951833724976</v>
      </c>
      <c r="U710" s="63">
        <v>0.77560025453567505</v>
      </c>
    </row>
    <row r="711" spans="18:21" ht="15">
      <c r="R711" s="63">
        <v>0.41047617793083191</v>
      </c>
      <c r="S711" s="63"/>
      <c r="T711" s="63">
        <v>0.41047617793083191</v>
      </c>
      <c r="U711" s="63">
        <v>0.17372933030128479</v>
      </c>
    </row>
    <row r="712" spans="18:21" ht="15">
      <c r="R712" s="63">
        <v>1.9676190614700317</v>
      </c>
      <c r="S712" s="63"/>
      <c r="T712" s="63">
        <v>1.9676190614700317</v>
      </c>
      <c r="U712" s="63">
        <v>0.31838563084602356</v>
      </c>
    </row>
    <row r="713" spans="18:21" ht="15">
      <c r="R713" s="63">
        <v>0.43952381610870361</v>
      </c>
      <c r="S713" s="63"/>
      <c r="T713" s="63">
        <v>0.43952381610870361</v>
      </c>
      <c r="U713" s="63">
        <v>0.42159345746040344</v>
      </c>
    </row>
    <row r="714" spans="18:21" ht="15">
      <c r="R714" s="63">
        <v>6.8571433424949646E-2</v>
      </c>
      <c r="S714" s="63"/>
      <c r="T714" s="63">
        <v>6.8571433424949646E-2</v>
      </c>
      <c r="U714" s="63">
        <v>0.79202169179916382</v>
      </c>
    </row>
    <row r="715" spans="18:21" ht="15">
      <c r="R715" s="63">
        <v>0</v>
      </c>
      <c r="S715" s="63">
        <v>0</v>
      </c>
      <c r="T715" s="63"/>
      <c r="U715" s="63">
        <v>0.18496237695217133</v>
      </c>
    </row>
    <row r="716" spans="18:21" ht="15">
      <c r="R716" s="63">
        <v>11.0625</v>
      </c>
      <c r="S716" s="63">
        <v>11.0625</v>
      </c>
      <c r="T716" s="63"/>
      <c r="U716" s="63">
        <v>4.5495685189962387E-2</v>
      </c>
    </row>
    <row r="717" spans="18:21" ht="15">
      <c r="R717" s="63">
        <v>0</v>
      </c>
      <c r="S717" s="63">
        <v>0</v>
      </c>
      <c r="T717" s="63"/>
      <c r="U717" s="63"/>
    </row>
    <row r="718" spans="18:21" ht="15">
      <c r="R718" s="63">
        <v>3.8286666870117188</v>
      </c>
      <c r="S718" s="63"/>
      <c r="T718" s="63">
        <v>3.8286666870117188</v>
      </c>
      <c r="U718" s="63">
        <v>0.56479239463806152</v>
      </c>
    </row>
    <row r="719" spans="18:21" ht="15">
      <c r="R719" s="63">
        <v>2.8999999165534973E-2</v>
      </c>
      <c r="S719" s="63">
        <v>2.8999999165534973E-2</v>
      </c>
      <c r="T719" s="63"/>
      <c r="U719" s="63">
        <v>8.6119286715984344E-2</v>
      </c>
    </row>
    <row r="720" spans="18:21" ht="15">
      <c r="R720" s="63">
        <v>6.5620002746582031</v>
      </c>
      <c r="S720" s="63">
        <v>6.5620002746582031</v>
      </c>
      <c r="T720" s="63"/>
      <c r="U720" s="63">
        <v>0.5709986686706543</v>
      </c>
    </row>
    <row r="721" spans="18:21" ht="15">
      <c r="R721" s="63">
        <v>0.19333332777023315</v>
      </c>
      <c r="S721" s="63"/>
      <c r="T721" s="63">
        <v>0.19333332777023315</v>
      </c>
      <c r="U721" s="63">
        <v>0.52459686994552612</v>
      </c>
    </row>
    <row r="722" spans="18:21" ht="15">
      <c r="R722" s="63">
        <v>11.523333549499512</v>
      </c>
      <c r="S722" s="63">
        <v>11.523333549499512</v>
      </c>
      <c r="T722" s="63"/>
      <c r="U722" s="63"/>
    </row>
    <row r="723" spans="18:21" ht="15">
      <c r="R723" s="63">
        <v>1.2961905002593994</v>
      </c>
      <c r="S723" s="63">
        <v>1.2961905002593994</v>
      </c>
      <c r="T723" s="63"/>
      <c r="U723" s="63">
        <v>0.31649404764175415</v>
      </c>
    </row>
    <row r="724" spans="18:21" ht="15">
      <c r="R724" s="63">
        <v>2.4178948402404785</v>
      </c>
      <c r="S724" s="63">
        <v>2.4178948402404785</v>
      </c>
      <c r="T724" s="63"/>
      <c r="U724" s="63">
        <v>0.74869096279144287</v>
      </c>
    </row>
    <row r="725" spans="18:21" ht="15">
      <c r="R725" s="63">
        <v>0.54722219705581665</v>
      </c>
      <c r="S725" s="63">
        <v>0.54722219705581665</v>
      </c>
      <c r="T725" s="63"/>
      <c r="U725" s="63">
        <v>0.36784574389457703</v>
      </c>
    </row>
    <row r="726" spans="18:21" ht="15">
      <c r="R726" s="63">
        <v>1.4999999664723873E-2</v>
      </c>
      <c r="S726" s="63">
        <v>1.4999999664723873E-2</v>
      </c>
      <c r="T726" s="63"/>
      <c r="U726" s="63"/>
    </row>
    <row r="727" spans="18:21" ht="15">
      <c r="R727" s="63">
        <v>7.1100001335144043</v>
      </c>
      <c r="S727" s="63"/>
      <c r="T727" s="63">
        <v>7.1100001335144043</v>
      </c>
      <c r="U727" s="63">
        <v>0.89147281646728516</v>
      </c>
    </row>
    <row r="728" spans="18:21" ht="15">
      <c r="R728" s="63">
        <v>4.533750057220459</v>
      </c>
      <c r="S728" s="63"/>
      <c r="T728" s="63">
        <v>4.533750057220459</v>
      </c>
      <c r="U728" s="63">
        <v>0.43811440467834473</v>
      </c>
    </row>
    <row r="729" spans="18:21" ht="15">
      <c r="R729" s="63">
        <v>2.8250000476837158</v>
      </c>
      <c r="S729" s="63"/>
      <c r="T729" s="63">
        <v>2.8250000476837158</v>
      </c>
      <c r="U729" s="63">
        <v>9.5541477203369141E-2</v>
      </c>
    </row>
    <row r="730" spans="18:21" ht="15">
      <c r="R730" s="63">
        <v>0</v>
      </c>
      <c r="S730" s="63">
        <v>0</v>
      </c>
      <c r="T730" s="63"/>
      <c r="U730" s="63">
        <v>0.26087033748626709</v>
      </c>
    </row>
    <row r="731" spans="18:21" ht="15">
      <c r="R731" s="63">
        <v>1.8957895040512085</v>
      </c>
      <c r="S731" s="63">
        <v>1.8957895040512085</v>
      </c>
      <c r="T731" s="63"/>
      <c r="U731" s="63">
        <v>0.95105916261672974</v>
      </c>
    </row>
    <row r="732" spans="18:21" ht="15">
      <c r="R732" s="63">
        <v>2.1333333104848862E-2</v>
      </c>
      <c r="S732" s="63"/>
      <c r="T732" s="63">
        <v>2.1333333104848862E-2</v>
      </c>
      <c r="U732" s="63">
        <v>0.36487290263175964</v>
      </c>
    </row>
    <row r="733" spans="18:21" ht="15">
      <c r="R733" s="63">
        <v>3.2566666603088379</v>
      </c>
      <c r="S733" s="63"/>
      <c r="T733" s="63">
        <v>3.2566666603088379</v>
      </c>
      <c r="U733" s="63">
        <v>2.4183785542845726E-2</v>
      </c>
    </row>
    <row r="734" spans="18:21" ht="15">
      <c r="R734" s="63">
        <v>3.0431251525878906</v>
      </c>
      <c r="S734" s="63"/>
      <c r="T734" s="63">
        <v>3.0431251525878906</v>
      </c>
      <c r="U734" s="63">
        <v>7.4403449892997742E-2</v>
      </c>
    </row>
    <row r="735" spans="18:21" ht="15">
      <c r="R735" s="63">
        <v>0.91411763429641724</v>
      </c>
      <c r="S735" s="63"/>
      <c r="T735" s="63">
        <v>0.91411763429641724</v>
      </c>
      <c r="U735" s="63">
        <v>0.26045912504196167</v>
      </c>
    </row>
    <row r="736" spans="18:21" ht="15">
      <c r="R736" s="63">
        <v>1.0027778148651123</v>
      </c>
      <c r="S736" s="63"/>
      <c r="T736" s="63">
        <v>1.0027778148651123</v>
      </c>
      <c r="U736" s="63">
        <v>0.26843670010566711</v>
      </c>
    </row>
    <row r="737" spans="18:21" ht="15">
      <c r="R737" s="63">
        <v>4.6470589935779572E-2</v>
      </c>
      <c r="S737" s="63"/>
      <c r="T737" s="63">
        <v>4.6470589935779572E-2</v>
      </c>
      <c r="U737" s="63">
        <v>0.65273517370223999</v>
      </c>
    </row>
    <row r="738" spans="18:21" ht="15">
      <c r="R738" s="63">
        <v>6.727273017168045E-2</v>
      </c>
      <c r="S738" s="63">
        <v>6.727273017168045E-2</v>
      </c>
      <c r="T738" s="63"/>
      <c r="U738" s="63"/>
    </row>
    <row r="739" spans="18:21" ht="15">
      <c r="R739" s="63">
        <v>3.0000000260770321E-3</v>
      </c>
      <c r="S739" s="63"/>
      <c r="T739" s="63">
        <v>3.0000000260770321E-3</v>
      </c>
      <c r="U739" s="63">
        <v>7.0592388510704041E-2</v>
      </c>
    </row>
    <row r="740" spans="18:21" ht="15">
      <c r="R740" s="63">
        <v>8.2085714340209961</v>
      </c>
      <c r="S740" s="63"/>
      <c r="T740" s="63">
        <v>8.2085714340209961</v>
      </c>
      <c r="U740" s="63">
        <v>2.3081474006175995E-2</v>
      </c>
    </row>
    <row r="741" spans="18:21" ht="15">
      <c r="R741" s="63">
        <v>0.31999999284744263</v>
      </c>
      <c r="S741" s="63">
        <v>0.31999999284744263</v>
      </c>
      <c r="T741" s="63"/>
      <c r="U741" s="63">
        <v>0.28333809971809387</v>
      </c>
    </row>
    <row r="742" spans="18:21" ht="15">
      <c r="R742" s="63">
        <v>0.25999999046325684</v>
      </c>
      <c r="S742" s="63"/>
      <c r="T742" s="63">
        <v>0.25999999046325684</v>
      </c>
      <c r="U742" s="63">
        <v>0.6737600564956665</v>
      </c>
    </row>
    <row r="743" spans="18:21" ht="15">
      <c r="R743" s="63">
        <v>10.817058563232422</v>
      </c>
      <c r="S743" s="63">
        <v>10.817058563232422</v>
      </c>
      <c r="T743" s="63"/>
      <c r="U743" s="63">
        <v>0.73624116182327271</v>
      </c>
    </row>
    <row r="744" spans="18:21" ht="15">
      <c r="R744" s="63">
        <v>1.6911110877990723</v>
      </c>
      <c r="S744" s="63">
        <v>1.6911110877990723</v>
      </c>
      <c r="T744" s="63"/>
      <c r="U744" s="63">
        <v>0.42762088775634766</v>
      </c>
    </row>
    <row r="745" spans="18:21" ht="15">
      <c r="R745" s="63">
        <v>2.2815384864807129</v>
      </c>
      <c r="S745" s="63"/>
      <c r="T745" s="63">
        <v>2.2815384864807129</v>
      </c>
      <c r="U745" s="63">
        <v>0.28111448884010315</v>
      </c>
    </row>
    <row r="746" spans="18:21" ht="15">
      <c r="R746" s="63">
        <v>0</v>
      </c>
      <c r="S746" s="63"/>
      <c r="T746" s="63">
        <v>0</v>
      </c>
      <c r="U746" s="63">
        <v>0.2036016583442688</v>
      </c>
    </row>
    <row r="747" spans="18:21" ht="15">
      <c r="R747" s="63">
        <v>1.5370832681655884</v>
      </c>
      <c r="S747" s="63"/>
      <c r="T747" s="63">
        <v>1.5370832681655884</v>
      </c>
      <c r="U747" s="63">
        <v>1.3089669942855835</v>
      </c>
    </row>
    <row r="748" spans="18:21" ht="15">
      <c r="R748" s="63">
        <v>2.1625807285308838</v>
      </c>
      <c r="S748" s="63">
        <v>2.1625807285308838</v>
      </c>
      <c r="T748" s="63"/>
      <c r="U748" s="63">
        <v>0.61184674501419067</v>
      </c>
    </row>
    <row r="749" spans="18:21" ht="15">
      <c r="R749" s="63">
        <v>2.9163331985473633</v>
      </c>
      <c r="S749" s="63">
        <v>2.9163331985473633</v>
      </c>
      <c r="T749" s="63"/>
      <c r="U749" s="63">
        <v>0.95195460319519043</v>
      </c>
    </row>
    <row r="750" spans="18:21" ht="15">
      <c r="R750" s="63">
        <v>2.9411764815449715E-2</v>
      </c>
      <c r="S750" s="63">
        <v>2.9411764815449715E-2</v>
      </c>
      <c r="T750" s="63"/>
      <c r="U750" s="63">
        <v>7.361137866973877E-2</v>
      </c>
    </row>
    <row r="751" spans="18:21" ht="15">
      <c r="R751" s="63">
        <v>0</v>
      </c>
      <c r="S751" s="63"/>
      <c r="T751" s="63">
        <v>0</v>
      </c>
      <c r="U751" s="63">
        <v>0.3073413074016571</v>
      </c>
    </row>
    <row r="752" spans="18:21" ht="15">
      <c r="R752" s="63">
        <v>1.8142857551574707</v>
      </c>
      <c r="S752" s="63">
        <v>1.8142857551574707</v>
      </c>
      <c r="T752" s="63"/>
      <c r="U752" s="63"/>
    </row>
    <row r="753" spans="18:21" ht="15">
      <c r="R753" s="63">
        <v>0.12823529541492462</v>
      </c>
      <c r="S753" s="63">
        <v>0.12823529541492462</v>
      </c>
      <c r="T753" s="63"/>
      <c r="U753" s="63">
        <v>1.0392806529998779</v>
      </c>
    </row>
    <row r="754" spans="18:21" ht="15">
      <c r="R754" s="63">
        <v>0.68937504291534424</v>
      </c>
      <c r="S754" s="63"/>
      <c r="T754" s="63">
        <v>0.68937504291534424</v>
      </c>
      <c r="U754" s="63">
        <v>0.40449920296669006</v>
      </c>
    </row>
    <row r="755" spans="18:21" ht="15">
      <c r="R755" s="63">
        <v>3.5427777767181396</v>
      </c>
      <c r="S755" s="63">
        <v>3.5427777767181396</v>
      </c>
      <c r="T755" s="63"/>
      <c r="U755" s="63">
        <v>0.58937937021255493</v>
      </c>
    </row>
    <row r="756" spans="18:21" ht="15">
      <c r="R756" s="63">
        <v>1.4382352828979492</v>
      </c>
      <c r="S756" s="63"/>
      <c r="T756" s="63">
        <v>1.4382352828979492</v>
      </c>
      <c r="U756" s="63">
        <v>0.28484657406806946</v>
      </c>
    </row>
    <row r="757" spans="18:21" ht="15">
      <c r="R757" s="63">
        <v>0.77176469564437866</v>
      </c>
      <c r="S757" s="63">
        <v>0.77176469564437866</v>
      </c>
      <c r="T757" s="63"/>
      <c r="U757" s="63">
        <v>0</v>
      </c>
    </row>
    <row r="758" spans="18:21" ht="15">
      <c r="R758" s="63">
        <v>0.14133332669734955</v>
      </c>
      <c r="S758" s="63">
        <v>0.14133332669734955</v>
      </c>
      <c r="T758" s="63"/>
      <c r="U758" s="63">
        <v>0.41767728328704834</v>
      </c>
    </row>
    <row r="759" spans="18:21" ht="15">
      <c r="R759" s="63">
        <v>6.1764705926179886E-2</v>
      </c>
      <c r="S759" s="63"/>
      <c r="T759" s="63">
        <v>6.1764705926179886E-2</v>
      </c>
      <c r="U759" s="63">
        <v>0.77673649787902832</v>
      </c>
    </row>
    <row r="760" spans="18:21" ht="15">
      <c r="R760" s="63">
        <v>3.9377777576446533</v>
      </c>
      <c r="S760" s="63"/>
      <c r="T760" s="63">
        <v>3.9377777576446533</v>
      </c>
      <c r="U760" s="63">
        <v>0.63405251502990723</v>
      </c>
    </row>
    <row r="761" spans="18:21" ht="15">
      <c r="R761" s="63">
        <v>0.22249999642372131</v>
      </c>
      <c r="S761" s="63">
        <v>0.22249999642372131</v>
      </c>
      <c r="T761" s="63"/>
      <c r="U761" s="63">
        <v>0.63328689336776733</v>
      </c>
    </row>
    <row r="762" spans="18:21" ht="15">
      <c r="R762" s="63">
        <v>5.8823527069762349E-4</v>
      </c>
      <c r="S762" s="63">
        <v>5.8823527069762349E-4</v>
      </c>
      <c r="T762" s="63"/>
      <c r="U762" s="63">
        <v>0.67305141687393188</v>
      </c>
    </row>
    <row r="763" spans="18:21" ht="15">
      <c r="R763" s="63">
        <v>6.6999998092651367</v>
      </c>
      <c r="S763" s="63"/>
      <c r="T763" s="63">
        <v>6.6999998092651367</v>
      </c>
      <c r="U763" s="63"/>
    </row>
    <row r="764" spans="18:21" ht="15">
      <c r="R764" s="63">
        <v>0.81764709949493408</v>
      </c>
      <c r="S764" s="63">
        <v>0.81764709949493408</v>
      </c>
      <c r="T764" s="63"/>
      <c r="U764" s="63">
        <v>0.23524564504623413</v>
      </c>
    </row>
    <row r="765" spans="18:21" ht="15">
      <c r="R765" s="63">
        <v>7.0070590972900391</v>
      </c>
      <c r="S765" s="63"/>
      <c r="T765" s="63">
        <v>7.0070590972900391</v>
      </c>
      <c r="U765" s="63">
        <v>0.31408405303955078</v>
      </c>
    </row>
    <row r="766" spans="18:21" ht="15">
      <c r="R766" s="63">
        <v>1.9258823394775391</v>
      </c>
      <c r="S766" s="63"/>
      <c r="T766" s="63">
        <v>1.9258823394775391</v>
      </c>
      <c r="U766" s="63">
        <v>0.28084906935691833</v>
      </c>
    </row>
    <row r="767" spans="18:21" ht="15">
      <c r="R767" s="63">
        <v>3.6247060298919678</v>
      </c>
      <c r="S767" s="63"/>
      <c r="T767" s="63">
        <v>3.6247060298919678</v>
      </c>
      <c r="U767" s="63">
        <v>0.21819084882736206</v>
      </c>
    </row>
    <row r="768" spans="18:21" ht="15">
      <c r="R768" s="63">
        <v>1.0841666460037231</v>
      </c>
      <c r="S768" s="63">
        <v>1.0841666460037231</v>
      </c>
      <c r="T768" s="63"/>
      <c r="U768" s="63">
        <v>0.71767038106918335</v>
      </c>
    </row>
    <row r="769" spans="18:21" ht="15">
      <c r="R769" s="63">
        <v>0</v>
      </c>
      <c r="S769" s="63">
        <v>0</v>
      </c>
      <c r="T769" s="63"/>
      <c r="U769" s="63">
        <v>0.21230451762676239</v>
      </c>
    </row>
    <row r="770" spans="18:21" ht="15">
      <c r="R770" s="63">
        <v>0</v>
      </c>
      <c r="S770" s="63">
        <v>0</v>
      </c>
      <c r="T770" s="63"/>
      <c r="U770" s="63">
        <v>0.38930588960647583</v>
      </c>
    </row>
    <row r="771" spans="18:21" ht="15">
      <c r="R771" s="63">
        <v>8.9499998092651367</v>
      </c>
      <c r="S771" s="63"/>
      <c r="T771" s="63">
        <v>8.9499998092651367</v>
      </c>
      <c r="U771" s="63"/>
    </row>
    <row r="772" spans="18:21" ht="15">
      <c r="R772" s="63">
        <v>0.87470591068267822</v>
      </c>
      <c r="S772" s="63">
        <v>0.87470591068267822</v>
      </c>
      <c r="T772" s="63"/>
      <c r="U772" s="63">
        <v>0.10493901371955872</v>
      </c>
    </row>
    <row r="773" spans="18:21" ht="15">
      <c r="R773" s="63">
        <v>4.309999942779541</v>
      </c>
      <c r="S773" s="63">
        <v>4.309999942779541</v>
      </c>
      <c r="T773" s="63"/>
      <c r="U773" s="63">
        <v>0.11012447625398636</v>
      </c>
    </row>
    <row r="774" spans="18:21" ht="15">
      <c r="R774" s="63">
        <v>1.7411764860153198</v>
      </c>
      <c r="S774" s="63"/>
      <c r="T774" s="63">
        <v>1.7411764860153198</v>
      </c>
      <c r="U774" s="63">
        <v>0.99499022960662842</v>
      </c>
    </row>
    <row r="775" spans="18:21" ht="15">
      <c r="R775" s="63">
        <v>1.3121428489685059</v>
      </c>
      <c r="S775" s="63">
        <v>1.3121428489685059</v>
      </c>
      <c r="T775" s="63"/>
      <c r="U775" s="63">
        <v>0.78613561391830444</v>
      </c>
    </row>
    <row r="776" spans="18:21" ht="15">
      <c r="R776" s="63">
        <v>0</v>
      </c>
      <c r="S776" s="63">
        <v>0</v>
      </c>
      <c r="T776" s="63"/>
      <c r="U776" s="63">
        <v>0.5668792724609375</v>
      </c>
    </row>
    <row r="777" spans="18:21" ht="15">
      <c r="R777" s="63">
        <v>4.7693333625793457</v>
      </c>
      <c r="S777" s="63">
        <v>4.7693333625793457</v>
      </c>
      <c r="T777" s="63"/>
      <c r="U777" s="63">
        <v>0.25983843207359314</v>
      </c>
    </row>
    <row r="778" spans="18:21" ht="15">
      <c r="R778" s="63">
        <v>11.340999603271484</v>
      </c>
      <c r="S778" s="63"/>
      <c r="T778" s="63">
        <v>11.340999603271484</v>
      </c>
      <c r="U778" s="63">
        <v>0.46083948016166687</v>
      </c>
    </row>
    <row r="779" spans="18:21" ht="15">
      <c r="R779" s="63">
        <v>0.32800000905990601</v>
      </c>
      <c r="S779" s="63"/>
      <c r="T779" s="63">
        <v>0.32800000905990601</v>
      </c>
      <c r="U779" s="63"/>
    </row>
    <row r="780" spans="18:21" ht="15">
      <c r="R780" s="63">
        <v>11.658666610717773</v>
      </c>
      <c r="S780" s="63">
        <v>11.658666610717773</v>
      </c>
      <c r="T780" s="63"/>
      <c r="U780" s="63">
        <v>6.8408243358135223E-2</v>
      </c>
    </row>
    <row r="781" spans="18:21" ht="15">
      <c r="R781" s="63">
        <v>2.7639999389648438</v>
      </c>
      <c r="S781" s="63">
        <v>2.7639999389648438</v>
      </c>
      <c r="T781" s="63"/>
      <c r="U781" s="63">
        <v>0.34187954664230347</v>
      </c>
    </row>
    <row r="782" spans="18:21" ht="15">
      <c r="R782" s="63">
        <v>3.4679999351501465</v>
      </c>
      <c r="S782" s="63"/>
      <c r="T782" s="63">
        <v>3.4679999351501465</v>
      </c>
      <c r="U782" s="63">
        <v>0.46408540010452271</v>
      </c>
    </row>
    <row r="783" spans="18:21" ht="15">
      <c r="R783" s="63">
        <v>1.1930000782012939</v>
      </c>
      <c r="S783" s="63">
        <v>1.1930000782012939</v>
      </c>
      <c r="T783" s="63"/>
      <c r="U783" s="63">
        <v>0.11358555406332016</v>
      </c>
    </row>
    <row r="784" spans="18:21" ht="15">
      <c r="R784" s="63">
        <v>2.7350001335144043</v>
      </c>
      <c r="S784" s="63">
        <v>2.7350001335144043</v>
      </c>
      <c r="T784" s="63"/>
      <c r="U784" s="63">
        <v>8.4523864090442657E-2</v>
      </c>
    </row>
    <row r="785" spans="18:21" ht="15">
      <c r="R785" s="63">
        <v>4.1574997901916504</v>
      </c>
      <c r="S785" s="63">
        <v>4.1574997901916504</v>
      </c>
      <c r="T785" s="63"/>
      <c r="U785" s="63">
        <v>0.19034276902675629</v>
      </c>
    </row>
    <row r="786" spans="18:21" ht="15">
      <c r="R786" s="63">
        <v>0.88499999046325684</v>
      </c>
      <c r="S786" s="63">
        <v>0.88499999046325684</v>
      </c>
      <c r="T786" s="63"/>
      <c r="U786" s="63">
        <v>0.82454973459243774</v>
      </c>
    </row>
    <row r="787" spans="18:21" ht="15">
      <c r="R787" s="63">
        <v>1.7537499666213989</v>
      </c>
      <c r="S787" s="63">
        <v>1.7537499666213989</v>
      </c>
      <c r="T787" s="63"/>
      <c r="U787" s="63">
        <v>1.2875080108642578</v>
      </c>
    </row>
    <row r="788" spans="18:21" ht="15">
      <c r="R788" s="63">
        <v>1.9623076915740967</v>
      </c>
      <c r="S788" s="63"/>
      <c r="T788" s="63">
        <v>1.9623076915740967</v>
      </c>
      <c r="U788" s="63">
        <v>0.10342110693454742</v>
      </c>
    </row>
    <row r="789" spans="18:21" ht="15">
      <c r="R789" s="63">
        <v>1.0853846073150635</v>
      </c>
      <c r="S789" s="63"/>
      <c r="T789" s="63">
        <v>1.0853846073150635</v>
      </c>
      <c r="U789" s="63">
        <v>0.20551177859306335</v>
      </c>
    </row>
    <row r="790" spans="18:21" ht="15">
      <c r="R790" s="63">
        <v>0</v>
      </c>
      <c r="S790" s="63"/>
      <c r="T790" s="63">
        <v>0</v>
      </c>
      <c r="U790" s="63">
        <v>0.31015965342521667</v>
      </c>
    </row>
    <row r="791" spans="18:21" ht="15">
      <c r="R791" s="63">
        <v>1.0016666650772095</v>
      </c>
      <c r="S791" s="63"/>
      <c r="T791" s="63">
        <v>1.0016666650772095</v>
      </c>
      <c r="U791" s="63">
        <v>0.25204190611839294</v>
      </c>
    </row>
    <row r="792" spans="18:21" ht="15">
      <c r="R792" s="63">
        <v>0</v>
      </c>
      <c r="S792" s="63">
        <v>0</v>
      </c>
      <c r="T792" s="63"/>
      <c r="U792" s="63">
        <v>0.2978380024433136</v>
      </c>
    </row>
    <row r="793" spans="18:21" ht="15">
      <c r="R793" s="63">
        <v>1.9830769300460815</v>
      </c>
      <c r="S793" s="63">
        <v>1.9830769300460815</v>
      </c>
      <c r="T793" s="63"/>
      <c r="U793" s="63">
        <v>0.22721235454082489</v>
      </c>
    </row>
    <row r="794" spans="18:21" ht="15">
      <c r="R794" s="63">
        <v>0.30866667628288269</v>
      </c>
      <c r="S794" s="63">
        <v>0.30866667628288269</v>
      </c>
      <c r="T794" s="63"/>
      <c r="U794" s="63">
        <v>5.4289199411869049E-2</v>
      </c>
    </row>
    <row r="795" spans="18:21" ht="15">
      <c r="R795" s="63">
        <v>3.6606667041778564</v>
      </c>
      <c r="S795" s="63">
        <v>3.6606667041778564</v>
      </c>
      <c r="T795" s="63"/>
      <c r="U795" s="63">
        <v>0.30730152130126953</v>
      </c>
    </row>
    <row r="796" spans="18:21" ht="15">
      <c r="R796" s="63">
        <v>0</v>
      </c>
      <c r="S796" s="63">
        <v>0</v>
      </c>
      <c r="T796" s="63"/>
      <c r="U796" s="63">
        <v>0.35025876760482788</v>
      </c>
    </row>
    <row r="797" spans="18:21" ht="15">
      <c r="R797" s="63">
        <v>3.375999927520752</v>
      </c>
      <c r="S797" s="63"/>
      <c r="T797" s="63">
        <v>3.375999927520752</v>
      </c>
      <c r="U797" s="63">
        <v>0.2839941680431366</v>
      </c>
    </row>
    <row r="798" spans="18:21" ht="15">
      <c r="R798" s="63">
        <v>1.8926666975021362</v>
      </c>
      <c r="S798" s="63">
        <v>1.8926666975021362</v>
      </c>
      <c r="T798" s="63"/>
      <c r="U798" s="63">
        <v>0.11259394884109497</v>
      </c>
    </row>
    <row r="799" spans="18:21" ht="15">
      <c r="R799" s="63">
        <v>1.7983332872390747</v>
      </c>
      <c r="S799" s="63">
        <v>1.7983332872390747</v>
      </c>
      <c r="T799" s="63"/>
      <c r="U799" s="63"/>
    </row>
    <row r="800" spans="18:21" ht="15">
      <c r="R800" s="63">
        <v>0.72266668081283569</v>
      </c>
      <c r="S800" s="63">
        <v>0.72266668081283569</v>
      </c>
      <c r="T800" s="63"/>
      <c r="U800" s="63">
        <v>0.28617063164710999</v>
      </c>
    </row>
    <row r="801" spans="18:21" ht="15">
      <c r="R801" s="63">
        <v>0</v>
      </c>
      <c r="S801" s="63">
        <v>0</v>
      </c>
      <c r="T801" s="63"/>
      <c r="U801" s="63">
        <v>0.42470568418502808</v>
      </c>
    </row>
    <row r="802" spans="18:21" ht="15">
      <c r="R802" s="63">
        <v>1.6438461542129517</v>
      </c>
      <c r="S802" s="63"/>
      <c r="T802" s="63">
        <v>1.6438461542129517</v>
      </c>
      <c r="U802" s="63">
        <v>0.60958331823348999</v>
      </c>
    </row>
    <row r="803" spans="18:21" ht="15">
      <c r="R803" s="63">
        <v>0</v>
      </c>
      <c r="S803" s="63">
        <v>0</v>
      </c>
      <c r="T803" s="63"/>
      <c r="U803" s="63">
        <v>0.47255349159240723</v>
      </c>
    </row>
    <row r="804" spans="18:21" ht="15">
      <c r="R804" s="63">
        <v>8.7333329021930695E-2</v>
      </c>
      <c r="S804" s="63">
        <v>8.7333329021930695E-2</v>
      </c>
      <c r="T804" s="63"/>
      <c r="U804" s="63">
        <v>0.8039434552192688</v>
      </c>
    </row>
    <row r="805" spans="18:21" ht="15">
      <c r="R805" s="63">
        <v>0</v>
      </c>
      <c r="S805" s="63">
        <v>0</v>
      </c>
      <c r="T805" s="63"/>
      <c r="U805" s="63">
        <v>0.66086357831954956</v>
      </c>
    </row>
    <row r="806" spans="18:21" ht="15">
      <c r="R806" s="63">
        <v>0.92733335494995117</v>
      </c>
      <c r="S806" s="63">
        <v>0.92733335494995117</v>
      </c>
      <c r="T806" s="63"/>
      <c r="U806" s="63">
        <v>0.23236954212188721</v>
      </c>
    </row>
    <row r="807" spans="18:21" ht="15">
      <c r="R807" s="63">
        <v>0.61714285612106323</v>
      </c>
      <c r="S807" s="63"/>
      <c r="T807" s="63">
        <v>0.61714285612106323</v>
      </c>
      <c r="U807" s="63">
        <v>0.47650358080863953</v>
      </c>
    </row>
    <row r="808" spans="18:21" ht="15">
      <c r="R808" s="63">
        <v>1.1119999885559082</v>
      </c>
      <c r="S808" s="63">
        <v>1.1119999885559082</v>
      </c>
      <c r="T808" s="63"/>
      <c r="U808" s="63">
        <v>0.42005470395088196</v>
      </c>
    </row>
    <row r="809" spans="18:21" ht="15">
      <c r="R809" s="63">
        <v>7.7692307531833649E-2</v>
      </c>
      <c r="S809" s="63"/>
      <c r="T809" s="63">
        <v>7.7692307531833649E-2</v>
      </c>
      <c r="U809" s="63">
        <v>0.87631827592849731</v>
      </c>
    </row>
    <row r="810" spans="18:21" ht="15">
      <c r="R810" s="63">
        <v>2.13692307472229</v>
      </c>
      <c r="S810" s="63"/>
      <c r="T810" s="63">
        <v>2.13692307472229</v>
      </c>
      <c r="U810" s="63">
        <v>0.3579120934009552</v>
      </c>
    </row>
    <row r="811" spans="18:21" ht="15">
      <c r="R811" s="63">
        <v>0.17000000178813934</v>
      </c>
      <c r="S811" s="63"/>
      <c r="T811" s="63">
        <v>0.17000000178813934</v>
      </c>
      <c r="U811" s="63">
        <v>0.43501687049865723</v>
      </c>
    </row>
    <row r="812" spans="18:21" ht="15">
      <c r="R812" s="63">
        <v>0</v>
      </c>
      <c r="S812" s="63"/>
      <c r="T812" s="63">
        <v>0</v>
      </c>
      <c r="U812" s="63"/>
    </row>
    <row r="813" spans="18:21" ht="15">
      <c r="R813" s="63">
        <v>0</v>
      </c>
      <c r="S813" s="63">
        <v>0</v>
      </c>
      <c r="T813" s="63"/>
      <c r="U813" s="63">
        <v>4.0116566233336926E-3</v>
      </c>
    </row>
    <row r="814" spans="18:21" ht="15">
      <c r="R814" s="63">
        <v>0.10999999940395355</v>
      </c>
      <c r="S814" s="63"/>
      <c r="T814" s="63">
        <v>0.10999999940395355</v>
      </c>
      <c r="U814" s="63">
        <v>0.21587547659873962</v>
      </c>
    </row>
    <row r="815" spans="18:21" ht="15">
      <c r="R815" s="63">
        <v>5.640714168548584</v>
      </c>
      <c r="S815" s="63"/>
      <c r="T815" s="63">
        <v>5.640714168548584</v>
      </c>
      <c r="U815" s="63">
        <v>0.67206025123596191</v>
      </c>
    </row>
    <row r="816" spans="18:21" ht="15">
      <c r="R816" s="63">
        <v>2.3076923564076424E-2</v>
      </c>
      <c r="S816" s="63">
        <v>2.3076923564076424E-2</v>
      </c>
      <c r="T816" s="63"/>
      <c r="U816" s="63">
        <v>0.39756041765213013</v>
      </c>
    </row>
    <row r="817" spans="18:21" ht="15">
      <c r="R817" s="63">
        <v>1.4242857694625854</v>
      </c>
      <c r="S817" s="63"/>
      <c r="T817" s="63">
        <v>1.4242857694625854</v>
      </c>
      <c r="U817" s="63">
        <v>1.1069295406341553</v>
      </c>
    </row>
    <row r="818" spans="18:21" ht="15">
      <c r="R818" s="63">
        <v>0.33199998736381531</v>
      </c>
      <c r="S818" s="63"/>
      <c r="T818" s="63">
        <v>0.33199998736381531</v>
      </c>
      <c r="U818" s="63">
        <v>0.3678591251373291</v>
      </c>
    </row>
    <row r="819" spans="18:21" ht="15">
      <c r="R819" s="63">
        <v>1.8500000238418579</v>
      </c>
      <c r="S819" s="63"/>
      <c r="T819" s="63">
        <v>1.8500000238418579</v>
      </c>
      <c r="U819" s="63">
        <v>0.12736842036247253</v>
      </c>
    </row>
    <row r="820" spans="18:21" ht="15">
      <c r="R820" s="63">
        <v>0.64999997615814209</v>
      </c>
      <c r="S820" s="63">
        <v>0.64999997615814209</v>
      </c>
      <c r="T820" s="63"/>
      <c r="U820" s="63">
        <v>8.681882917881012E-2</v>
      </c>
    </row>
    <row r="821" spans="18:21" ht="15">
      <c r="R821" s="63">
        <v>9.1666672378778458E-3</v>
      </c>
      <c r="S821" s="63"/>
      <c r="T821" s="63">
        <v>9.1666672378778458E-3</v>
      </c>
      <c r="U821" s="63">
        <v>0.19852012395858765</v>
      </c>
    </row>
    <row r="822" spans="18:21" ht="15">
      <c r="R822" s="63">
        <v>1.2999999523162842</v>
      </c>
      <c r="S822" s="63">
        <v>1.2999999523162842</v>
      </c>
      <c r="T822" s="63"/>
      <c r="U822" s="63">
        <v>7.3782511055469513E-2</v>
      </c>
    </row>
    <row r="823" spans="18:21" ht="15">
      <c r="R823" s="63">
        <v>0</v>
      </c>
      <c r="S823" s="63"/>
      <c r="T823" s="63">
        <v>0</v>
      </c>
      <c r="U823" s="63">
        <v>0.1036452129483223</v>
      </c>
    </row>
    <row r="824" spans="18:21" ht="15">
      <c r="R824" s="63">
        <v>8.1523075103759766</v>
      </c>
      <c r="S824" s="63"/>
      <c r="T824" s="63">
        <v>8.1523075103759766</v>
      </c>
      <c r="U824" s="63">
        <v>0.19027821719646454</v>
      </c>
    </row>
    <row r="825" spans="18:21" ht="15">
      <c r="R825" s="63">
        <v>2.7830770015716553</v>
      </c>
      <c r="S825" s="63"/>
      <c r="T825" s="63">
        <v>2.7830770015716553</v>
      </c>
      <c r="U825" s="63">
        <v>0.45334625244140625</v>
      </c>
    </row>
    <row r="826" spans="18:21" ht="15">
      <c r="R826" s="63">
        <v>6.5138463973999023</v>
      </c>
      <c r="S826" s="63">
        <v>6.5138463973999023</v>
      </c>
      <c r="T826" s="63"/>
      <c r="U826" s="63">
        <v>0.11592273414134979</v>
      </c>
    </row>
    <row r="827" spans="18:21" ht="15">
      <c r="R827" s="63">
        <v>0.45769229531288147</v>
      </c>
      <c r="S827" s="63"/>
      <c r="T827" s="63">
        <v>0.45769229531288147</v>
      </c>
      <c r="U827" s="63">
        <v>0.83402150869369507</v>
      </c>
    </row>
    <row r="828" spans="18:21" ht="15">
      <c r="R828" s="63">
        <v>7.4215002059936523</v>
      </c>
      <c r="S828" s="63"/>
      <c r="T828" s="63">
        <v>7.4215002059936523</v>
      </c>
      <c r="U828" s="63">
        <v>0.99447381496429443</v>
      </c>
    </row>
    <row r="829" spans="18:21" ht="15">
      <c r="R829" s="63">
        <v>1.2558332681655884</v>
      </c>
      <c r="S829" s="63"/>
      <c r="T829" s="63">
        <v>1.2558332681655884</v>
      </c>
      <c r="U829" s="63">
        <v>0.70050781965255737</v>
      </c>
    </row>
    <row r="830" spans="18:21" ht="15">
      <c r="R830" s="63">
        <v>1.6927272081375122</v>
      </c>
      <c r="S830" s="63">
        <v>1.6927272081375122</v>
      </c>
      <c r="T830" s="63"/>
      <c r="U830" s="63">
        <v>0.97650140523910522</v>
      </c>
    </row>
    <row r="831" spans="18:21" ht="15">
      <c r="R831" s="63">
        <v>0.45500001311302185</v>
      </c>
      <c r="S831" s="63"/>
      <c r="T831" s="63">
        <v>0.45500001311302185</v>
      </c>
      <c r="U831" s="63">
        <v>0.33338212966918945</v>
      </c>
    </row>
    <row r="832" spans="18:21" ht="15">
      <c r="R832" s="63">
        <v>0</v>
      </c>
      <c r="S832" s="63">
        <v>0</v>
      </c>
      <c r="T832" s="63"/>
      <c r="U832" s="63">
        <v>0.32695060968399048</v>
      </c>
    </row>
    <row r="833" spans="18:21" ht="15">
      <c r="R833" s="63">
        <v>5.189000129699707</v>
      </c>
      <c r="S833" s="63">
        <v>5.189000129699707</v>
      </c>
      <c r="T833" s="63"/>
      <c r="U833" s="63">
        <v>0.84330868721008301</v>
      </c>
    </row>
    <row r="834" spans="18:21" ht="15">
      <c r="R834" s="63">
        <v>9.5561542510986328</v>
      </c>
      <c r="S834" s="63"/>
      <c r="T834" s="63">
        <v>9.5561542510986328</v>
      </c>
      <c r="U834" s="63">
        <v>0.92699319124221802</v>
      </c>
    </row>
    <row r="835" spans="18:21" ht="15">
      <c r="R835" s="63">
        <v>0.14000000059604645</v>
      </c>
      <c r="S835" s="63">
        <v>0.14000000059604645</v>
      </c>
      <c r="T835" s="63"/>
      <c r="U835" s="63">
        <v>0.7308051586151123</v>
      </c>
    </row>
    <row r="836" spans="18:21" ht="15">
      <c r="R836" s="63">
        <v>4.179999828338623</v>
      </c>
      <c r="S836" s="63"/>
      <c r="T836" s="63">
        <v>4.179999828338623</v>
      </c>
      <c r="U836" s="63"/>
    </row>
    <row r="837" spans="18:21" ht="15">
      <c r="R837" s="63">
        <v>0.88666665554046631</v>
      </c>
      <c r="S837" s="63">
        <v>0.88666665554046631</v>
      </c>
      <c r="T837" s="63"/>
      <c r="U837" s="63">
        <v>4.9705784767866135E-2</v>
      </c>
    </row>
    <row r="838" spans="18:21" ht="15">
      <c r="R838" s="63">
        <v>1.8454545736312866</v>
      </c>
      <c r="S838" s="63"/>
      <c r="T838" s="63">
        <v>1.8454545736312866</v>
      </c>
      <c r="U838" s="63">
        <v>0.8072972297668457</v>
      </c>
    </row>
    <row r="839" spans="18:21" ht="15">
      <c r="R839" s="63">
        <v>0.25727272033691406</v>
      </c>
      <c r="S839" s="63">
        <v>0.25727272033691406</v>
      </c>
      <c r="T839" s="63"/>
      <c r="U839" s="63">
        <v>0.21036051213741302</v>
      </c>
    </row>
    <row r="840" spans="18:21" ht="15">
      <c r="R840" s="63">
        <v>0.4466666579246521</v>
      </c>
      <c r="S840" s="63"/>
      <c r="T840" s="63">
        <v>0.4466666579246521</v>
      </c>
      <c r="U840" s="63">
        <v>0.78071391582489014</v>
      </c>
    </row>
    <row r="841" spans="18:21" ht="15">
      <c r="R841" s="63">
        <v>6.8000003695487976E-2</v>
      </c>
      <c r="S841" s="63"/>
      <c r="T841" s="63">
        <v>6.8000003695487976E-2</v>
      </c>
      <c r="U841" s="63">
        <v>0.80221855640411377</v>
      </c>
    </row>
    <row r="842" spans="18:21" ht="15">
      <c r="R842" s="63">
        <v>0.32199999690055847</v>
      </c>
      <c r="S842" s="63"/>
      <c r="T842" s="63">
        <v>0.32199999690055847</v>
      </c>
      <c r="U842" s="63">
        <v>1.0072728395462036</v>
      </c>
    </row>
    <row r="843" spans="18:21" ht="15">
      <c r="R843" s="63">
        <v>0.72583335638046265</v>
      </c>
      <c r="S843" s="63"/>
      <c r="T843" s="63">
        <v>0.72583335638046265</v>
      </c>
      <c r="U843" s="63">
        <v>0.36202093958854675</v>
      </c>
    </row>
    <row r="844" spans="18:21" ht="15">
      <c r="R844" s="63">
        <v>0.210999995470047</v>
      </c>
      <c r="S844" s="63"/>
      <c r="T844" s="63">
        <v>0.210999995470047</v>
      </c>
      <c r="U844" s="63">
        <v>0.76920634508132935</v>
      </c>
    </row>
    <row r="845" spans="18:21" ht="15">
      <c r="R845" s="63">
        <v>1.1014285087585449</v>
      </c>
      <c r="S845" s="63">
        <v>1.1014285087585449</v>
      </c>
      <c r="T845" s="63"/>
      <c r="U845" s="63">
        <v>0.23394586145877838</v>
      </c>
    </row>
    <row r="846" spans="18:21" ht="15">
      <c r="R846" s="63">
        <v>0</v>
      </c>
      <c r="S846" s="63"/>
      <c r="T846" s="63">
        <v>0</v>
      </c>
      <c r="U846" s="63">
        <v>0.50066125392913818</v>
      </c>
    </row>
    <row r="847" spans="18:21" ht="15">
      <c r="R847" s="63">
        <v>1.8558332920074463</v>
      </c>
      <c r="S847" s="63"/>
      <c r="T847" s="63">
        <v>1.8558332920074463</v>
      </c>
      <c r="U847" s="63">
        <v>0.43253013491630554</v>
      </c>
    </row>
    <row r="848" spans="18:21" ht="15">
      <c r="R848" s="63">
        <v>1.0258333683013916</v>
      </c>
      <c r="S848" s="63">
        <v>1.0258333683013916</v>
      </c>
      <c r="T848" s="63"/>
      <c r="U848" s="63">
        <v>0.81403601169586182</v>
      </c>
    </row>
    <row r="849" spans="18:21" ht="15">
      <c r="R849" s="63">
        <v>3.3919999599456787</v>
      </c>
      <c r="S849" s="63">
        <v>3.3919999599456787</v>
      </c>
      <c r="T849" s="63"/>
      <c r="U849" s="63">
        <v>0.26102828979492188</v>
      </c>
    </row>
    <row r="850" spans="18:21" ht="15">
      <c r="R850" s="63">
        <v>4.2800002098083496</v>
      </c>
      <c r="S850" s="63">
        <v>4.2800002098083496</v>
      </c>
      <c r="T850" s="63"/>
      <c r="U850" s="63"/>
    </row>
    <row r="851" spans="18:21" ht="15">
      <c r="R851" s="63">
        <v>8.0555558204650879E-2</v>
      </c>
      <c r="S851" s="63">
        <v>8.0555558204650879E-2</v>
      </c>
      <c r="T851" s="63"/>
      <c r="U851" s="63">
        <v>0.39601445198059082</v>
      </c>
    </row>
    <row r="852" spans="18:21" ht="15">
      <c r="R852" s="63">
        <v>2.605454683303833</v>
      </c>
      <c r="S852" s="63">
        <v>2.605454683303833</v>
      </c>
      <c r="T852" s="63"/>
      <c r="U852" s="63">
        <v>0.50201314687728882</v>
      </c>
    </row>
    <row r="853" spans="18:21" ht="15">
      <c r="R853" s="63">
        <v>2.6999998092651367</v>
      </c>
      <c r="S853" s="63"/>
      <c r="T853" s="63">
        <v>2.6999998092651367</v>
      </c>
      <c r="U853" s="63">
        <v>0.14763577282428741</v>
      </c>
    </row>
    <row r="854" spans="18:21" ht="15">
      <c r="R854" s="63">
        <v>3.4072728157043457</v>
      </c>
      <c r="S854" s="63"/>
      <c r="T854" s="63">
        <v>3.4072728157043457</v>
      </c>
      <c r="U854" s="63">
        <v>0.63407915830612183</v>
      </c>
    </row>
    <row r="855" spans="18:21" ht="15">
      <c r="R855" s="63">
        <v>1.153333306312561</v>
      </c>
      <c r="S855" s="63">
        <v>1.153333306312561</v>
      </c>
      <c r="T855" s="63"/>
      <c r="U855" s="63">
        <v>0.69772392511367798</v>
      </c>
    </row>
    <row r="856" spans="18:21" ht="15">
      <c r="R856" s="63">
        <v>1.8390909433364868</v>
      </c>
      <c r="S856" s="63">
        <v>1.8390909433364868</v>
      </c>
      <c r="T856" s="63"/>
      <c r="U856" s="63">
        <v>8.4494024515151978E-2</v>
      </c>
    </row>
    <row r="857" spans="18:21" ht="15">
      <c r="R857" s="63">
        <v>2.4242856502532959</v>
      </c>
      <c r="S857" s="63"/>
      <c r="T857" s="63">
        <v>2.4242856502532959</v>
      </c>
      <c r="U857" s="63">
        <v>0.54425549507141113</v>
      </c>
    </row>
    <row r="858" spans="18:21" ht="15">
      <c r="R858" s="63">
        <v>1.4833333492279053</v>
      </c>
      <c r="S858" s="63">
        <v>1.4833333492279053</v>
      </c>
      <c r="T858" s="63"/>
      <c r="U858" s="63">
        <v>0.16340489685535431</v>
      </c>
    </row>
    <row r="859" spans="18:21" ht="15">
      <c r="R859" s="63">
        <v>9.7329998016357422</v>
      </c>
      <c r="S859" s="63">
        <v>9.7329998016357422</v>
      </c>
      <c r="T859" s="63"/>
      <c r="U859" s="63">
        <v>0.10846416652202606</v>
      </c>
    </row>
    <row r="860" spans="18:21" ht="15">
      <c r="R860" s="63">
        <v>14.432000160217285</v>
      </c>
      <c r="S860" s="63">
        <v>14.432000160217285</v>
      </c>
      <c r="T860" s="63"/>
      <c r="U860" s="63">
        <v>0.26491653919219971</v>
      </c>
    </row>
    <row r="861" spans="18:21" ht="15">
      <c r="R861" s="63">
        <v>7.6560001373291016</v>
      </c>
      <c r="S861" s="63">
        <v>7.6560001373291016</v>
      </c>
      <c r="T861" s="63"/>
      <c r="U861" s="63">
        <v>8.6955942213535309E-2</v>
      </c>
    </row>
    <row r="862" spans="18:21" ht="15">
      <c r="R862" s="63">
        <v>5.4330000877380371</v>
      </c>
      <c r="S862" s="63">
        <v>5.4330000877380371</v>
      </c>
      <c r="T862" s="63"/>
      <c r="U862" s="63">
        <v>0.39673706889152527</v>
      </c>
    </row>
    <row r="863" spans="18:21" ht="15">
      <c r="R863" s="63">
        <v>14.656000137329102</v>
      </c>
      <c r="S863" s="63">
        <v>14.656000137329102</v>
      </c>
      <c r="T863" s="63"/>
      <c r="U863" s="63">
        <v>6.8323768675327301E-2</v>
      </c>
    </row>
    <row r="864" spans="18:21" ht="15">
      <c r="R864" s="63">
        <v>1.3709090948104858</v>
      </c>
      <c r="S864" s="63"/>
      <c r="T864" s="63">
        <v>1.3709090948104858</v>
      </c>
      <c r="U864" s="63">
        <v>0.6569359302520752</v>
      </c>
    </row>
    <row r="865" spans="18:21" ht="15">
      <c r="R865" s="63">
        <v>1.5749999284744263</v>
      </c>
      <c r="S865" s="63">
        <v>1.5749999284744263</v>
      </c>
      <c r="T865" s="63"/>
      <c r="U865" s="63">
        <v>0.43127968907356262</v>
      </c>
    </row>
    <row r="866" spans="18:21" ht="15">
      <c r="R866" s="63">
        <v>0.43999999761581421</v>
      </c>
      <c r="S866" s="63"/>
      <c r="T866" s="63">
        <v>0.43999999761581421</v>
      </c>
      <c r="U866" s="63">
        <v>3.6403480917215347E-2</v>
      </c>
    </row>
    <row r="867" spans="18:21" ht="15">
      <c r="R867" s="63">
        <v>4.2139997482299805</v>
      </c>
      <c r="S867" s="63"/>
      <c r="T867" s="63">
        <v>4.2139997482299805</v>
      </c>
      <c r="U867" s="63">
        <v>0.59733164310455322</v>
      </c>
    </row>
    <row r="868" spans="18:21" ht="15">
      <c r="R868" s="63">
        <v>4.8999998718500137E-2</v>
      </c>
      <c r="S868" s="63">
        <v>4.8999998718500137E-2</v>
      </c>
      <c r="T868" s="63"/>
      <c r="U868" s="63">
        <v>0.3334118127822876</v>
      </c>
    </row>
    <row r="869" spans="18:21" ht="15">
      <c r="R869" s="63">
        <v>1.3859999179840088</v>
      </c>
      <c r="S869" s="63"/>
      <c r="T869" s="63">
        <v>1.3859999179840088</v>
      </c>
      <c r="U869" s="63">
        <v>7.9929254949092865E-2</v>
      </c>
    </row>
    <row r="870" spans="18:21" ht="15">
      <c r="R870" s="63">
        <v>0.80799996852874756</v>
      </c>
      <c r="S870" s="63">
        <v>0.80799996852874756</v>
      </c>
      <c r="T870" s="63"/>
      <c r="U870" s="63">
        <v>0.25112077593803406</v>
      </c>
    </row>
    <row r="871" spans="18:21" ht="15">
      <c r="R871" s="63">
        <v>2.4110000133514404</v>
      </c>
      <c r="S871" s="63"/>
      <c r="T871" s="63">
        <v>2.4110000133514404</v>
      </c>
      <c r="U871" s="63">
        <v>0.48611724376678467</v>
      </c>
    </row>
    <row r="872" spans="18:21" ht="15">
      <c r="R872" s="63">
        <v>0.44374999403953552</v>
      </c>
      <c r="S872" s="63"/>
      <c r="T872" s="63">
        <v>0.44374999403953552</v>
      </c>
      <c r="U872" s="63">
        <v>0.74773621559143066</v>
      </c>
    </row>
    <row r="873" spans="18:21" ht="15">
      <c r="R873" s="63">
        <v>0.22777777910232544</v>
      </c>
      <c r="S873" s="63">
        <v>0.22777777910232544</v>
      </c>
      <c r="T873" s="63"/>
      <c r="U873" s="63">
        <v>0.88140380382537842</v>
      </c>
    </row>
    <row r="874" spans="18:21" ht="15">
      <c r="R874" s="63">
        <v>2.6642856597900391</v>
      </c>
      <c r="S874" s="63"/>
      <c r="T874" s="63">
        <v>2.6642856597900391</v>
      </c>
      <c r="U874" s="63">
        <v>0.84639626741409302</v>
      </c>
    </row>
    <row r="875" spans="18:21" ht="15">
      <c r="R875" s="63">
        <v>0.63285714387893677</v>
      </c>
      <c r="S875" s="63"/>
      <c r="T875" s="63">
        <v>0.63285714387893677</v>
      </c>
      <c r="U875" s="63">
        <v>0.60744303464889526</v>
      </c>
    </row>
    <row r="876" spans="18:21" ht="15">
      <c r="R876" s="63">
        <v>0</v>
      </c>
      <c r="S876" s="63"/>
      <c r="T876" s="63">
        <v>0</v>
      </c>
      <c r="U876" s="63">
        <v>0.22542829811573029</v>
      </c>
    </row>
    <row r="877" spans="18:21" ht="15">
      <c r="R877" s="63">
        <v>0</v>
      </c>
      <c r="S877" s="63"/>
      <c r="T877" s="63">
        <v>0</v>
      </c>
      <c r="U877" s="63">
        <v>0.27647188305854797</v>
      </c>
    </row>
    <row r="878" spans="18:21" ht="15">
      <c r="R878" s="63">
        <v>5.0029997825622559</v>
      </c>
      <c r="S878" s="63"/>
      <c r="T878" s="63">
        <v>5.0029997825622559</v>
      </c>
      <c r="U878" s="63">
        <v>0.23549208045005798</v>
      </c>
    </row>
    <row r="879" spans="18:21" ht="15">
      <c r="R879" s="63">
        <v>3.5088889598846436</v>
      </c>
      <c r="S879" s="63"/>
      <c r="T879" s="63">
        <v>3.5088889598846436</v>
      </c>
      <c r="U879" s="63">
        <v>0.38609105348587036</v>
      </c>
    </row>
    <row r="880" spans="18:21" ht="15">
      <c r="R880" s="63">
        <v>1.4199999570846558</v>
      </c>
      <c r="S880" s="63"/>
      <c r="T880" s="63">
        <v>1.4199999570846558</v>
      </c>
      <c r="U880" s="63">
        <v>0.60547292232513428</v>
      </c>
    </row>
    <row r="881" spans="18:21" ht="15">
      <c r="R881" s="63">
        <v>3.2342855930328369</v>
      </c>
      <c r="S881" s="63"/>
      <c r="T881" s="63">
        <v>3.2342855930328369</v>
      </c>
      <c r="U881" s="63">
        <v>0.14385807514190674</v>
      </c>
    </row>
    <row r="882" spans="18:21" ht="15">
      <c r="R882" s="63">
        <v>0.56333333253860474</v>
      </c>
      <c r="S882" s="63">
        <v>0.56333333253860474</v>
      </c>
      <c r="T882" s="63"/>
      <c r="U882" s="63">
        <v>0.50214523077011108</v>
      </c>
    </row>
    <row r="883" spans="18:21" ht="15">
      <c r="R883" s="63">
        <v>7.75</v>
      </c>
      <c r="S883" s="63">
        <v>7.75</v>
      </c>
      <c r="T883" s="63"/>
      <c r="U883" s="63">
        <v>0.22034773230552673</v>
      </c>
    </row>
    <row r="884" spans="18:21" ht="15">
      <c r="R884" s="63">
        <v>2.2228569984436035</v>
      </c>
      <c r="S884" s="63">
        <v>2.2228569984436035</v>
      </c>
      <c r="T884" s="63"/>
      <c r="U884" s="63">
        <v>0.55934160947799683</v>
      </c>
    </row>
    <row r="885" spans="18:21" ht="15">
      <c r="R885" s="63">
        <v>0.46625000238418579</v>
      </c>
      <c r="S885" s="63">
        <v>0.46625000238418579</v>
      </c>
      <c r="T885" s="63"/>
      <c r="U885" s="63">
        <v>0.19471785426139832</v>
      </c>
    </row>
    <row r="886" spans="18:21" ht="15">
      <c r="R886" s="63">
        <v>0</v>
      </c>
      <c r="S886" s="63"/>
      <c r="T886" s="63">
        <v>0</v>
      </c>
      <c r="U886" s="63">
        <v>0.79073131084442139</v>
      </c>
    </row>
    <row r="887" spans="18:21" ht="15">
      <c r="R887" s="63">
        <v>4.127500057220459</v>
      </c>
      <c r="S887" s="63"/>
      <c r="T887" s="63">
        <v>4.127500057220459</v>
      </c>
      <c r="U887" s="63">
        <v>0.97322195768356323</v>
      </c>
    </row>
    <row r="888" spans="18:21" ht="15">
      <c r="R888" s="63">
        <v>9.6999998092651367</v>
      </c>
      <c r="S888" s="63"/>
      <c r="T888" s="63">
        <v>9.6999998092651367</v>
      </c>
      <c r="U888" s="63">
        <v>0.4888761043548584</v>
      </c>
    </row>
    <row r="889" spans="18:21" ht="15">
      <c r="R889" s="63">
        <v>4.1020002365112305</v>
      </c>
      <c r="S889" s="63">
        <v>4.1020002365112305</v>
      </c>
      <c r="T889" s="63"/>
      <c r="U889" s="63">
        <v>0.70870941877365112</v>
      </c>
    </row>
    <row r="890" spans="18:21" ht="15">
      <c r="R890" s="63">
        <v>0.10999999940395355</v>
      </c>
      <c r="S890" s="63"/>
      <c r="T890" s="63">
        <v>0.10999999940395355</v>
      </c>
      <c r="U890" s="63">
        <v>0.80075615644454956</v>
      </c>
    </row>
    <row r="891" spans="18:21" ht="15">
      <c r="R891" s="63">
        <v>2.2828571796417236</v>
      </c>
      <c r="S891" s="63">
        <v>2.2828571796417236</v>
      </c>
      <c r="T891" s="63"/>
      <c r="U891" s="63">
        <v>0.36840775609016418</v>
      </c>
    </row>
    <row r="892" spans="18:21" ht="15">
      <c r="R892" s="63">
        <v>1.1959999799728394</v>
      </c>
      <c r="S892" s="63">
        <v>1.1959999799728394</v>
      </c>
      <c r="T892" s="63"/>
      <c r="U892" s="63">
        <v>5.9246715158224106E-2</v>
      </c>
    </row>
    <row r="893" spans="18:21" ht="15">
      <c r="R893" s="63">
        <v>0.3619999885559082</v>
      </c>
      <c r="S893" s="63">
        <v>0.3619999885559082</v>
      </c>
      <c r="T893" s="63"/>
      <c r="U893" s="63">
        <v>0.10963794589042664</v>
      </c>
    </row>
    <row r="894" spans="18:21" ht="15">
      <c r="R894" s="63">
        <v>7.6483335494995117</v>
      </c>
      <c r="S894" s="63"/>
      <c r="T894" s="63">
        <v>7.6483335494995117</v>
      </c>
      <c r="U894" s="63">
        <v>0.65137839317321777</v>
      </c>
    </row>
    <row r="895" spans="18:21" ht="15">
      <c r="R895" s="63">
        <v>5.3540000915527344</v>
      </c>
      <c r="S895" s="63">
        <v>5.3540000915527344</v>
      </c>
      <c r="T895" s="63"/>
      <c r="U895" s="63">
        <v>9.1666102409362793E-2</v>
      </c>
    </row>
    <row r="896" spans="18:21" ht="15">
      <c r="R896" s="63">
        <v>0.27000001072883606</v>
      </c>
      <c r="S896" s="63">
        <v>0.27000001072883606</v>
      </c>
      <c r="T896" s="63"/>
      <c r="U896" s="63">
        <v>0.75815600156784058</v>
      </c>
    </row>
    <row r="897" spans="18:21" ht="15">
      <c r="R897" s="63">
        <v>4.596315860748291</v>
      </c>
      <c r="S897" s="63">
        <v>4.596315860748291</v>
      </c>
      <c r="T897" s="63"/>
      <c r="U897" s="63">
        <v>0.1418280154466629</v>
      </c>
    </row>
    <row r="898" spans="18:21" ht="15">
      <c r="R898" s="63">
        <v>3.2499998807907104E-2</v>
      </c>
      <c r="S898" s="63">
        <v>3.2499998807907104E-2</v>
      </c>
      <c r="T898" s="63"/>
      <c r="U898" s="63">
        <v>0.65351754426956177</v>
      </c>
    </row>
    <row r="899" spans="18:21" ht="15">
      <c r="R899" s="63">
        <v>0.76749998331069946</v>
      </c>
      <c r="S899" s="63">
        <v>0.76749998331069946</v>
      </c>
      <c r="T899" s="63"/>
      <c r="U899" s="63">
        <v>0.65286511182785034</v>
      </c>
    </row>
    <row r="900" spans="18:21" ht="15">
      <c r="R900" s="63">
        <v>0.39076921343803406</v>
      </c>
      <c r="S900" s="63">
        <v>0.39076921343803406</v>
      </c>
      <c r="T900" s="63"/>
      <c r="U900" s="63">
        <v>0.19095128774642944</v>
      </c>
    </row>
    <row r="901" spans="18:21" ht="15">
      <c r="R901" s="63">
        <v>8.5757575929164886E-2</v>
      </c>
      <c r="S901" s="63">
        <v>8.5757575929164886E-2</v>
      </c>
      <c r="T901" s="63"/>
      <c r="U901" s="63">
        <v>0.13981084525585175</v>
      </c>
    </row>
    <row r="902" spans="18:21" ht="15">
      <c r="R902" s="63">
        <v>0.23696969449520111</v>
      </c>
      <c r="S902" s="63">
        <v>0.23696969449520111</v>
      </c>
      <c r="T902" s="63"/>
      <c r="U902" s="63">
        <v>4.1548404842615128E-2</v>
      </c>
    </row>
    <row r="903" spans="18:21" ht="15">
      <c r="R903" s="63">
        <v>4.8235293477773666E-2</v>
      </c>
      <c r="S903" s="63">
        <v>4.8235293477773666E-2</v>
      </c>
      <c r="T903" s="63"/>
      <c r="U903" s="63">
        <v>0.11093943566083908</v>
      </c>
    </row>
    <row r="904" spans="18:21" ht="15">
      <c r="R904" s="63">
        <v>3.2352942507714033E-3</v>
      </c>
      <c r="S904" s="63">
        <v>3.2352942507714033E-3</v>
      </c>
      <c r="T904" s="63"/>
      <c r="U904" s="63">
        <v>0.36315035820007324</v>
      </c>
    </row>
    <row r="905" spans="18:21" ht="15">
      <c r="R905" s="63">
        <v>3.0293939113616943</v>
      </c>
      <c r="S905" s="63"/>
      <c r="T905" s="63">
        <v>3.0293939113616943</v>
      </c>
      <c r="U905" s="63">
        <v>0.50589746236801147</v>
      </c>
    </row>
    <row r="906" spans="18:21" ht="15">
      <c r="R906" s="63">
        <v>2.7285714149475098</v>
      </c>
      <c r="S906" s="63"/>
      <c r="T906" s="63">
        <v>2.7285714149475098</v>
      </c>
      <c r="U906" s="63">
        <v>0.36033198237419128</v>
      </c>
    </row>
    <row r="907" spans="18:21" ht="15">
      <c r="R907" s="63">
        <v>2.587352991104126</v>
      </c>
      <c r="S907" s="63"/>
      <c r="T907" s="63">
        <v>2.587352991104126</v>
      </c>
      <c r="U907" s="63">
        <v>0.27642551064491272</v>
      </c>
    </row>
    <row r="908" spans="18:21" ht="15">
      <c r="R908" s="63">
        <v>1.5276666879653931</v>
      </c>
      <c r="S908" s="63"/>
      <c r="T908" s="63">
        <v>1.5276666879653931</v>
      </c>
      <c r="U908" s="63">
        <v>0.36931586265563965</v>
      </c>
    </row>
    <row r="909" spans="18:21" ht="15">
      <c r="R909" s="63">
        <v>1.7582353353500366</v>
      </c>
      <c r="S909" s="63"/>
      <c r="T909" s="63">
        <v>1.7582353353500366</v>
      </c>
      <c r="U909" s="63">
        <v>0.11350739747285843</v>
      </c>
    </row>
    <row r="910" spans="18:21" ht="15">
      <c r="R910" s="63">
        <v>3.2314705848693848</v>
      </c>
      <c r="S910" s="63"/>
      <c r="T910" s="63">
        <v>3.2314705848693848</v>
      </c>
      <c r="U910" s="63">
        <v>0.31449443101882935</v>
      </c>
    </row>
    <row r="911" spans="18:21" ht="15">
      <c r="R911" s="63">
        <v>2.8838236331939697</v>
      </c>
      <c r="S911" s="63"/>
      <c r="T911" s="63">
        <v>2.8838236331939697</v>
      </c>
      <c r="U911" s="63">
        <v>0.46677970886230469</v>
      </c>
    </row>
    <row r="912" spans="18:21" ht="15">
      <c r="R912" s="63">
        <v>3.7928125858306885</v>
      </c>
      <c r="S912" s="63"/>
      <c r="T912" s="63">
        <v>3.7928125858306885</v>
      </c>
      <c r="U912" s="63">
        <v>0.94018691778182983</v>
      </c>
    </row>
    <row r="913" spans="18:21" ht="15">
      <c r="R913" s="63">
        <v>5.7294735908508301</v>
      </c>
      <c r="S913" s="63"/>
      <c r="T913" s="63">
        <v>5.7294735908508301</v>
      </c>
      <c r="U913" s="63">
        <v>4.4412463903427124E-2</v>
      </c>
    </row>
    <row r="914" spans="18:21" ht="15">
      <c r="R914" s="63">
        <v>3.3428125381469727</v>
      </c>
      <c r="S914" s="63"/>
      <c r="T914" s="63">
        <v>3.3428125381469727</v>
      </c>
      <c r="U914" s="63">
        <v>0.95189261436462402</v>
      </c>
    </row>
    <row r="915" spans="18:21" ht="15">
      <c r="R915" s="63">
        <v>3.5993547439575195</v>
      </c>
      <c r="S915" s="63"/>
      <c r="T915" s="63">
        <v>3.5993547439575195</v>
      </c>
      <c r="U915" s="63">
        <v>0.83170336484909058</v>
      </c>
    </row>
    <row r="916" spans="18:21" ht="15">
      <c r="R916" s="63">
        <v>4.0208826065063477</v>
      </c>
      <c r="S916" s="63"/>
      <c r="T916" s="63">
        <v>4.0208826065063477</v>
      </c>
      <c r="U916" s="63">
        <v>0.67250591516494751</v>
      </c>
    </row>
    <row r="917" spans="18:21" ht="15">
      <c r="R917" s="63">
        <v>7.7199997901916504</v>
      </c>
      <c r="S917" s="63"/>
      <c r="T917" s="63">
        <v>7.7199997901916504</v>
      </c>
      <c r="U917" s="63">
        <v>1.1456427574157715</v>
      </c>
    </row>
    <row r="918" spans="18:21" ht="15">
      <c r="R918" s="63">
        <v>1.9509091377258301</v>
      </c>
      <c r="S918" s="63"/>
      <c r="T918" s="63">
        <v>1.9509091377258301</v>
      </c>
      <c r="U918" s="63">
        <v>0.13020786643028259</v>
      </c>
    </row>
    <row r="919" spans="18:21" ht="15">
      <c r="R919" s="63">
        <v>4.1093940734863281</v>
      </c>
      <c r="S919" s="63"/>
      <c r="T919" s="63">
        <v>4.1093940734863281</v>
      </c>
      <c r="U919" s="63">
        <v>1.1448684930801392</v>
      </c>
    </row>
    <row r="920" spans="18:21" ht="15">
      <c r="R920" s="63">
        <v>6.4785294532775879</v>
      </c>
      <c r="S920" s="63"/>
      <c r="T920" s="63">
        <v>6.4785294532775879</v>
      </c>
      <c r="U920" s="63">
        <v>0.233380988240242</v>
      </c>
    </row>
    <row r="921" spans="18:21" ht="15">
      <c r="R921" s="63">
        <v>3.7790625095367432</v>
      </c>
      <c r="S921" s="63"/>
      <c r="T921" s="63">
        <v>3.7790625095367432</v>
      </c>
      <c r="U921" s="63">
        <v>0.27462762594223022</v>
      </c>
    </row>
    <row r="922" spans="18:21" ht="15">
      <c r="R922" s="63">
        <v>4.7282352447509766</v>
      </c>
      <c r="S922" s="63"/>
      <c r="T922" s="63">
        <v>4.7282352447509766</v>
      </c>
      <c r="U922" s="63">
        <v>0.91995584964752197</v>
      </c>
    </row>
    <row r="923" spans="18:21" ht="15">
      <c r="R923" s="63">
        <v>2.2958824634552002</v>
      </c>
      <c r="S923" s="63"/>
      <c r="T923" s="63">
        <v>2.2958824634552002</v>
      </c>
      <c r="U923" s="63">
        <v>0.25473886728286743</v>
      </c>
    </row>
    <row r="924" spans="18:21" ht="15">
      <c r="R924" s="63">
        <v>5.9954543113708496</v>
      </c>
      <c r="S924" s="63"/>
      <c r="T924" s="63">
        <v>5.9954543113708496</v>
      </c>
      <c r="U924" s="63">
        <v>0.13135409355163574</v>
      </c>
    </row>
    <row r="925" spans="18:21" ht="15">
      <c r="R925" s="63">
        <v>0.46312499046325684</v>
      </c>
      <c r="S925" s="63"/>
      <c r="T925" s="63">
        <v>0.46312499046325684</v>
      </c>
      <c r="U925" s="63">
        <v>0.94213277101516724</v>
      </c>
    </row>
    <row r="926" spans="18:21" ht="15">
      <c r="R926" s="63">
        <v>0.45941177010536194</v>
      </c>
      <c r="S926" s="63">
        <v>0.45941177010536194</v>
      </c>
      <c r="T926" s="63"/>
      <c r="U926" s="63">
        <v>0.16485710442066193</v>
      </c>
    </row>
    <row r="927" spans="18:21" ht="15">
      <c r="R927" s="63">
        <v>2.787407398223877</v>
      </c>
      <c r="S927" s="63"/>
      <c r="T927" s="63">
        <v>2.787407398223877</v>
      </c>
      <c r="U927" s="63">
        <v>0.31641373038291931</v>
      </c>
    </row>
    <row r="928" spans="18:21" ht="15">
      <c r="R928" s="63">
        <v>1.8299999237060547</v>
      </c>
      <c r="S928" s="63"/>
      <c r="T928" s="63">
        <v>1.8299999237060547</v>
      </c>
      <c r="U928" s="63">
        <v>0.76334786415100098</v>
      </c>
    </row>
    <row r="929" spans="18:21" ht="15">
      <c r="R929" s="63">
        <v>1.8411765098571777</v>
      </c>
      <c r="S929" s="63"/>
      <c r="T929" s="63">
        <v>1.8411765098571777</v>
      </c>
      <c r="U929" s="63">
        <v>1.0158255100250244</v>
      </c>
    </row>
    <row r="930" spans="18:21" ht="15">
      <c r="R930" s="63">
        <v>1.9888235330581665</v>
      </c>
      <c r="S930" s="63"/>
      <c r="T930" s="63">
        <v>1.9888235330581665</v>
      </c>
      <c r="U930" s="63">
        <v>0.28991147875785828</v>
      </c>
    </row>
    <row r="931" spans="18:21" ht="15">
      <c r="R931" s="63">
        <v>3.9549999237060547</v>
      </c>
      <c r="S931" s="63"/>
      <c r="T931" s="63">
        <v>3.9549999237060547</v>
      </c>
      <c r="U931" s="63">
        <v>0.43963050842285156</v>
      </c>
    </row>
    <row r="932" spans="18:21" ht="15">
      <c r="R932" s="63">
        <v>1.823529414832592E-2</v>
      </c>
      <c r="S932" s="63"/>
      <c r="T932" s="63">
        <v>1.823529414832592E-2</v>
      </c>
      <c r="U932" s="63">
        <v>0.16521617770195007</v>
      </c>
    </row>
    <row r="933" spans="18:21" ht="15">
      <c r="R933" s="63">
        <v>2.1361763477325439</v>
      </c>
      <c r="S933" s="63"/>
      <c r="T933" s="63">
        <v>2.1361763477325439</v>
      </c>
      <c r="U933" s="63">
        <v>0.47868877649307251</v>
      </c>
    </row>
    <row r="934" spans="18:21" ht="15">
      <c r="R934" s="63">
        <v>2.6436364650726318</v>
      </c>
      <c r="S934" s="63"/>
      <c r="T934" s="63">
        <v>2.6436364650726318</v>
      </c>
      <c r="U934" s="63">
        <v>0.16640631854534149</v>
      </c>
    </row>
    <row r="935" spans="18:21" ht="15">
      <c r="R935" s="63">
        <v>1.5926470756530762</v>
      </c>
      <c r="S935" s="63"/>
      <c r="T935" s="63">
        <v>1.5926470756530762</v>
      </c>
      <c r="U935" s="63">
        <v>1.0109243392944336</v>
      </c>
    </row>
    <row r="936" spans="18:21" ht="15">
      <c r="R936" s="63">
        <v>4.1821212768554688</v>
      </c>
      <c r="S936" s="63">
        <v>4.1821212768554688</v>
      </c>
      <c r="T936" s="63"/>
      <c r="U936" s="63">
        <v>0.26514735817909241</v>
      </c>
    </row>
    <row r="937" spans="18:21" ht="15">
      <c r="R937" s="63">
        <v>2.345588207244873</v>
      </c>
      <c r="S937" s="63"/>
      <c r="T937" s="63">
        <v>2.345588207244873</v>
      </c>
      <c r="U937" s="63">
        <v>0.2646699845790863</v>
      </c>
    </row>
    <row r="938" spans="18:21" ht="15">
      <c r="R938" s="63">
        <v>0.17343750596046448</v>
      </c>
      <c r="S938" s="63"/>
      <c r="T938" s="63">
        <v>0.17343750596046448</v>
      </c>
      <c r="U938" s="63">
        <v>0.30334991216659546</v>
      </c>
    </row>
    <row r="939" spans="18:21" ht="15">
      <c r="R939" s="63">
        <v>2.6887879371643066</v>
      </c>
      <c r="S939" s="63">
        <v>2.6887879371643066</v>
      </c>
      <c r="T939" s="63"/>
      <c r="U939" s="63">
        <v>0.16419565677642822</v>
      </c>
    </row>
    <row r="940" spans="18:21" ht="15">
      <c r="R940" s="63">
        <v>0.41575756669044495</v>
      </c>
      <c r="S940" s="63">
        <v>0.41575756669044495</v>
      </c>
      <c r="T940" s="63"/>
      <c r="U940" s="63">
        <v>0.4871944785118103</v>
      </c>
    </row>
    <row r="941" spans="18:21" ht="15">
      <c r="R941" s="63">
        <v>0.89357143640518188</v>
      </c>
      <c r="S941" s="63">
        <v>0.89357143640518188</v>
      </c>
      <c r="T941" s="63"/>
      <c r="U941" s="63">
        <v>0.14888927340507507</v>
      </c>
    </row>
    <row r="942" spans="18:21" ht="15">
      <c r="R942" s="63">
        <v>0.58382350206375122</v>
      </c>
      <c r="S942" s="63">
        <v>0.58382350206375122</v>
      </c>
      <c r="T942" s="63"/>
      <c r="U942" s="63">
        <v>0.14903584122657776</v>
      </c>
    </row>
    <row r="943" spans="18:21" ht="15">
      <c r="R943" s="63">
        <v>2.9229412078857422</v>
      </c>
      <c r="S943" s="63"/>
      <c r="T943" s="63">
        <v>2.9229412078857422</v>
      </c>
      <c r="U943" s="63">
        <v>0.47943773865699768</v>
      </c>
    </row>
    <row r="944" spans="18:21" ht="15">
      <c r="R944" s="63">
        <v>1.4891176223754883</v>
      </c>
      <c r="S944" s="63">
        <v>1.4891176223754883</v>
      </c>
      <c r="T944" s="63"/>
      <c r="U944" s="63">
        <v>0.28119960427284241</v>
      </c>
    </row>
    <row r="945" spans="18:21" ht="15">
      <c r="R945" s="63">
        <v>0.36454546451568604</v>
      </c>
      <c r="S945" s="63"/>
      <c r="T945" s="63">
        <v>0.36454546451568604</v>
      </c>
      <c r="U945" s="63">
        <v>0.62368243932723999</v>
      </c>
    </row>
    <row r="946" spans="18:21" ht="15">
      <c r="R946" s="63">
        <v>1.7772727012634277</v>
      </c>
      <c r="S946" s="63">
        <v>1.7772727012634277</v>
      </c>
      <c r="T946" s="63"/>
      <c r="U946" s="63">
        <v>0.2325422614812851</v>
      </c>
    </row>
    <row r="947" spans="18:21" ht="15">
      <c r="R947" s="63">
        <v>1.7372727394104004</v>
      </c>
      <c r="S947" s="63">
        <v>1.7372727394104004</v>
      </c>
      <c r="T947" s="63"/>
      <c r="U947" s="63">
        <v>0.29653444886207581</v>
      </c>
    </row>
    <row r="948" spans="18:21" ht="15">
      <c r="R948" s="63">
        <v>4.4355883598327637</v>
      </c>
      <c r="S948" s="63"/>
      <c r="T948" s="63">
        <v>4.4355883598327637</v>
      </c>
      <c r="U948" s="63">
        <v>0.28116297721862793</v>
      </c>
    </row>
    <row r="949" spans="18:21" ht="15">
      <c r="R949" s="63">
        <v>7.0791177749633789</v>
      </c>
      <c r="S949" s="63"/>
      <c r="T949" s="63">
        <v>7.0791177749633789</v>
      </c>
      <c r="U949" s="63">
        <v>0.29241311550140381</v>
      </c>
    </row>
    <row r="950" spans="18:21" ht="15">
      <c r="R950" s="63">
        <v>3.184999942779541</v>
      </c>
      <c r="S950" s="63"/>
      <c r="T950" s="63">
        <v>3.184999942779541</v>
      </c>
      <c r="U950" s="63">
        <v>0.21960596740245819</v>
      </c>
    </row>
    <row r="951" spans="18:21" ht="15">
      <c r="R951" s="63">
        <v>3.6588234901428223</v>
      </c>
      <c r="S951" s="63"/>
      <c r="T951" s="63">
        <v>3.6588234901428223</v>
      </c>
      <c r="U951" s="63">
        <v>0.99716013669967651</v>
      </c>
    </row>
    <row r="952" spans="18:21" ht="15">
      <c r="R952" s="63">
        <v>1.1200000047683716</v>
      </c>
      <c r="S952" s="63">
        <v>1.1200000047683716</v>
      </c>
      <c r="T952" s="63"/>
      <c r="U952" s="63">
        <v>0.14833277463912964</v>
      </c>
    </row>
    <row r="953" spans="18:21" ht="15">
      <c r="R953" s="63">
        <v>0.27687498927116394</v>
      </c>
      <c r="S953" s="63"/>
      <c r="T953" s="63">
        <v>0.27687498927116394</v>
      </c>
      <c r="U953" s="63">
        <v>0.88490086793899536</v>
      </c>
    </row>
    <row r="954" spans="18:21" ht="15">
      <c r="R954" s="63">
        <v>2.1535294055938721</v>
      </c>
      <c r="S954" s="63"/>
      <c r="T954" s="63">
        <v>2.1535294055938721</v>
      </c>
      <c r="U954" s="63">
        <v>0.46980166435241699</v>
      </c>
    </row>
    <row r="955" spans="18:21" ht="15">
      <c r="R955" s="63">
        <v>1.7697058916091919</v>
      </c>
      <c r="S955" s="63"/>
      <c r="T955" s="63">
        <v>1.7697058916091919</v>
      </c>
      <c r="U955" s="63">
        <v>0.225214883685112</v>
      </c>
    </row>
    <row r="956" spans="18:21" ht="15">
      <c r="R956" s="63">
        <v>3.0733332633972168</v>
      </c>
      <c r="S956" s="63"/>
      <c r="T956" s="63">
        <v>3.0733332633972168</v>
      </c>
      <c r="U956" s="63">
        <v>0.97056782245635986</v>
      </c>
    </row>
    <row r="957" spans="18:21" ht="15">
      <c r="R957" s="63">
        <v>1.8457576036453247</v>
      </c>
      <c r="S957" s="63"/>
      <c r="T957" s="63">
        <v>1.8457576036453247</v>
      </c>
      <c r="U957" s="63">
        <v>0.14345294237136841</v>
      </c>
    </row>
    <row r="958" spans="18:21" ht="15">
      <c r="R958" s="63">
        <v>0.45750001072883606</v>
      </c>
      <c r="S958" s="63">
        <v>0.45750001072883606</v>
      </c>
      <c r="T958" s="63"/>
      <c r="U958" s="63">
        <v>0.40453526377677917</v>
      </c>
    </row>
    <row r="959" spans="18:21" ht="15">
      <c r="R959" s="63">
        <v>5.8437500149011612E-2</v>
      </c>
      <c r="S959" s="63">
        <v>5.8437500149011612E-2</v>
      </c>
      <c r="T959" s="63"/>
      <c r="U959" s="63">
        <v>0.45420673489570618</v>
      </c>
    </row>
    <row r="960" spans="18:21" ht="15">
      <c r="R960" s="63">
        <v>6.0339393615722656</v>
      </c>
      <c r="S960" s="63"/>
      <c r="T960" s="63">
        <v>6.0339393615722656</v>
      </c>
      <c r="U960" s="63">
        <v>0.42645120620727539</v>
      </c>
    </row>
    <row r="961" spans="18:21" ht="15">
      <c r="R961" s="63">
        <v>0.25562500953674316</v>
      </c>
      <c r="S961" s="63"/>
      <c r="T961" s="63">
        <v>0.25562500953674316</v>
      </c>
      <c r="U961" s="63">
        <v>0.28635719418525696</v>
      </c>
    </row>
    <row r="962" spans="18:21" ht="15">
      <c r="R962" s="63">
        <v>4.8664517402648926</v>
      </c>
      <c r="S962" s="63"/>
      <c r="T962" s="63">
        <v>4.8664517402648926</v>
      </c>
      <c r="U962" s="63">
        <v>0.69855469465255737</v>
      </c>
    </row>
    <row r="963" spans="18:21" ht="15">
      <c r="R963" s="63">
        <v>0.80529409646987915</v>
      </c>
      <c r="S963" s="63"/>
      <c r="T963" s="63">
        <v>0.80529409646987915</v>
      </c>
      <c r="U963" s="63">
        <v>0.72107464075088501</v>
      </c>
    </row>
    <row r="964" spans="18:21" ht="15">
      <c r="R964" s="63">
        <v>8.7471427917480469</v>
      </c>
      <c r="S964" s="63"/>
      <c r="T964" s="63">
        <v>8.7471427917480469</v>
      </c>
      <c r="U964" s="63">
        <v>0.14245375990867615</v>
      </c>
    </row>
    <row r="965" spans="18:21" ht="15">
      <c r="R965" s="63">
        <v>3.795161247253418</v>
      </c>
      <c r="S965" s="63">
        <v>3.795161247253418</v>
      </c>
      <c r="T965" s="63"/>
      <c r="U965" s="63">
        <v>0.24765825271606445</v>
      </c>
    </row>
    <row r="966" spans="18:21" ht="15">
      <c r="R966" s="63">
        <v>3.1976470947265625</v>
      </c>
      <c r="S966" s="63">
        <v>3.1976470947265625</v>
      </c>
      <c r="T966" s="63"/>
      <c r="U966" s="63">
        <v>0.30210894346237183</v>
      </c>
    </row>
    <row r="967" spans="18:21" ht="15">
      <c r="R967" s="63">
        <v>2.0125000476837158</v>
      </c>
      <c r="S967" s="63">
        <v>2.0125000476837158</v>
      </c>
      <c r="T967" s="63"/>
      <c r="U967" s="63">
        <v>0.31517106294631958</v>
      </c>
    </row>
    <row r="968" spans="18:21" ht="15">
      <c r="R968" s="63">
        <v>3.8235714435577393</v>
      </c>
      <c r="S968" s="63">
        <v>3.8235714435577393</v>
      </c>
      <c r="T968" s="63"/>
      <c r="U968" s="63">
        <v>8.9766912162303925E-2</v>
      </c>
    </row>
    <row r="969" spans="18:21" ht="15">
      <c r="R969" s="63">
        <v>1.0466667413711548</v>
      </c>
      <c r="S969" s="63"/>
      <c r="T969" s="63">
        <v>1.0466667413711548</v>
      </c>
      <c r="U969" s="63">
        <v>0.41787734627723694</v>
      </c>
    </row>
    <row r="970" spans="18:21" ht="15">
      <c r="R970" s="63">
        <v>1.2202941179275513</v>
      </c>
      <c r="S970" s="63"/>
      <c r="T970" s="63">
        <v>1.2202941179275513</v>
      </c>
      <c r="U970" s="63">
        <v>0.44889149069786072</v>
      </c>
    </row>
    <row r="971" spans="18:21" ht="15">
      <c r="R971" s="63">
        <v>0.10818181931972504</v>
      </c>
      <c r="S971" s="63"/>
      <c r="T971" s="63">
        <v>0.10818181931972504</v>
      </c>
      <c r="U971" s="63">
        <v>0.69707775115966797</v>
      </c>
    </row>
    <row r="972" spans="18:21" ht="15">
      <c r="R972" s="63">
        <v>0</v>
      </c>
      <c r="S972" s="63"/>
      <c r="T972" s="63">
        <v>0</v>
      </c>
      <c r="U972" s="63">
        <v>0.98063176870346069</v>
      </c>
    </row>
    <row r="973" spans="18:21" ht="15">
      <c r="R973" s="63">
        <v>2.4652941226959229</v>
      </c>
      <c r="S973" s="63"/>
      <c r="T973" s="63">
        <v>2.4652941226959229</v>
      </c>
      <c r="U973" s="63">
        <v>0.41590854525566101</v>
      </c>
    </row>
    <row r="974" spans="18:21" ht="15">
      <c r="R974" s="63">
        <v>2.3427271842956543</v>
      </c>
      <c r="S974" s="63">
        <v>2.3427271842956543</v>
      </c>
      <c r="T974" s="63"/>
      <c r="U974" s="63">
        <v>0.43381375074386597</v>
      </c>
    </row>
    <row r="975" spans="18:21" ht="15">
      <c r="R975" s="63">
        <v>0.51969695091247559</v>
      </c>
      <c r="S975" s="63">
        <v>0.51969695091247559</v>
      </c>
      <c r="T975" s="63"/>
      <c r="U975" s="63">
        <v>0.21764521300792694</v>
      </c>
    </row>
    <row r="976" spans="18:21" ht="15">
      <c r="R976" s="63">
        <v>1.4258823394775391</v>
      </c>
      <c r="S976" s="63"/>
      <c r="T976" s="63">
        <v>1.4258823394775391</v>
      </c>
      <c r="U976" s="63">
        <v>0.45329660177230835</v>
      </c>
    </row>
    <row r="977" spans="18:21" ht="15">
      <c r="R977" s="63">
        <v>2.0291304588317871</v>
      </c>
      <c r="S977" s="63"/>
      <c r="T977" s="63">
        <v>2.0291304588317871</v>
      </c>
      <c r="U977" s="63">
        <v>0.22509683668613434</v>
      </c>
    </row>
    <row r="978" spans="18:21" ht="15">
      <c r="R978" s="63">
        <v>4.7725000381469727</v>
      </c>
      <c r="S978" s="63"/>
      <c r="T978" s="63">
        <v>4.7725000381469727</v>
      </c>
      <c r="U978" s="63">
        <v>0.63956719636917114</v>
      </c>
    </row>
    <row r="979" spans="18:21" ht="15">
      <c r="R979" s="63">
        <v>3.3849999904632568</v>
      </c>
      <c r="S979" s="63">
        <v>3.3849999904632568</v>
      </c>
      <c r="T979" s="63"/>
      <c r="U979" s="63">
        <v>0.86676943302154541</v>
      </c>
    </row>
    <row r="980" spans="18:21" ht="15">
      <c r="R980" s="63">
        <v>10.45047664642334</v>
      </c>
      <c r="S980" s="63"/>
      <c r="T980" s="63">
        <v>10.45047664642334</v>
      </c>
      <c r="U980" s="63"/>
    </row>
    <row r="981" spans="18:21" ht="15">
      <c r="R981" s="63">
        <v>3.4029033184051514</v>
      </c>
      <c r="S981" s="63"/>
      <c r="T981" s="63">
        <v>3.4029033184051514</v>
      </c>
      <c r="U981" s="63">
        <v>0.87564361095428467</v>
      </c>
    </row>
    <row r="982" spans="18:21" ht="15">
      <c r="R982" s="63">
        <v>0.72969698905944824</v>
      </c>
      <c r="S982" s="63"/>
      <c r="T982" s="63">
        <v>0.72969698905944824</v>
      </c>
      <c r="U982" s="63">
        <v>0.94997626543045044</v>
      </c>
    </row>
    <row r="983" spans="18:21" ht="15">
      <c r="R983" s="63">
        <v>1.1063636541366577</v>
      </c>
      <c r="S983" s="63"/>
      <c r="T983" s="63">
        <v>1.1063636541366577</v>
      </c>
      <c r="U983" s="63">
        <v>0.78011852502822876</v>
      </c>
    </row>
    <row r="984" spans="18:21" ht="15">
      <c r="R984" s="63">
        <v>2.8948485851287842</v>
      </c>
      <c r="S984" s="63"/>
      <c r="T984" s="63">
        <v>2.8948485851287842</v>
      </c>
      <c r="U984" s="63">
        <v>0.74116605520248413</v>
      </c>
    </row>
    <row r="985" spans="18:21" ht="15">
      <c r="R985" s="63">
        <v>7.6993937492370605</v>
      </c>
      <c r="S985" s="63">
        <v>7.6993937492370605</v>
      </c>
      <c r="T985" s="63"/>
      <c r="U985" s="63">
        <v>0.36622098088264465</v>
      </c>
    </row>
    <row r="986" spans="18:21" ht="15">
      <c r="R986" s="63">
        <v>1.1348276138305664</v>
      </c>
      <c r="S986" s="63"/>
      <c r="T986" s="63">
        <v>1.1348276138305664</v>
      </c>
      <c r="U986" s="63">
        <v>6.4825773239135742E-2</v>
      </c>
    </row>
    <row r="987" spans="18:21" ht="15">
      <c r="R987" s="63">
        <v>11.252424240112305</v>
      </c>
      <c r="S987" s="63">
        <v>11.252424240112305</v>
      </c>
      <c r="T987" s="63"/>
      <c r="U987" s="63">
        <v>0.31062707304954529</v>
      </c>
    </row>
    <row r="988" spans="18:21" ht="15">
      <c r="R988" s="63">
        <v>0.58266663551330566</v>
      </c>
      <c r="S988" s="63">
        <v>0.58266663551330566</v>
      </c>
      <c r="T988" s="63"/>
      <c r="U988" s="63">
        <v>0.38289055228233337</v>
      </c>
    </row>
    <row r="989" spans="18:21" ht="15">
      <c r="R989" s="63">
        <v>0.95833331346511841</v>
      </c>
      <c r="S989" s="63"/>
      <c r="T989" s="63">
        <v>0.95833331346511841</v>
      </c>
      <c r="U989" s="63">
        <v>0.44304844737052917</v>
      </c>
    </row>
    <row r="990" spans="18:21" ht="15">
      <c r="R990" s="63">
        <v>2.8814706802368164</v>
      </c>
      <c r="S990" s="63">
        <v>2.8814706802368164</v>
      </c>
      <c r="T990" s="63"/>
      <c r="U990" s="63">
        <v>0.30940064787864685</v>
      </c>
    </row>
    <row r="991" spans="18:21" ht="15">
      <c r="R991" s="63">
        <v>0.54500001668930054</v>
      </c>
      <c r="S991" s="63"/>
      <c r="T991" s="63">
        <v>0.54500001668930054</v>
      </c>
      <c r="U991" s="63">
        <v>0.91763699054718018</v>
      </c>
    </row>
    <row r="992" spans="18:21" ht="15">
      <c r="R992" s="63">
        <v>1.6315000057220459</v>
      </c>
      <c r="S992" s="63"/>
      <c r="T992" s="63">
        <v>1.6315000057220459</v>
      </c>
      <c r="U992" s="63">
        <v>0.47253105044364929</v>
      </c>
    </row>
    <row r="993" spans="18:21" ht="15">
      <c r="R993" s="63">
        <v>3.4000000953674316</v>
      </c>
      <c r="S993" s="63"/>
      <c r="T993" s="63">
        <v>3.4000000953674316</v>
      </c>
      <c r="U993" s="63">
        <v>1.0142874717712402</v>
      </c>
    </row>
    <row r="994" spans="18:21" ht="15">
      <c r="R994" s="63">
        <v>1.6573529243469238</v>
      </c>
      <c r="S994" s="63">
        <v>1.6573529243469238</v>
      </c>
      <c r="T994" s="63"/>
      <c r="U994" s="63">
        <v>0.5152275562286377</v>
      </c>
    </row>
    <row r="995" spans="18:21" ht="15">
      <c r="R995" s="63">
        <v>0.6858823299407959</v>
      </c>
      <c r="S995" s="63">
        <v>0.6858823299407959</v>
      </c>
      <c r="T995" s="63"/>
      <c r="U995" s="63">
        <v>0.42851909995079041</v>
      </c>
    </row>
    <row r="996" spans="18:21" ht="15">
      <c r="R996" s="63">
        <v>7.6580953598022461</v>
      </c>
      <c r="S996" s="63"/>
      <c r="T996" s="63">
        <v>7.6580953598022461</v>
      </c>
      <c r="U996" s="63">
        <v>0.47374376654624939</v>
      </c>
    </row>
    <row r="997" spans="18:21" ht="15">
      <c r="R997" s="63">
        <v>1.0410000085830688</v>
      </c>
      <c r="S997" s="63">
        <v>1.0410000085830688</v>
      </c>
      <c r="T997" s="63"/>
      <c r="U997" s="63">
        <v>0.44381991028785706</v>
      </c>
    </row>
    <row r="998" spans="18:21" ht="15">
      <c r="R998" s="63">
        <v>0.89882355928421021</v>
      </c>
      <c r="S998" s="63">
        <v>0.89882355928421021</v>
      </c>
      <c r="T998" s="63"/>
      <c r="U998" s="63">
        <v>0.95490872859954834</v>
      </c>
    </row>
    <row r="999" spans="18:21" ht="15">
      <c r="R999" s="63">
        <v>4.8979411125183105</v>
      </c>
      <c r="S999" s="63"/>
      <c r="T999" s="63">
        <v>4.8979411125183105</v>
      </c>
      <c r="U999" s="63">
        <v>0.60033959150314331</v>
      </c>
    </row>
    <row r="1000" spans="18:21" ht="15">
      <c r="R1000" s="63">
        <v>1.8452941179275513</v>
      </c>
      <c r="S1000" s="63">
        <v>1.8452941179275513</v>
      </c>
      <c r="T1000" s="63"/>
      <c r="U1000" s="63">
        <v>0.93049955368041992</v>
      </c>
    </row>
    <row r="1001" spans="18:21" ht="15">
      <c r="R1001" s="63">
        <v>7.1828122138977051</v>
      </c>
      <c r="S1001" s="63"/>
      <c r="T1001" s="63">
        <v>7.1828122138977051</v>
      </c>
      <c r="U1001" s="63">
        <v>0.91688734292984009</v>
      </c>
    </row>
    <row r="1002" spans="18:21" ht="15">
      <c r="R1002" s="63">
        <v>0</v>
      </c>
      <c r="S1002" s="63"/>
      <c r="T1002" s="63">
        <v>0</v>
      </c>
      <c r="U1002" s="63">
        <v>7.526843249797821E-2</v>
      </c>
    </row>
    <row r="1003" spans="18:21" ht="15">
      <c r="R1003" s="63">
        <v>0</v>
      </c>
      <c r="S1003" s="63"/>
      <c r="T1003" s="63">
        <v>0</v>
      </c>
      <c r="U1003" s="63">
        <v>0.17955006659030914</v>
      </c>
    </row>
    <row r="1004" spans="18:21" ht="15">
      <c r="R1004" s="63">
        <v>1.6979999542236328</v>
      </c>
      <c r="S1004" s="63"/>
      <c r="T1004" s="63">
        <v>1.6979999542236328</v>
      </c>
      <c r="U1004" s="63">
        <v>0.43712642788887024</v>
      </c>
    </row>
    <row r="1005" spans="18:21" ht="15">
      <c r="R1005" s="63">
        <v>3.0944826602935791</v>
      </c>
      <c r="S1005" s="63"/>
      <c r="T1005" s="63">
        <v>3.0944826602935791</v>
      </c>
      <c r="U1005" s="63">
        <v>0.87040823698043823</v>
      </c>
    </row>
    <row r="1006" spans="18:21" ht="15">
      <c r="R1006" s="63">
        <v>1.2168749570846558</v>
      </c>
      <c r="S1006" s="63"/>
      <c r="T1006" s="63">
        <v>1.2168749570846558</v>
      </c>
      <c r="U1006" s="63">
        <v>0.10426861792802811</v>
      </c>
    </row>
    <row r="1007" spans="18:21" ht="15">
      <c r="R1007" s="63">
        <v>2.8819999694824219</v>
      </c>
      <c r="S1007" s="63"/>
      <c r="T1007" s="63">
        <v>2.8819999694824219</v>
      </c>
      <c r="U1007" s="63"/>
    </row>
    <row r="1008" spans="18:21" ht="15">
      <c r="R1008" s="63">
        <v>0.5587499737739563</v>
      </c>
      <c r="S1008" s="63">
        <v>0.5587499737739563</v>
      </c>
      <c r="T1008" s="63"/>
      <c r="U1008" s="63">
        <v>0.578380286693573</v>
      </c>
    </row>
    <row r="1009" spans="18:21" ht="15">
      <c r="R1009" s="63">
        <v>0.75800001621246338</v>
      </c>
      <c r="S1009" s="63">
        <v>0.75800001621246338</v>
      </c>
      <c r="T1009" s="63"/>
      <c r="U1009" s="63">
        <v>0.39956384897232056</v>
      </c>
    </row>
    <row r="1010" spans="18:21" ht="15">
      <c r="R1010" s="63">
        <v>5.0311765670776367</v>
      </c>
      <c r="S1010" s="63">
        <v>5.0311765670776367</v>
      </c>
      <c r="T1010" s="63"/>
      <c r="U1010" s="63">
        <v>0.51732873916625977</v>
      </c>
    </row>
    <row r="1011" spans="18:21" ht="15">
      <c r="R1011" s="63">
        <v>4.1267647743225098</v>
      </c>
      <c r="S1011" s="63">
        <v>4.1267647743225098</v>
      </c>
      <c r="T1011" s="63"/>
      <c r="U1011" s="63">
        <v>0.92121326923370361</v>
      </c>
    </row>
    <row r="1012" spans="18:21" ht="15">
      <c r="R1012" s="63">
        <v>2.3379411697387695</v>
      </c>
      <c r="S1012" s="63">
        <v>2.3379411697387695</v>
      </c>
      <c r="T1012" s="63"/>
      <c r="U1012" s="63">
        <v>0.36287328600883484</v>
      </c>
    </row>
    <row r="1013" spans="18:21" ht="15">
      <c r="R1013" s="63">
        <v>1.5923529863357544</v>
      </c>
      <c r="S1013" s="63"/>
      <c r="T1013" s="63">
        <v>1.5923529863357544</v>
      </c>
      <c r="U1013" s="63">
        <v>0.15349169075489044</v>
      </c>
    </row>
    <row r="1014" spans="18:21" ht="15">
      <c r="R1014" s="63">
        <v>5.2438235282897949</v>
      </c>
      <c r="S1014" s="63"/>
      <c r="T1014" s="63">
        <v>5.2438235282897949</v>
      </c>
      <c r="U1014" s="63">
        <v>0.89601290225982666</v>
      </c>
    </row>
    <row r="1015" spans="18:21" ht="15">
      <c r="R1015" s="63">
        <v>0.81058824062347412</v>
      </c>
      <c r="S1015" s="63"/>
      <c r="T1015" s="63">
        <v>0.81058824062347412</v>
      </c>
      <c r="U1015" s="63">
        <v>0.96634453535079956</v>
      </c>
    </row>
    <row r="1016" spans="18:21" ht="15">
      <c r="R1016" s="63">
        <v>5.7352941483259201E-2</v>
      </c>
      <c r="S1016" s="63">
        <v>5.7352941483259201E-2</v>
      </c>
      <c r="T1016" s="63"/>
      <c r="U1016" s="63">
        <v>0.33648860454559326</v>
      </c>
    </row>
    <row r="1017" spans="18:21" ht="15">
      <c r="R1017" s="63">
        <v>2.6423530578613281</v>
      </c>
      <c r="S1017" s="63"/>
      <c r="T1017" s="63">
        <v>2.6423530578613281</v>
      </c>
      <c r="U1017" s="63">
        <v>0.42097091674804688</v>
      </c>
    </row>
    <row r="1018" spans="18:21" ht="15">
      <c r="R1018" s="63">
        <v>2.5830302238464355</v>
      </c>
      <c r="S1018" s="63"/>
      <c r="T1018" s="63">
        <v>2.5830302238464355</v>
      </c>
      <c r="U1018" s="63">
        <v>0.90155994892120361</v>
      </c>
    </row>
    <row r="1019" spans="18:21" ht="15">
      <c r="R1019" s="63">
        <v>4.2784848213195801</v>
      </c>
      <c r="S1019" s="63"/>
      <c r="T1019" s="63">
        <v>4.2784848213195801</v>
      </c>
      <c r="U1019" s="63">
        <v>0.20751397311687469</v>
      </c>
    </row>
    <row r="1020" spans="18:21" ht="15">
      <c r="R1020" s="63">
        <v>2.4382352828979492</v>
      </c>
      <c r="S1020" s="63">
        <v>2.4382352828979492</v>
      </c>
      <c r="T1020" s="63"/>
      <c r="U1020" s="63">
        <v>0.89943784475326538</v>
      </c>
    </row>
    <row r="1021" spans="18:21" ht="15">
      <c r="R1021" s="63">
        <v>9.5264701843261719</v>
      </c>
      <c r="S1021" s="63">
        <v>9.5264701843261719</v>
      </c>
      <c r="T1021" s="63"/>
      <c r="U1021" s="63">
        <v>0.4318060576915741</v>
      </c>
    </row>
    <row r="1022" spans="18:21" ht="15">
      <c r="R1022" s="63">
        <v>3.3367648124694824</v>
      </c>
      <c r="S1022" s="63">
        <v>3.3367648124694824</v>
      </c>
      <c r="T1022" s="63"/>
      <c r="U1022" s="63">
        <v>0.42716056108474731</v>
      </c>
    </row>
    <row r="1023" spans="18:21" ht="15">
      <c r="R1023" s="63">
        <v>1.0205882787704468</v>
      </c>
      <c r="S1023" s="63"/>
      <c r="T1023" s="63">
        <v>1.0205882787704468</v>
      </c>
      <c r="U1023" s="63">
        <v>0.18622805178165436</v>
      </c>
    </row>
    <row r="1024" spans="18:21" ht="15">
      <c r="R1024" s="63">
        <v>4.0335292816162109</v>
      </c>
      <c r="S1024" s="63">
        <v>4.0335292816162109</v>
      </c>
      <c r="T1024" s="63"/>
      <c r="U1024" s="63">
        <v>0.68513631820678711</v>
      </c>
    </row>
    <row r="1025" spans="18:21" ht="15">
      <c r="R1025" s="63">
        <v>2.6014707088470459</v>
      </c>
      <c r="S1025" s="63">
        <v>2.6014707088470459</v>
      </c>
      <c r="T1025" s="63"/>
      <c r="U1025" s="63">
        <v>0.41711008548736572</v>
      </c>
    </row>
    <row r="1026" spans="18:21" ht="15">
      <c r="R1026" s="63">
        <v>0.40676471590995789</v>
      </c>
      <c r="S1026" s="63"/>
      <c r="T1026" s="63">
        <v>0.40676471590995789</v>
      </c>
      <c r="U1026" s="63">
        <v>0.86603105068206787</v>
      </c>
    </row>
    <row r="1027" spans="18:21" ht="15">
      <c r="R1027" s="63">
        <v>3.4591176509857178</v>
      </c>
      <c r="S1027" s="63"/>
      <c r="T1027" s="63">
        <v>3.4591176509857178</v>
      </c>
      <c r="U1027" s="63">
        <v>0.14096625149250031</v>
      </c>
    </row>
    <row r="1028" spans="18:21" ht="15">
      <c r="R1028" s="63">
        <v>1.1819355487823486</v>
      </c>
      <c r="S1028" s="63"/>
      <c r="T1028" s="63">
        <v>1.1819355487823486</v>
      </c>
      <c r="U1028" s="63">
        <v>0.28186246752738953</v>
      </c>
    </row>
    <row r="1029" spans="18:21" ht="15">
      <c r="R1029" s="63">
        <v>0.65787875652313232</v>
      </c>
      <c r="S1029" s="63">
        <v>0.65787875652313232</v>
      </c>
      <c r="T1029" s="63"/>
      <c r="U1029" s="63">
        <v>0.2815626859664917</v>
      </c>
    </row>
    <row r="1030" spans="18:21" ht="15">
      <c r="R1030" s="63">
        <v>1.9570587873458862</v>
      </c>
      <c r="S1030" s="63"/>
      <c r="T1030" s="63">
        <v>1.9570587873458862</v>
      </c>
      <c r="U1030" s="63">
        <v>0.13693474233150482</v>
      </c>
    </row>
    <row r="1031" spans="18:21" ht="15">
      <c r="R1031" s="63">
        <v>0.51735293865203857</v>
      </c>
      <c r="S1031" s="63"/>
      <c r="T1031" s="63">
        <v>0.51735293865203857</v>
      </c>
      <c r="U1031" s="63">
        <v>0.20482711493968964</v>
      </c>
    </row>
    <row r="1032" spans="18:21" ht="15">
      <c r="R1032" s="63">
        <v>1.1044117212295532</v>
      </c>
      <c r="S1032" s="63"/>
      <c r="T1032" s="63">
        <v>1.1044117212295532</v>
      </c>
      <c r="U1032" s="63">
        <v>0.46886056661605835</v>
      </c>
    </row>
    <row r="1033" spans="18:21" ht="15">
      <c r="R1033" s="63">
        <v>1.1935293674468994</v>
      </c>
      <c r="S1033" s="63">
        <v>1.1935293674468994</v>
      </c>
      <c r="T1033" s="63"/>
      <c r="U1033" s="63">
        <v>0.21165308356285095</v>
      </c>
    </row>
    <row r="1034" spans="18:21" ht="15">
      <c r="R1034" s="63">
        <v>2.0339393615722656</v>
      </c>
      <c r="S1034" s="63">
        <v>2.0339393615722656</v>
      </c>
      <c r="T1034" s="63"/>
      <c r="U1034" s="63">
        <v>0.18204554915428162</v>
      </c>
    </row>
    <row r="1035" spans="18:21" ht="15">
      <c r="R1035" s="63">
        <v>2.1200001239776611</v>
      </c>
      <c r="S1035" s="63">
        <v>2.1200001239776611</v>
      </c>
      <c r="T1035" s="63"/>
      <c r="U1035" s="63">
        <v>0.17010872066020966</v>
      </c>
    </row>
    <row r="1036" spans="18:21" ht="15">
      <c r="R1036" s="63">
        <v>0.60588234663009644</v>
      </c>
      <c r="S1036" s="63">
        <v>0.60588234663009644</v>
      </c>
      <c r="T1036" s="63"/>
      <c r="U1036" s="63">
        <v>0.16562166810035706</v>
      </c>
    </row>
    <row r="1037" spans="18:21" ht="15">
      <c r="R1037" s="63">
        <v>1.1576470136642456</v>
      </c>
      <c r="S1037" s="63">
        <v>1.1576470136642456</v>
      </c>
      <c r="T1037" s="63"/>
      <c r="U1037" s="63">
        <v>0.1925327479839325</v>
      </c>
    </row>
    <row r="1038" spans="18:21" ht="15">
      <c r="R1038" s="63">
        <v>3.8408823013305664</v>
      </c>
      <c r="S1038" s="63"/>
      <c r="T1038" s="63">
        <v>3.8408823013305664</v>
      </c>
      <c r="U1038" s="63">
        <v>0.8186112642288208</v>
      </c>
    </row>
    <row r="1039" spans="18:21" ht="15">
      <c r="R1039" s="63">
        <v>2.1472725868225098</v>
      </c>
      <c r="S1039" s="63"/>
      <c r="T1039" s="63">
        <v>2.1472725868225098</v>
      </c>
      <c r="U1039" s="63">
        <v>0.64565145969390869</v>
      </c>
    </row>
    <row r="1040" spans="18:21" ht="15">
      <c r="R1040" s="63">
        <v>1.8638235330581665</v>
      </c>
      <c r="S1040" s="63"/>
      <c r="T1040" s="63">
        <v>1.8638235330581665</v>
      </c>
      <c r="U1040" s="63">
        <v>0.61757677793502808</v>
      </c>
    </row>
    <row r="1041" spans="18:21" ht="15">
      <c r="R1041" s="63">
        <v>4.3132352828979492</v>
      </c>
      <c r="S1041" s="63"/>
      <c r="T1041" s="63">
        <v>4.3132352828979492</v>
      </c>
      <c r="U1041" s="63">
        <v>0.8642432689666748</v>
      </c>
    </row>
    <row r="1042" spans="18:21" ht="15">
      <c r="R1042" s="63">
        <v>1.4173529148101807</v>
      </c>
      <c r="S1042" s="63"/>
      <c r="T1042" s="63">
        <v>1.4173529148101807</v>
      </c>
      <c r="U1042" s="63">
        <v>0.65275073051452637</v>
      </c>
    </row>
    <row r="1043" spans="18:21" ht="15">
      <c r="R1043" s="63">
        <v>1.4888235330581665</v>
      </c>
      <c r="S1043" s="63"/>
      <c r="T1043" s="63">
        <v>1.4888235330581665</v>
      </c>
      <c r="U1043" s="63">
        <v>0.75258612632751465</v>
      </c>
    </row>
    <row r="1044" spans="18:21" ht="15">
      <c r="R1044" s="63">
        <v>4.4226469993591309</v>
      </c>
      <c r="S1044" s="63"/>
      <c r="T1044" s="63">
        <v>4.4226469993591309</v>
      </c>
      <c r="U1044" s="63">
        <v>9.4949260354042053E-2</v>
      </c>
    </row>
    <row r="1045" spans="18:21" ht="15">
      <c r="R1045" s="63">
        <v>6.5575757026672363</v>
      </c>
      <c r="S1045" s="63"/>
      <c r="T1045" s="63">
        <v>6.5575757026672363</v>
      </c>
      <c r="U1045" s="63">
        <v>0.72461485862731934</v>
      </c>
    </row>
    <row r="1046" spans="18:21" ht="15">
      <c r="R1046" s="63">
        <v>0.76199996471405029</v>
      </c>
      <c r="S1046" s="63"/>
      <c r="T1046" s="63">
        <v>0.76199996471405029</v>
      </c>
      <c r="U1046" s="63">
        <v>0.6150820255279541</v>
      </c>
    </row>
    <row r="1047" spans="18:21" ht="15">
      <c r="R1047" s="63">
        <v>3.2958824634552002</v>
      </c>
      <c r="S1047" s="63"/>
      <c r="T1047" s="63">
        <v>3.2958824634552002</v>
      </c>
      <c r="U1047" s="63">
        <v>0.35589668154716492</v>
      </c>
    </row>
    <row r="1048" spans="18:21" ht="15">
      <c r="R1048" s="63">
        <v>8.5673532485961914</v>
      </c>
      <c r="S1048" s="63"/>
      <c r="T1048" s="63">
        <v>8.5673532485961914</v>
      </c>
      <c r="U1048" s="63">
        <v>0.69063490629196167</v>
      </c>
    </row>
    <row r="1049" spans="18:21" ht="15">
      <c r="R1049" s="63">
        <v>0.48647058010101318</v>
      </c>
      <c r="S1049" s="63"/>
      <c r="T1049" s="63">
        <v>0.48647058010101318</v>
      </c>
      <c r="U1049" s="63">
        <v>0.98401480913162231</v>
      </c>
    </row>
    <row r="1050" spans="18:21" ht="15">
      <c r="R1050" s="63">
        <v>3.2452940940856934</v>
      </c>
      <c r="S1050" s="63"/>
      <c r="T1050" s="63">
        <v>3.2452940940856934</v>
      </c>
      <c r="U1050" s="63">
        <v>0.59740263223648071</v>
      </c>
    </row>
    <row r="1051" spans="18:21" ht="15">
      <c r="R1051" s="63">
        <v>0</v>
      </c>
      <c r="S1051" s="63">
        <v>0</v>
      </c>
      <c r="T1051" s="63"/>
      <c r="U1051" s="63">
        <v>0.35237476229667664</v>
      </c>
    </row>
    <row r="1052" spans="18:21" ht="15">
      <c r="R1052" s="63">
        <v>0</v>
      </c>
      <c r="S1052" s="63">
        <v>0</v>
      </c>
      <c r="T1052" s="63"/>
      <c r="U1052" s="63">
        <v>0.93429523706436157</v>
      </c>
    </row>
    <row r="1053" spans="18:21" ht="15">
      <c r="R1053" s="63">
        <v>1.7319999933242798</v>
      </c>
      <c r="S1053" s="63">
        <v>1.7319999933242798</v>
      </c>
      <c r="T1053" s="63"/>
      <c r="U1053" s="63">
        <v>1.0434019565582275</v>
      </c>
    </row>
    <row r="1054" spans="18:21" ht="15">
      <c r="R1054" s="63">
        <v>7.0051512718200684</v>
      </c>
      <c r="S1054" s="63">
        <v>7.0051512718200684</v>
      </c>
      <c r="T1054" s="63"/>
      <c r="U1054" s="63">
        <v>0.87523877620697021</v>
      </c>
    </row>
    <row r="1055" spans="18:21" ht="15">
      <c r="R1055" s="63">
        <v>0.54515153169631958</v>
      </c>
      <c r="S1055" s="63"/>
      <c r="T1055" s="63">
        <v>0.54515153169631958</v>
      </c>
      <c r="U1055" s="63">
        <v>0.85906291007995605</v>
      </c>
    </row>
    <row r="1056" spans="18:21" ht="15">
      <c r="R1056" s="63">
        <v>1.8355882167816162</v>
      </c>
      <c r="S1056" s="63"/>
      <c r="T1056" s="63">
        <v>1.8355882167816162</v>
      </c>
      <c r="U1056" s="63">
        <v>0.89882659912109375</v>
      </c>
    </row>
    <row r="1057" spans="18:21" ht="15">
      <c r="R1057" s="63">
        <v>2.3979411125183105</v>
      </c>
      <c r="S1057" s="63"/>
      <c r="T1057" s="63">
        <v>2.3979411125183105</v>
      </c>
      <c r="U1057" s="63">
        <v>0.20031437277793884</v>
      </c>
    </row>
    <row r="1058" spans="18:21" ht="15">
      <c r="R1058" s="63">
        <v>2.2152941226959229</v>
      </c>
      <c r="S1058" s="63"/>
      <c r="T1058" s="63">
        <v>2.2152941226959229</v>
      </c>
      <c r="U1058" s="63">
        <v>0.3654310405254364</v>
      </c>
    </row>
    <row r="1059" spans="18:21" ht="15">
      <c r="R1059" s="63">
        <v>3.7664706707000732</v>
      </c>
      <c r="S1059" s="63"/>
      <c r="T1059" s="63">
        <v>3.7664706707000732</v>
      </c>
      <c r="U1059" s="63">
        <v>0.93629688024520874</v>
      </c>
    </row>
    <row r="1060" spans="18:21" ht="15">
      <c r="R1060" s="63">
        <v>6.8038234710693359</v>
      </c>
      <c r="S1060" s="63"/>
      <c r="T1060" s="63">
        <v>6.8038234710693359</v>
      </c>
      <c r="U1060" s="63">
        <v>0.81573188304901123</v>
      </c>
    </row>
    <row r="1061" spans="18:21" ht="15">
      <c r="R1061" s="63">
        <v>9.9999997764825821E-3</v>
      </c>
      <c r="S1061" s="63"/>
      <c r="T1061" s="63">
        <v>9.9999997764825821E-3</v>
      </c>
      <c r="U1061" s="63">
        <v>0.67394959926605225</v>
      </c>
    </row>
    <row r="1062" spans="18:21" ht="15">
      <c r="R1062" s="63">
        <v>1.0509999990463257</v>
      </c>
      <c r="S1062" s="63"/>
      <c r="T1062" s="63">
        <v>1.0509999990463257</v>
      </c>
      <c r="U1062" s="63">
        <v>0.90510708093643188</v>
      </c>
    </row>
    <row r="1063" spans="18:21" ht="15">
      <c r="R1063" s="63">
        <v>0</v>
      </c>
      <c r="S1063" s="63"/>
      <c r="T1063" s="63">
        <v>0</v>
      </c>
      <c r="U1063" s="63"/>
    </row>
    <row r="1064" spans="18:21" ht="15">
      <c r="R1064" s="63">
        <v>0</v>
      </c>
      <c r="S1064" s="63"/>
      <c r="T1064" s="63">
        <v>0</v>
      </c>
      <c r="U1064" s="63"/>
    </row>
    <row r="1065" spans="18:21" ht="15">
      <c r="R1065" s="63">
        <v>5.9764704704284668</v>
      </c>
      <c r="S1065" s="63"/>
      <c r="T1065" s="63">
        <v>5.9764704704284668</v>
      </c>
      <c r="U1065" s="63">
        <v>0.36951014399528503</v>
      </c>
    </row>
    <row r="1066" spans="18:21" ht="15">
      <c r="R1066" s="63">
        <v>3.684999942779541</v>
      </c>
      <c r="S1066" s="63"/>
      <c r="T1066" s="63">
        <v>3.684999942779541</v>
      </c>
      <c r="U1066" s="63">
        <v>1.0493960380554199</v>
      </c>
    </row>
    <row r="1067" spans="18:21" ht="15">
      <c r="R1067" s="63">
        <v>2.4011764526367188</v>
      </c>
      <c r="S1067" s="63"/>
      <c r="T1067" s="63">
        <v>2.4011764526367188</v>
      </c>
      <c r="U1067" s="63">
        <v>0.47567465901374817</v>
      </c>
    </row>
    <row r="1068" spans="18:21" ht="15">
      <c r="R1068" s="63">
        <v>8.193333625793457</v>
      </c>
      <c r="S1068" s="63">
        <v>8.193333625793457</v>
      </c>
      <c r="T1068" s="63"/>
      <c r="U1068" s="63">
        <v>0.16996806859970093</v>
      </c>
    </row>
    <row r="1069" spans="18:21" ht="15">
      <c r="R1069" s="63">
        <v>2.5405881404876709</v>
      </c>
      <c r="S1069" s="63"/>
      <c r="T1069" s="63">
        <v>2.5405881404876709</v>
      </c>
      <c r="U1069" s="63">
        <v>0.93627279996871948</v>
      </c>
    </row>
    <row r="1070" spans="18:21" ht="15">
      <c r="R1070" s="63">
        <v>0.60529410839080811</v>
      </c>
      <c r="S1070" s="63"/>
      <c r="T1070" s="63">
        <v>0.60529410839080811</v>
      </c>
      <c r="U1070" s="63">
        <v>0.84090191125869751</v>
      </c>
    </row>
    <row r="1071" spans="18:21" ht="15">
      <c r="R1071" s="63">
        <v>1.2749999761581421</v>
      </c>
      <c r="S1071" s="63"/>
      <c r="T1071" s="63">
        <v>1.2749999761581421</v>
      </c>
      <c r="U1071" s="63">
        <v>0.19371211528778076</v>
      </c>
    </row>
    <row r="1072" spans="18:21" ht="15">
      <c r="R1072" s="63">
        <v>0.69088238477706909</v>
      </c>
      <c r="S1072" s="63"/>
      <c r="T1072" s="63">
        <v>0.69088238477706909</v>
      </c>
      <c r="U1072" s="63">
        <v>6.2862545251846313E-2</v>
      </c>
    </row>
    <row r="1073" spans="18:21" ht="15">
      <c r="R1073" s="63">
        <v>3.6873528957366943</v>
      </c>
      <c r="S1073" s="63"/>
      <c r="T1073" s="63">
        <v>3.6873528957366943</v>
      </c>
      <c r="U1073" s="63">
        <v>0.78221380710601807</v>
      </c>
    </row>
    <row r="1074" spans="18:21" ht="15">
      <c r="R1074" s="63">
        <v>6.3823528587818146E-2</v>
      </c>
      <c r="S1074" s="63"/>
      <c r="T1074" s="63">
        <v>6.3823528587818146E-2</v>
      </c>
      <c r="U1074" s="63">
        <v>6.7127704620361328E-2</v>
      </c>
    </row>
    <row r="1075" spans="18:21" ht="15">
      <c r="R1075" s="63">
        <v>6.3538236618041992</v>
      </c>
      <c r="S1075" s="63"/>
      <c r="T1075" s="63">
        <v>6.3538236618041992</v>
      </c>
      <c r="U1075" s="63">
        <v>0.26998040080070496</v>
      </c>
    </row>
    <row r="1076" spans="18:21" ht="15">
      <c r="R1076" s="63">
        <v>0.19441176950931549</v>
      </c>
      <c r="S1076" s="63"/>
      <c r="T1076" s="63">
        <v>0.19441176950931549</v>
      </c>
      <c r="U1076" s="63">
        <v>6.1994966119527817E-2</v>
      </c>
    </row>
    <row r="1077" spans="18:21" ht="15">
      <c r="R1077" s="63">
        <v>2.9516665935516357</v>
      </c>
      <c r="S1077" s="63"/>
      <c r="T1077" s="63">
        <v>2.9516665935516357</v>
      </c>
      <c r="U1077" s="63"/>
    </row>
    <row r="1078" spans="18:21" ht="15">
      <c r="R1078" s="63">
        <v>2.8388235569000244</v>
      </c>
      <c r="S1078" s="63">
        <v>2.8388235569000244</v>
      </c>
      <c r="T1078" s="63"/>
      <c r="U1078" s="63">
        <v>1.3195575475692749</v>
      </c>
    </row>
    <row r="1079" spans="18:21" ht="15">
      <c r="R1079" s="63">
        <v>2.9838235378265381</v>
      </c>
      <c r="S1079" s="63">
        <v>2.9838235378265381</v>
      </c>
      <c r="T1079" s="63"/>
      <c r="U1079" s="63">
        <v>0.59234631061553955</v>
      </c>
    </row>
    <row r="1080" spans="18:21" ht="15">
      <c r="R1080" s="63">
        <v>2.0770587921142578</v>
      </c>
      <c r="S1080" s="63"/>
      <c r="T1080" s="63">
        <v>2.0770587921142578</v>
      </c>
      <c r="U1080" s="63">
        <v>0.76093953847885132</v>
      </c>
    </row>
    <row r="1081" spans="18:21" ht="15">
      <c r="R1081" s="63">
        <v>5.2711763381958008</v>
      </c>
      <c r="S1081" s="63"/>
      <c r="T1081" s="63">
        <v>5.2711763381958008</v>
      </c>
      <c r="U1081" s="63">
        <v>0.94730138778686523</v>
      </c>
    </row>
    <row r="1082" spans="18:21" ht="15">
      <c r="R1082" s="63">
        <v>3.270294189453125</v>
      </c>
      <c r="S1082" s="63"/>
      <c r="T1082" s="63">
        <v>3.270294189453125</v>
      </c>
      <c r="U1082" s="63">
        <v>0.29181396961212158</v>
      </c>
    </row>
    <row r="1083" spans="18:21" ht="15">
      <c r="R1083" s="63">
        <v>1.6717647314071655</v>
      </c>
      <c r="S1083" s="63"/>
      <c r="T1083" s="63">
        <v>1.6717647314071655</v>
      </c>
      <c r="U1083" s="63">
        <v>0.295744389295578</v>
      </c>
    </row>
    <row r="1084" spans="18:21" ht="15">
      <c r="R1084" s="63">
        <v>7.3705883026123047</v>
      </c>
      <c r="S1084" s="63">
        <v>7.3705883026123047</v>
      </c>
      <c r="T1084" s="63"/>
      <c r="U1084" s="63">
        <v>0.99344944953918457</v>
      </c>
    </row>
    <row r="1085" spans="18:21" ht="15">
      <c r="R1085" s="63">
        <v>4.3787498474121094</v>
      </c>
      <c r="S1085" s="63">
        <v>4.3787498474121094</v>
      </c>
      <c r="T1085" s="63"/>
      <c r="U1085" s="63">
        <v>0.24530872702598572</v>
      </c>
    </row>
    <row r="1086" spans="18:21" ht="15">
      <c r="R1086" s="63">
        <v>14.218064308166504</v>
      </c>
      <c r="S1086" s="63">
        <v>14.218064308166504</v>
      </c>
      <c r="T1086" s="63"/>
      <c r="U1086" s="63">
        <v>8.2220003008842468E-2</v>
      </c>
    </row>
    <row r="1087" spans="18:21" ht="15">
      <c r="R1087" s="63">
        <v>7.1820588111877441</v>
      </c>
      <c r="S1087" s="63">
        <v>7.1820588111877441</v>
      </c>
      <c r="T1087" s="63"/>
      <c r="U1087" s="63">
        <v>8.6676128208637238E-2</v>
      </c>
    </row>
    <row r="1088" spans="18:21" ht="15">
      <c r="R1088" s="63">
        <v>12.956765174865723</v>
      </c>
      <c r="S1088" s="63">
        <v>12.956765174865723</v>
      </c>
      <c r="T1088" s="63"/>
      <c r="U1088" s="63">
        <v>0.5406690239906311</v>
      </c>
    </row>
    <row r="1089" spans="18:21" ht="15">
      <c r="R1089" s="63">
        <v>14.289394378662109</v>
      </c>
      <c r="S1089" s="63">
        <v>14.289394378662109</v>
      </c>
      <c r="T1089" s="63"/>
      <c r="U1089" s="63">
        <v>1.0687487125396729</v>
      </c>
    </row>
    <row r="1090" spans="18:21" ht="15">
      <c r="R1090" s="63">
        <v>0.23382353782653809</v>
      </c>
      <c r="S1090" s="63"/>
      <c r="T1090" s="63">
        <v>0.23382353782653809</v>
      </c>
      <c r="U1090" s="63">
        <v>0.92064785957336426</v>
      </c>
    </row>
    <row r="1091" spans="18:21" ht="15">
      <c r="R1091" s="63">
        <v>5.679999828338623</v>
      </c>
      <c r="S1091" s="63">
        <v>5.679999828338623</v>
      </c>
      <c r="T1091" s="63"/>
      <c r="U1091" s="63">
        <v>0.57434684038162231</v>
      </c>
    </row>
    <row r="1092" spans="18:21" ht="15">
      <c r="R1092" s="63">
        <v>4.6602940559387207</v>
      </c>
      <c r="S1092" s="63">
        <v>4.6602940559387207</v>
      </c>
      <c r="T1092" s="63"/>
      <c r="U1092" s="63">
        <v>0.18859584629535675</v>
      </c>
    </row>
    <row r="1093" spans="18:21" ht="15">
      <c r="R1093" s="63">
        <v>1.5109677314758301</v>
      </c>
      <c r="S1093" s="63">
        <v>1.5109677314758301</v>
      </c>
      <c r="T1093" s="63"/>
      <c r="U1093" s="63">
        <v>0.40619724988937378</v>
      </c>
    </row>
    <row r="1094" spans="18:21" ht="15">
      <c r="R1094" s="63">
        <v>2.3822221755981445</v>
      </c>
      <c r="S1094" s="63">
        <v>2.3822221755981445</v>
      </c>
      <c r="T1094" s="63"/>
      <c r="U1094" s="63">
        <v>0.16761495172977448</v>
      </c>
    </row>
    <row r="1095" spans="18:21" ht="15">
      <c r="R1095" s="63">
        <v>1.3035293817520142</v>
      </c>
      <c r="S1095" s="63"/>
      <c r="T1095" s="63">
        <v>1.3035293817520142</v>
      </c>
      <c r="U1095" s="63">
        <v>0.39757820963859558</v>
      </c>
    </row>
    <row r="1096" spans="18:21" ht="15">
      <c r="R1096" s="63">
        <v>2.1373529434204102</v>
      </c>
      <c r="S1096" s="63">
        <v>2.1373529434204102</v>
      </c>
      <c r="T1096" s="63"/>
      <c r="U1096" s="63">
        <v>0.34527987241744995</v>
      </c>
    </row>
    <row r="1097" spans="18:21" ht="15">
      <c r="R1097" s="63">
        <v>3.4537501335144043</v>
      </c>
      <c r="S1097" s="63"/>
      <c r="T1097" s="63">
        <v>3.4537501335144043</v>
      </c>
      <c r="U1097" s="63">
        <v>0.92219686508178711</v>
      </c>
    </row>
    <row r="1098" spans="18:21" ht="15">
      <c r="R1098" s="63">
        <v>1.6666666269302368</v>
      </c>
      <c r="S1098" s="63">
        <v>1.6666666269302368</v>
      </c>
      <c r="T1098" s="63"/>
      <c r="U1098" s="63">
        <v>0.24653236567974091</v>
      </c>
    </row>
    <row r="1099" spans="18:21" ht="15">
      <c r="R1099" s="63">
        <v>0.79735296964645386</v>
      </c>
      <c r="S1099" s="63">
        <v>0.79735296964645386</v>
      </c>
      <c r="T1099" s="63"/>
      <c r="U1099" s="63">
        <v>0.93756771087646484</v>
      </c>
    </row>
    <row r="1100" spans="18:21" ht="15">
      <c r="R1100" s="63">
        <v>1.2762500047683716</v>
      </c>
      <c r="S1100" s="63">
        <v>1.2762500047683716</v>
      </c>
      <c r="T1100" s="63"/>
      <c r="U1100" s="63">
        <v>0.2952372133731842</v>
      </c>
    </row>
    <row r="1101" spans="18:21" ht="15">
      <c r="R1101" s="63">
        <v>10.675768852233887</v>
      </c>
      <c r="S1101" s="63">
        <v>10.675768852233887</v>
      </c>
      <c r="T1101" s="63"/>
      <c r="U1101" s="63">
        <v>8.1715472042560577E-2</v>
      </c>
    </row>
    <row r="1102" spans="18:21" ht="15">
      <c r="R1102" s="63">
        <v>2.2614705562591553</v>
      </c>
      <c r="S1102" s="63"/>
      <c r="T1102" s="63">
        <v>2.2614705562591553</v>
      </c>
      <c r="U1102" s="63">
        <v>0.20030206441879272</v>
      </c>
    </row>
    <row r="1103" spans="18:21" ht="15">
      <c r="R1103" s="63">
        <v>1.2608333826065063</v>
      </c>
      <c r="S1103" s="63">
        <v>1.2608333826065063</v>
      </c>
      <c r="T1103" s="63"/>
      <c r="U1103" s="63">
        <v>0.88633269071578979</v>
      </c>
    </row>
    <row r="1104" spans="18:21" ht="15">
      <c r="R1104" s="63">
        <v>0.44052630662918091</v>
      </c>
      <c r="S1104" s="63">
        <v>0.44052630662918091</v>
      </c>
      <c r="T1104" s="63"/>
      <c r="U1104" s="63">
        <v>0.26813113689422607</v>
      </c>
    </row>
    <row r="1105" spans="18:21" ht="15">
      <c r="R1105" s="63">
        <v>1.4962500333786011</v>
      </c>
      <c r="S1105" s="63">
        <v>1.4962500333786011</v>
      </c>
      <c r="T1105" s="63"/>
      <c r="U1105" s="63">
        <v>0.14677520096302032</v>
      </c>
    </row>
    <row r="1106" spans="18:21" ht="15">
      <c r="R1106" s="63">
        <v>3.2968182563781738</v>
      </c>
      <c r="S1106" s="63">
        <v>3.2968182563781738</v>
      </c>
      <c r="T1106" s="63"/>
      <c r="U1106" s="63">
        <v>0.25834977626800537</v>
      </c>
    </row>
    <row r="1107" spans="18:21" ht="15">
      <c r="R1107" s="63">
        <v>1.5673913955688477</v>
      </c>
      <c r="S1107" s="63">
        <v>1.5673913955688477</v>
      </c>
      <c r="T1107" s="63"/>
      <c r="U1107" s="63">
        <v>0.39636492729187012</v>
      </c>
    </row>
    <row r="1108" spans="18:21" ht="15">
      <c r="R1108" s="63">
        <v>6.455294132232666</v>
      </c>
      <c r="S1108" s="63"/>
      <c r="T1108" s="63">
        <v>6.455294132232666</v>
      </c>
      <c r="U1108" s="63">
        <v>0.89028453826904297</v>
      </c>
    </row>
    <row r="1109" spans="18:21" ht="15">
      <c r="R1109" s="63">
        <v>0.28843748569488525</v>
      </c>
      <c r="S1109" s="63"/>
      <c r="T1109" s="63">
        <v>0.28843748569488525</v>
      </c>
      <c r="U1109" s="63">
        <v>0.19726376235485077</v>
      </c>
    </row>
    <row r="1110" spans="18:21" ht="15">
      <c r="R1110" s="63">
        <v>0.45781248807907104</v>
      </c>
      <c r="S1110" s="63"/>
      <c r="T1110" s="63">
        <v>0.45781248807907104</v>
      </c>
      <c r="U1110" s="63">
        <v>0.72306710481643677</v>
      </c>
    </row>
    <row r="1111" spans="18:21" ht="15">
      <c r="R1111" s="63">
        <v>6.4175758361816406</v>
      </c>
      <c r="S1111" s="63"/>
      <c r="T1111" s="63">
        <v>6.4175758361816406</v>
      </c>
      <c r="U1111" s="63">
        <v>0.39482790231704712</v>
      </c>
    </row>
    <row r="1112" spans="18:21" ht="15">
      <c r="R1112" s="63">
        <v>1.5506060123443604</v>
      </c>
      <c r="S1112" s="63">
        <v>1.5506060123443604</v>
      </c>
      <c r="T1112" s="63"/>
      <c r="U1112" s="63">
        <v>0.313182532787323</v>
      </c>
    </row>
    <row r="1113" spans="18:21" ht="15">
      <c r="R1113" s="63">
        <v>0.30500000715255737</v>
      </c>
      <c r="S1113" s="63"/>
      <c r="T1113" s="63">
        <v>0.30500000715255737</v>
      </c>
      <c r="U1113" s="63">
        <v>0.15787173807621002</v>
      </c>
    </row>
    <row r="1114" spans="18:21" ht="15">
      <c r="R1114" s="63">
        <v>5.6685295104980469</v>
      </c>
      <c r="S1114" s="63">
        <v>5.6685295104980469</v>
      </c>
      <c r="T1114" s="63"/>
      <c r="U1114" s="63">
        <v>0.21284608542919159</v>
      </c>
    </row>
    <row r="1115" spans="18:21" ht="15">
      <c r="R1115" s="63">
        <v>9.306666374206543</v>
      </c>
      <c r="S1115" s="63"/>
      <c r="T1115" s="63">
        <v>9.306666374206543</v>
      </c>
      <c r="U1115" s="63">
        <v>1.185293436050415</v>
      </c>
    </row>
    <row r="1116" spans="18:21" ht="15">
      <c r="R1116" s="63">
        <v>2.3480000495910645</v>
      </c>
      <c r="S1116" s="63"/>
      <c r="T1116" s="63">
        <v>2.3480000495910645</v>
      </c>
      <c r="U1116" s="63">
        <v>1.1113731861114502</v>
      </c>
    </row>
    <row r="1117" spans="18:21" ht="15">
      <c r="R1117" s="63">
        <v>4.9967646598815918</v>
      </c>
      <c r="S1117" s="63"/>
      <c r="T1117" s="63">
        <v>4.9967646598815918</v>
      </c>
      <c r="U1117" s="63">
        <v>0.66019892692565918</v>
      </c>
    </row>
    <row r="1118" spans="18:21" ht="15">
      <c r="R1118" s="63">
        <v>3.957352876663208</v>
      </c>
      <c r="S1118" s="63">
        <v>3.957352876663208</v>
      </c>
      <c r="T1118" s="63"/>
      <c r="U1118" s="63">
        <v>0.39530631899833679</v>
      </c>
    </row>
    <row r="1119" spans="18:21" ht="15">
      <c r="R1119" s="63">
        <v>2.8352940082550049</v>
      </c>
      <c r="S1119" s="63"/>
      <c r="T1119" s="63">
        <v>2.8352940082550049</v>
      </c>
      <c r="U1119" s="63">
        <v>0.97012770175933838</v>
      </c>
    </row>
    <row r="1120" spans="18:21" ht="15">
      <c r="R1120" s="63">
        <v>1.0905882120132446</v>
      </c>
      <c r="S1120" s="63">
        <v>1.0905882120132446</v>
      </c>
      <c r="T1120" s="63"/>
      <c r="U1120" s="63">
        <v>0.19791968166828156</v>
      </c>
    </row>
    <row r="1121" spans="18:21" ht="15">
      <c r="R1121" s="63">
        <v>6.2223529815673828</v>
      </c>
      <c r="S1121" s="63">
        <v>6.2223529815673828</v>
      </c>
      <c r="T1121" s="63"/>
      <c r="U1121" s="63">
        <v>0.18171426653862</v>
      </c>
    </row>
    <row r="1122" spans="18:21" ht="15">
      <c r="R1122" s="63">
        <v>2.5274193286895752</v>
      </c>
      <c r="S1122" s="63">
        <v>2.5274193286895752</v>
      </c>
      <c r="T1122" s="63"/>
      <c r="U1122" s="63">
        <v>1.1048531532287598</v>
      </c>
    </row>
    <row r="1123" spans="18:21" ht="15">
      <c r="R1123" s="63">
        <v>7.0821213722229004</v>
      </c>
      <c r="S1123" s="63"/>
      <c r="T1123" s="63">
        <v>7.0821213722229004</v>
      </c>
      <c r="U1123" s="63">
        <v>0.94829237461090088</v>
      </c>
    </row>
    <row r="1124" spans="18:21" ht="15">
      <c r="R1124" s="63">
        <v>1.0567742586135864</v>
      </c>
      <c r="S1124" s="63">
        <v>1.0567742586135864</v>
      </c>
      <c r="T1124" s="63"/>
      <c r="U1124" s="63">
        <v>0.57147896289825439</v>
      </c>
    </row>
    <row r="1125" spans="18:21" ht="15">
      <c r="R1125" s="63">
        <v>8.7352938950061798E-2</v>
      </c>
      <c r="S1125" s="63"/>
      <c r="T1125" s="63">
        <v>8.7352938950061798E-2</v>
      </c>
      <c r="U1125" s="63">
        <v>0.61589080095291138</v>
      </c>
    </row>
    <row r="1126" spans="18:21" ht="15">
      <c r="R1126" s="63">
        <v>1.8426470756530762</v>
      </c>
      <c r="S1126" s="63">
        <v>1.8426470756530762</v>
      </c>
      <c r="T1126" s="63"/>
      <c r="U1126" s="63">
        <v>0.17123878002166748</v>
      </c>
    </row>
    <row r="1127" spans="18:21" ht="15">
      <c r="R1127" s="63">
        <v>2.8917646408081055</v>
      </c>
      <c r="S1127" s="63">
        <v>2.8917646408081055</v>
      </c>
      <c r="T1127" s="63"/>
      <c r="U1127" s="63">
        <v>0.89928406476974487</v>
      </c>
    </row>
    <row r="1128" spans="18:21" ht="15">
      <c r="R1128" s="63">
        <v>1.4251514673233032</v>
      </c>
      <c r="S1128" s="63">
        <v>1.4251514673233032</v>
      </c>
      <c r="T1128" s="63"/>
      <c r="U1128" s="63">
        <v>0.48452115058898926</v>
      </c>
    </row>
    <row r="1129" spans="18:21" ht="15">
      <c r="R1129" s="63">
        <v>8.9966669082641602</v>
      </c>
      <c r="S1129" s="63"/>
      <c r="T1129" s="63">
        <v>8.9966669082641602</v>
      </c>
      <c r="U1129" s="63"/>
    </row>
    <row r="1130" spans="18:21" ht="15">
      <c r="R1130" s="63">
        <v>5.2238235473632813</v>
      </c>
      <c r="S1130" s="63"/>
      <c r="T1130" s="63">
        <v>5.2238235473632813</v>
      </c>
      <c r="U1130" s="63">
        <v>0.90242975950241089</v>
      </c>
    </row>
    <row r="1131" spans="18:21" ht="15">
      <c r="R1131" s="63">
        <v>0.80437499284744263</v>
      </c>
      <c r="S1131" s="63">
        <v>0.80437499284744263</v>
      </c>
      <c r="T1131" s="63"/>
      <c r="U1131" s="63">
        <v>0.33086177706718445</v>
      </c>
    </row>
    <row r="1132" spans="18:21" ht="15">
      <c r="R1132" s="63">
        <v>0.3918749988079071</v>
      </c>
      <c r="S1132" s="63">
        <v>0.3918749988079071</v>
      </c>
      <c r="T1132" s="63"/>
      <c r="U1132" s="63">
        <v>0.15657007694244385</v>
      </c>
    </row>
    <row r="1133" spans="18:21" ht="15">
      <c r="R1133" s="63">
        <v>4.3823529034852982E-2</v>
      </c>
      <c r="S1133" s="63">
        <v>4.3823529034852982E-2</v>
      </c>
      <c r="T1133" s="63"/>
      <c r="U1133" s="63">
        <v>0.41935381293296814</v>
      </c>
    </row>
    <row r="1134" spans="18:21" ht="15">
      <c r="R1134" s="63">
        <v>1.3708823919296265</v>
      </c>
      <c r="S1134" s="63"/>
      <c r="T1134" s="63">
        <v>1.3708823919296265</v>
      </c>
      <c r="U1134" s="63">
        <v>0.22608290612697601</v>
      </c>
    </row>
    <row r="1135" spans="18:21" ht="15">
      <c r="R1135" s="63">
        <v>3.9100000858306885</v>
      </c>
      <c r="S1135" s="63"/>
      <c r="T1135" s="63">
        <v>3.9100000858306885</v>
      </c>
      <c r="U1135" s="63">
        <v>0.39738735556602478</v>
      </c>
    </row>
    <row r="1136" spans="18:21" ht="15">
      <c r="R1136" s="63">
        <v>9.1964702606201172</v>
      </c>
      <c r="S1136" s="63"/>
      <c r="T1136" s="63">
        <v>9.1964702606201172</v>
      </c>
      <c r="U1136" s="63">
        <v>0.16875435411930084</v>
      </c>
    </row>
    <row r="1137" spans="18:21" ht="15">
      <c r="R1137" s="63">
        <v>7.9782352447509766</v>
      </c>
      <c r="S1137" s="63"/>
      <c r="T1137" s="63">
        <v>7.9782352447509766</v>
      </c>
      <c r="U1137" s="63">
        <v>0.63582837581634521</v>
      </c>
    </row>
    <row r="1138" spans="18:21" ht="15">
      <c r="R1138" s="63">
        <v>5.0714284181594849E-2</v>
      </c>
      <c r="S1138" s="63"/>
      <c r="T1138" s="63">
        <v>5.0714284181594849E-2</v>
      </c>
      <c r="U1138" s="63">
        <v>0.72257274389266968</v>
      </c>
    </row>
    <row r="1139" spans="18:21" ht="15">
      <c r="R1139" s="63">
        <v>7.0323529243469238</v>
      </c>
      <c r="S1139" s="63"/>
      <c r="T1139" s="63">
        <v>7.0323529243469238</v>
      </c>
      <c r="U1139" s="63">
        <v>0.80386102199554443</v>
      </c>
    </row>
    <row r="1140" spans="18:21" ht="15">
      <c r="R1140" s="63">
        <v>5.3846664428710938</v>
      </c>
      <c r="S1140" s="63"/>
      <c r="T1140" s="63">
        <v>5.3846664428710938</v>
      </c>
      <c r="U1140" s="63">
        <v>0.3027777373790741</v>
      </c>
    </row>
    <row r="1141" spans="18:21" ht="15">
      <c r="R1141" s="63">
        <v>9.6526470184326172</v>
      </c>
      <c r="S1141" s="63"/>
      <c r="T1141" s="63">
        <v>9.6526470184326172</v>
      </c>
      <c r="U1141" s="63">
        <v>0.92365682125091553</v>
      </c>
    </row>
    <row r="1142" spans="18:21" ht="15">
      <c r="R1142" s="63">
        <v>7.1191177368164063</v>
      </c>
      <c r="S1142" s="63"/>
      <c r="T1142" s="63">
        <v>7.1191177368164063</v>
      </c>
      <c r="U1142" s="63">
        <v>0.80450683832168579</v>
      </c>
    </row>
    <row r="1143" spans="18:21" ht="15">
      <c r="R1143" s="63">
        <v>0.48909091949462891</v>
      </c>
      <c r="S1143" s="63">
        <v>0.48909091949462891</v>
      </c>
      <c r="T1143" s="63"/>
      <c r="U1143" s="63">
        <v>0.21330040693283081</v>
      </c>
    </row>
    <row r="1144" spans="18:21" ht="15">
      <c r="R1144" s="63">
        <v>13.27925968170166</v>
      </c>
      <c r="S1144" s="63">
        <v>13.27925968170166</v>
      </c>
      <c r="T1144" s="63"/>
      <c r="U1144" s="63">
        <v>0.21671445667743683</v>
      </c>
    </row>
    <row r="1145" spans="18:21" ht="15">
      <c r="R1145" s="63">
        <v>1.8179999589920044</v>
      </c>
      <c r="S1145" s="63">
        <v>1.8179999589920044</v>
      </c>
      <c r="T1145" s="63"/>
      <c r="U1145" s="63">
        <v>0.54002618789672852</v>
      </c>
    </row>
    <row r="1146" spans="18:21" ht="15">
      <c r="R1146" s="63">
        <v>2.4800000190734863</v>
      </c>
      <c r="S1146" s="63"/>
      <c r="T1146" s="63">
        <v>2.4800000190734863</v>
      </c>
      <c r="U1146" s="63"/>
    </row>
    <row r="1147" spans="18:21" ht="15">
      <c r="R1147" s="63">
        <v>2.3017647266387939</v>
      </c>
      <c r="S1147" s="63"/>
      <c r="T1147" s="63">
        <v>2.3017647266387939</v>
      </c>
      <c r="U1147" s="63">
        <v>0.16639970242977142</v>
      </c>
    </row>
    <row r="1148" spans="18:21" ht="15">
      <c r="R1148" s="63">
        <v>0.78911763429641724</v>
      </c>
      <c r="S1148" s="63">
        <v>0.78911763429641724</v>
      </c>
      <c r="T1148" s="63"/>
      <c r="U1148" s="63">
        <v>0.82667291164398193</v>
      </c>
    </row>
    <row r="1149" spans="18:21" ht="15">
      <c r="R1149" s="63">
        <v>2.1476471424102783</v>
      </c>
      <c r="S1149" s="63"/>
      <c r="T1149" s="63">
        <v>2.1476471424102783</v>
      </c>
      <c r="U1149" s="63">
        <v>0.4365476667881012</v>
      </c>
    </row>
    <row r="1150" spans="18:21" ht="15">
      <c r="R1150" s="63">
        <v>0.21304348111152649</v>
      </c>
      <c r="S1150" s="63">
        <v>0.21304348111152649</v>
      </c>
      <c r="T1150" s="63"/>
      <c r="U1150" s="63">
        <v>0.34657931327819824</v>
      </c>
    </row>
    <row r="1151" spans="18:21" ht="15">
      <c r="R1151" s="63">
        <v>1.6454166173934937</v>
      </c>
      <c r="S1151" s="63"/>
      <c r="T1151" s="63">
        <v>1.6454166173934937</v>
      </c>
      <c r="U1151" s="63"/>
    </row>
    <row r="1152" spans="18:21" ht="15">
      <c r="R1152" s="63">
        <v>0.28090909123420715</v>
      </c>
      <c r="S1152" s="63"/>
      <c r="T1152" s="63">
        <v>0.28090909123420715</v>
      </c>
      <c r="U1152" s="63">
        <v>0.22945454716682434</v>
      </c>
    </row>
    <row r="1153" spans="18:21" ht="15">
      <c r="R1153" s="63">
        <v>1.7073529958724976</v>
      </c>
      <c r="S1153" s="63">
        <v>1.7073529958724976</v>
      </c>
      <c r="T1153" s="63"/>
      <c r="U1153" s="63">
        <v>0.63278526067733765</v>
      </c>
    </row>
    <row r="1154" spans="18:21" ht="15">
      <c r="R1154" s="63">
        <v>0.8629412055015564</v>
      </c>
      <c r="S1154" s="63">
        <v>0.8629412055015564</v>
      </c>
      <c r="T1154" s="63"/>
      <c r="U1154" s="63">
        <v>0.5958133339881897</v>
      </c>
    </row>
    <row r="1155" spans="18:21" ht="15">
      <c r="R1155" s="63">
        <v>1.2847058773040771</v>
      </c>
      <c r="S1155" s="63"/>
      <c r="T1155" s="63">
        <v>1.2847058773040771</v>
      </c>
      <c r="U1155" s="63">
        <v>0.43057683110237122</v>
      </c>
    </row>
    <row r="1156" spans="18:21" ht="15">
      <c r="R1156" s="63">
        <v>0.70147061347961426</v>
      </c>
      <c r="S1156" s="63"/>
      <c r="T1156" s="63">
        <v>0.70147061347961426</v>
      </c>
      <c r="U1156" s="63">
        <v>0.32115116715431213</v>
      </c>
    </row>
    <row r="1157" spans="18:21" ht="15">
      <c r="R1157" s="63">
        <v>1.00352942943573</v>
      </c>
      <c r="S1157" s="63"/>
      <c r="T1157" s="63">
        <v>1.00352942943573</v>
      </c>
      <c r="U1157" s="63">
        <v>0.4328288733959198</v>
      </c>
    </row>
    <row r="1158" spans="18:21" ht="15">
      <c r="R1158" s="63">
        <v>6.5986666679382324</v>
      </c>
      <c r="S1158" s="63"/>
      <c r="T1158" s="63">
        <v>6.5986666679382324</v>
      </c>
      <c r="U1158" s="63">
        <v>1.0203802585601807</v>
      </c>
    </row>
    <row r="1159" spans="18:21" ht="15">
      <c r="R1159" s="63">
        <v>2.3204998970031738</v>
      </c>
      <c r="S1159" s="63"/>
      <c r="T1159" s="63">
        <v>2.3204998970031738</v>
      </c>
      <c r="U1159" s="63">
        <v>0.27943253517150879</v>
      </c>
    </row>
    <row r="1160" spans="18:21" ht="15">
      <c r="R1160" s="63">
        <v>2.6063635349273682</v>
      </c>
      <c r="S1160" s="63"/>
      <c r="T1160" s="63">
        <v>2.6063635349273682</v>
      </c>
      <c r="U1160" s="63">
        <v>0.50672215223312378</v>
      </c>
    </row>
    <row r="1161" spans="18:21" ht="15">
      <c r="R1161" s="63">
        <v>2.1061763763427734</v>
      </c>
      <c r="S1161" s="63"/>
      <c r="T1161" s="63">
        <v>2.1061763763427734</v>
      </c>
      <c r="U1161" s="63">
        <v>0.29452547430992126</v>
      </c>
    </row>
    <row r="1162" spans="18:21" ht="15">
      <c r="R1162" s="63">
        <v>6.0366668701171875</v>
      </c>
      <c r="S1162" s="63"/>
      <c r="T1162" s="63">
        <v>6.0366668701171875</v>
      </c>
      <c r="U1162" s="63">
        <v>0.97420650720596313</v>
      </c>
    </row>
    <row r="1163" spans="18:21" ht="15">
      <c r="R1163" s="63">
        <v>0</v>
      </c>
      <c r="S1163" s="63"/>
      <c r="T1163" s="63">
        <v>0</v>
      </c>
      <c r="U1163" s="63">
        <v>1.2883675098419189</v>
      </c>
    </row>
    <row r="1164" spans="18:21" ht="15">
      <c r="R1164" s="63">
        <v>2.3897058963775635</v>
      </c>
      <c r="S1164" s="63"/>
      <c r="T1164" s="63">
        <v>2.3897058963775635</v>
      </c>
      <c r="U1164" s="63">
        <v>0.93986791372299194</v>
      </c>
    </row>
    <row r="1165" spans="18:21" ht="15">
      <c r="R1165" s="63">
        <v>1.4603226184844971</v>
      </c>
      <c r="S1165" s="63"/>
      <c r="T1165" s="63">
        <v>1.4603226184844971</v>
      </c>
      <c r="U1165" s="63">
        <v>0.42704445123672485</v>
      </c>
    </row>
    <row r="1166" spans="18:21" ht="15">
      <c r="R1166" s="63">
        <v>2.0597059726715088</v>
      </c>
      <c r="S1166" s="63"/>
      <c r="T1166" s="63">
        <v>2.0597059726715088</v>
      </c>
      <c r="U1166" s="63">
        <v>0.73213928937911987</v>
      </c>
    </row>
    <row r="1167" spans="18:21" ht="15">
      <c r="R1167" s="63">
        <v>11.6875</v>
      </c>
      <c r="S1167" s="63">
        <v>11.6875</v>
      </c>
      <c r="T1167" s="63"/>
      <c r="U1167" s="63">
        <v>1.7188234329223633</v>
      </c>
    </row>
    <row r="1168" spans="18:21" ht="15">
      <c r="R1168" s="63">
        <v>1.2638235092163086</v>
      </c>
      <c r="S1168" s="63">
        <v>1.2638235092163086</v>
      </c>
      <c r="T1168" s="63"/>
      <c r="U1168" s="63">
        <v>0.89607769250869751</v>
      </c>
    </row>
    <row r="1169" spans="18:21" ht="15">
      <c r="R1169" s="63">
        <v>3.0666667968034744E-2</v>
      </c>
      <c r="S1169" s="63">
        <v>3.0666667968034744E-2</v>
      </c>
      <c r="T1169" s="63"/>
      <c r="U1169" s="63">
        <v>0.99133604764938354</v>
      </c>
    </row>
    <row r="1170" spans="18:21" ht="15">
      <c r="R1170" s="63">
        <v>8.0000003799796104E-3</v>
      </c>
      <c r="S1170" s="63">
        <v>8.0000003799796104E-3</v>
      </c>
      <c r="T1170" s="63"/>
      <c r="U1170" s="63">
        <v>0.17638644576072693</v>
      </c>
    </row>
    <row r="1171" spans="18:21" ht="15">
      <c r="R1171" s="63">
        <v>1.0666666552424431E-2</v>
      </c>
      <c r="S1171" s="63">
        <v>1.0666666552424431E-2</v>
      </c>
      <c r="T1171" s="63"/>
      <c r="U1171" s="63">
        <v>0.71763330698013306</v>
      </c>
    </row>
    <row r="1172" spans="18:21" ht="15">
      <c r="R1172" s="63">
        <v>3.1039392948150635</v>
      </c>
      <c r="S1172" s="63"/>
      <c r="T1172" s="63">
        <v>3.1039392948150635</v>
      </c>
      <c r="U1172" s="63">
        <v>0.45427140593528748</v>
      </c>
    </row>
    <row r="1173" spans="18:21" ht="15">
      <c r="R1173" s="63">
        <v>2.859705924987793</v>
      </c>
      <c r="S1173" s="63"/>
      <c r="T1173" s="63">
        <v>2.859705924987793</v>
      </c>
      <c r="U1173" s="63">
        <v>0.84965115785598755</v>
      </c>
    </row>
    <row r="1174" spans="18:21" ht="15">
      <c r="R1174" s="63">
        <v>8.5764703750610352</v>
      </c>
      <c r="S1174" s="63"/>
      <c r="T1174" s="63">
        <v>8.5764703750610352</v>
      </c>
      <c r="U1174" s="63">
        <v>0.46820598840713501</v>
      </c>
    </row>
    <row r="1175" spans="18:21" ht="15">
      <c r="R1175" s="63">
        <v>0.12647059559822083</v>
      </c>
      <c r="S1175" s="63"/>
      <c r="T1175" s="63">
        <v>0.12647059559822083</v>
      </c>
      <c r="U1175" s="63">
        <v>0.43508943915367126</v>
      </c>
    </row>
    <row r="1176" spans="18:21" ht="15">
      <c r="R1176" s="63">
        <v>1.8300000429153442</v>
      </c>
      <c r="S1176" s="63"/>
      <c r="T1176" s="63">
        <v>1.8300000429153442</v>
      </c>
      <c r="U1176" s="63">
        <v>0.32204711437225342</v>
      </c>
    </row>
    <row r="1177" spans="18:21" ht="15">
      <c r="R1177" s="63">
        <v>0.10787878930568695</v>
      </c>
      <c r="S1177" s="63">
        <v>0.10787878930568695</v>
      </c>
      <c r="T1177" s="63"/>
      <c r="U1177" s="63">
        <v>1.9992904663085938</v>
      </c>
    </row>
    <row r="1178" spans="18:21" ht="15">
      <c r="R1178" s="63">
        <v>1.969666600227356</v>
      </c>
      <c r="S1178" s="63"/>
      <c r="T1178" s="63">
        <v>1.969666600227356</v>
      </c>
      <c r="U1178" s="63">
        <v>0.66450017690658569</v>
      </c>
    </row>
    <row r="1179" spans="18:21" ht="15">
      <c r="R1179" s="63">
        <v>1.2202941179275513</v>
      </c>
      <c r="S1179" s="63"/>
      <c r="T1179" s="63">
        <v>1.2202941179275513</v>
      </c>
      <c r="U1179" s="63">
        <v>0.13473108410835266</v>
      </c>
    </row>
    <row r="1180" spans="18:21" ht="15">
      <c r="R1180" s="63">
        <v>4.7697057723999023</v>
      </c>
      <c r="S1180" s="63"/>
      <c r="T1180" s="63">
        <v>4.7697057723999023</v>
      </c>
      <c r="U1180" s="63">
        <v>0.27694666385650635</v>
      </c>
    </row>
    <row r="1181" spans="18:21" ht="15">
      <c r="R1181" s="63">
        <v>3.317058801651001</v>
      </c>
      <c r="S1181" s="63"/>
      <c r="T1181" s="63">
        <v>3.317058801651001</v>
      </c>
      <c r="U1181" s="63">
        <v>0.74181121587753296</v>
      </c>
    </row>
    <row r="1182" spans="18:21" ht="15">
      <c r="R1182" s="63">
        <v>0</v>
      </c>
      <c r="S1182" s="63"/>
      <c r="T1182" s="63">
        <v>0</v>
      </c>
      <c r="U1182" s="63">
        <v>0.89346212148666382</v>
      </c>
    </row>
    <row r="1183" spans="18:21" ht="15">
      <c r="R1183" s="63">
        <v>0</v>
      </c>
      <c r="S1183" s="63">
        <v>0</v>
      </c>
      <c r="T1183" s="63"/>
      <c r="U1183" s="63">
        <v>0.3908214271068573</v>
      </c>
    </row>
    <row r="1184" spans="18:21" ht="15">
      <c r="R1184" s="63">
        <v>2.819117546081543</v>
      </c>
      <c r="S1184" s="63"/>
      <c r="T1184" s="63">
        <v>2.819117546081543</v>
      </c>
      <c r="U1184" s="63">
        <v>0.58321398496627808</v>
      </c>
    </row>
    <row r="1185" spans="18:21" ht="15">
      <c r="R1185" s="63">
        <v>1.8285000324249268</v>
      </c>
      <c r="S1185" s="63">
        <v>1.8285000324249268</v>
      </c>
      <c r="T1185" s="63"/>
      <c r="U1185" s="63">
        <v>0.38468235731124878</v>
      </c>
    </row>
    <row r="1186" spans="18:21" ht="15">
      <c r="R1186" s="63">
        <v>0.29576924443244934</v>
      </c>
      <c r="S1186" s="63">
        <v>0.29576924443244934</v>
      </c>
      <c r="T1186" s="63"/>
      <c r="U1186" s="63">
        <v>0.22109092772006989</v>
      </c>
    </row>
    <row r="1187" spans="18:21" ht="15">
      <c r="R1187" s="63">
        <v>1.878787949681282E-2</v>
      </c>
      <c r="S1187" s="63">
        <v>1.878787949681282E-2</v>
      </c>
      <c r="T1187" s="63"/>
      <c r="U1187" s="63">
        <v>0.21381063759326935</v>
      </c>
    </row>
    <row r="1188" spans="18:21" ht="15">
      <c r="R1188" s="63">
        <v>1.4715151786804199</v>
      </c>
      <c r="S1188" s="63"/>
      <c r="T1188" s="63">
        <v>1.4715151786804199</v>
      </c>
      <c r="U1188" s="63">
        <v>0.16831222176551819</v>
      </c>
    </row>
    <row r="1189" spans="18:21" ht="15">
      <c r="R1189" s="63">
        <v>3.5828571319580078</v>
      </c>
      <c r="S1189" s="63">
        <v>3.5828571319580078</v>
      </c>
      <c r="T1189" s="63"/>
      <c r="U1189" s="63">
        <v>0.45262044668197632</v>
      </c>
    </row>
    <row r="1190" spans="18:21" ht="15">
      <c r="R1190" s="63">
        <v>4.666785717010498</v>
      </c>
      <c r="S1190" s="63">
        <v>4.666785717010498</v>
      </c>
      <c r="T1190" s="63"/>
      <c r="U1190" s="63">
        <v>0.74748402833938599</v>
      </c>
    </row>
    <row r="1191" spans="18:21" ht="15">
      <c r="R1191" s="63">
        <v>5.0723528861999512</v>
      </c>
      <c r="S1191" s="63"/>
      <c r="T1191" s="63">
        <v>5.0723528861999512</v>
      </c>
      <c r="U1191" s="63">
        <v>0.81822478771209717</v>
      </c>
    </row>
    <row r="1192" spans="18:21" ht="15">
      <c r="R1192" s="63">
        <v>5.0587878227233887</v>
      </c>
      <c r="S1192" s="63"/>
      <c r="T1192" s="63">
        <v>5.0587878227233887</v>
      </c>
      <c r="U1192" s="63">
        <v>0.35092934966087341</v>
      </c>
    </row>
    <row r="1193" spans="18:21" ht="15">
      <c r="R1193" s="63">
        <v>1.7779412269592285</v>
      </c>
      <c r="S1193" s="63"/>
      <c r="T1193" s="63">
        <v>1.7779412269592285</v>
      </c>
      <c r="U1193" s="63">
        <v>0.27722474932670593</v>
      </c>
    </row>
    <row r="1194" spans="18:21" ht="15">
      <c r="R1194" s="63">
        <v>2.2824242115020752</v>
      </c>
      <c r="S1194" s="63"/>
      <c r="T1194" s="63">
        <v>2.2824242115020752</v>
      </c>
      <c r="U1194" s="63">
        <v>0.782615065574646</v>
      </c>
    </row>
    <row r="1195" spans="18:21" ht="15">
      <c r="R1195" s="63">
        <v>1.1682143211364746</v>
      </c>
      <c r="S1195" s="63"/>
      <c r="T1195" s="63">
        <v>1.1682143211364746</v>
      </c>
      <c r="U1195" s="63">
        <v>0.45413041114807129</v>
      </c>
    </row>
    <row r="1196" spans="18:21" ht="15">
      <c r="R1196" s="63">
        <v>1.2641175985336304</v>
      </c>
      <c r="S1196" s="63">
        <v>1.2641175985336304</v>
      </c>
      <c r="T1196" s="63"/>
      <c r="U1196" s="63">
        <v>0.10021854192018509</v>
      </c>
    </row>
    <row r="1197" spans="18:21" ht="15">
      <c r="R1197" s="63">
        <v>0.82733333110809326</v>
      </c>
      <c r="S1197" s="63">
        <v>0.82733333110809326</v>
      </c>
      <c r="T1197" s="63"/>
      <c r="U1197" s="63">
        <v>5.836217850446701E-2</v>
      </c>
    </row>
    <row r="1198" spans="18:21" ht="15">
      <c r="R1198" s="63">
        <v>0.24249999225139618</v>
      </c>
      <c r="S1198" s="63">
        <v>0.24249999225139618</v>
      </c>
      <c r="T1198" s="63"/>
      <c r="U1198" s="63">
        <v>0.71559858322143555</v>
      </c>
    </row>
    <row r="1199" spans="18:21" ht="15">
      <c r="R1199" s="63">
        <v>0.10166666656732559</v>
      </c>
      <c r="S1199" s="63">
        <v>0.10166666656732559</v>
      </c>
      <c r="T1199" s="63"/>
      <c r="U1199" s="63">
        <v>0.69756102561950684</v>
      </c>
    </row>
    <row r="1200" spans="18:21" ht="15">
      <c r="R1200" s="63">
        <v>0.31400001049041748</v>
      </c>
      <c r="S1200" s="63">
        <v>0.31400001049041748</v>
      </c>
      <c r="T1200" s="63"/>
      <c r="U1200" s="63">
        <v>0.39096525311470032</v>
      </c>
    </row>
    <row r="1201" spans="18:21" ht="15">
      <c r="R1201" s="63">
        <v>0.35526314377784729</v>
      </c>
      <c r="S1201" s="63">
        <v>0.35526314377784729</v>
      </c>
      <c r="T1201" s="63"/>
      <c r="U1201" s="63">
        <v>0.73233526945114136</v>
      </c>
    </row>
    <row r="1202" spans="18:21" ht="15">
      <c r="R1202" s="63">
        <v>1.1693547964096069</v>
      </c>
      <c r="S1202" s="63">
        <v>1.1693547964096069</v>
      </c>
      <c r="T1202" s="63"/>
      <c r="U1202" s="63">
        <v>0.22815586626529694</v>
      </c>
    </row>
    <row r="1203" spans="18:21" ht="15">
      <c r="R1203" s="63">
        <v>0.88852941989898682</v>
      </c>
      <c r="S1203" s="63">
        <v>0.88852941989898682</v>
      </c>
      <c r="T1203" s="63"/>
      <c r="U1203" s="63">
        <v>0.92633301019668579</v>
      </c>
    </row>
    <row r="1204" spans="18:21" ht="15">
      <c r="R1204" s="63">
        <v>0.98730772733688354</v>
      </c>
      <c r="S1204" s="63">
        <v>0.98730772733688354</v>
      </c>
      <c r="T1204" s="63"/>
      <c r="U1204" s="63">
        <v>0.76543992757797241</v>
      </c>
    </row>
    <row r="1205" spans="18:21" ht="15">
      <c r="R1205" s="63">
        <v>2.5691177845001221</v>
      </c>
      <c r="S1205" s="63"/>
      <c r="T1205" s="63">
        <v>2.5691177845001221</v>
      </c>
      <c r="U1205" s="63">
        <v>0.55948376655578613</v>
      </c>
    </row>
    <row r="1206" spans="18:21" ht="15">
      <c r="R1206" s="63">
        <v>1.8132352828979492</v>
      </c>
      <c r="S1206" s="63">
        <v>1.8132352828979492</v>
      </c>
      <c r="T1206" s="63"/>
      <c r="U1206" s="63">
        <v>0.62556242942810059</v>
      </c>
    </row>
    <row r="1207" spans="18:21" ht="15">
      <c r="R1207" s="63">
        <v>1.5594117641448975</v>
      </c>
      <c r="S1207" s="63">
        <v>1.5594117641448975</v>
      </c>
      <c r="T1207" s="63"/>
      <c r="U1207" s="63">
        <v>0.31353524327278137</v>
      </c>
    </row>
    <row r="1208" spans="18:21" ht="15">
      <c r="R1208" s="63">
        <v>8.0188236236572266</v>
      </c>
      <c r="S1208" s="63"/>
      <c r="T1208" s="63">
        <v>8.0188236236572266</v>
      </c>
      <c r="U1208" s="63">
        <v>0.39729255437850952</v>
      </c>
    </row>
    <row r="1209" spans="18:21" ht="15">
      <c r="R1209" s="63">
        <v>3.4496428966522217</v>
      </c>
      <c r="S1209" s="63"/>
      <c r="T1209" s="63">
        <v>3.4496428966522217</v>
      </c>
      <c r="U1209" s="63">
        <v>0.55734950304031372</v>
      </c>
    </row>
    <row r="1210" spans="18:21" ht="15">
      <c r="R1210" s="63">
        <v>1.7533333301544189</v>
      </c>
      <c r="S1210" s="63">
        <v>1.7533333301544189</v>
      </c>
      <c r="T1210" s="63"/>
      <c r="U1210" s="63">
        <v>0.54073309898376465</v>
      </c>
    </row>
    <row r="1211" spans="18:21" ht="15">
      <c r="R1211" s="63">
        <v>0.19941176474094391</v>
      </c>
      <c r="S1211" s="63"/>
      <c r="T1211" s="63">
        <v>0.19941176474094391</v>
      </c>
      <c r="U1211" s="63">
        <v>0.36750295758247375</v>
      </c>
    </row>
    <row r="1212" spans="18:21" ht="15">
      <c r="R1212" s="63">
        <v>11.787777900695801</v>
      </c>
      <c r="S1212" s="63"/>
      <c r="T1212" s="63">
        <v>11.787777900695801</v>
      </c>
      <c r="U1212" s="63"/>
    </row>
    <row r="1213" spans="18:21" ht="15">
      <c r="R1213" s="63">
        <v>0.48100000619888306</v>
      </c>
      <c r="S1213" s="63"/>
      <c r="T1213" s="63">
        <v>0.48100000619888306</v>
      </c>
      <c r="U1213" s="63">
        <v>0.10707332938909531</v>
      </c>
    </row>
    <row r="1214" spans="18:21" ht="15">
      <c r="R1214" s="63">
        <v>4.3426470756530762</v>
      </c>
      <c r="S1214" s="63"/>
      <c r="T1214" s="63">
        <v>4.3426470756530762</v>
      </c>
      <c r="U1214" s="63">
        <v>0.20117767155170441</v>
      </c>
    </row>
    <row r="1215" spans="18:21" ht="15">
      <c r="R1215" s="63">
        <v>2.0227272510528564</v>
      </c>
      <c r="S1215" s="63"/>
      <c r="T1215" s="63">
        <v>2.0227272510528564</v>
      </c>
      <c r="U1215" s="63"/>
    </row>
    <row r="1216" spans="18:21" ht="15">
      <c r="R1216" s="63">
        <v>0.46393939852714539</v>
      </c>
      <c r="S1216" s="63"/>
      <c r="T1216" s="63">
        <v>0.46393939852714539</v>
      </c>
      <c r="U1216" s="63">
        <v>0.87979638576507568</v>
      </c>
    </row>
    <row r="1217" spans="18:21" ht="15">
      <c r="R1217" s="63">
        <v>0.56708335876464844</v>
      </c>
      <c r="S1217" s="63"/>
      <c r="T1217" s="63">
        <v>0.56708335876464844</v>
      </c>
      <c r="U1217" s="63"/>
    </row>
    <row r="1218" spans="18:21" ht="15">
      <c r="R1218" s="63">
        <v>1.5466666221618652</v>
      </c>
      <c r="S1218" s="63">
        <v>1.5466666221618652</v>
      </c>
      <c r="T1218" s="63"/>
      <c r="U1218" s="63">
        <v>0.22229067981243134</v>
      </c>
    </row>
    <row r="1219" spans="18:21" ht="15">
      <c r="R1219" s="63">
        <v>0.32423076033592224</v>
      </c>
      <c r="S1219" s="63">
        <v>0.32423076033592224</v>
      </c>
      <c r="T1219" s="63"/>
      <c r="U1219" s="63">
        <v>0.22386862337589264</v>
      </c>
    </row>
    <row r="1220" spans="18:21" ht="15">
      <c r="R1220" s="63">
        <v>0.20235294103622437</v>
      </c>
      <c r="S1220" s="63">
        <v>0.20235294103622437</v>
      </c>
      <c r="T1220" s="63"/>
      <c r="U1220" s="63">
        <v>6.4461320638656616E-2</v>
      </c>
    </row>
    <row r="1221" spans="18:21" ht="15">
      <c r="R1221" s="63">
        <v>0.25941178202629089</v>
      </c>
      <c r="S1221" s="63"/>
      <c r="T1221" s="63">
        <v>0.25941178202629089</v>
      </c>
      <c r="U1221" s="63">
        <v>0.88876008987426758</v>
      </c>
    </row>
    <row r="1222" spans="18:21" ht="15">
      <c r="R1222" s="63">
        <v>0.95599997043609619</v>
      </c>
      <c r="S1222" s="63">
        <v>0.95599997043609619</v>
      </c>
      <c r="T1222" s="63"/>
      <c r="U1222" s="63">
        <v>0.48831266164779663</v>
      </c>
    </row>
    <row r="1223" spans="18:21" ht="15">
      <c r="R1223" s="63">
        <v>1.2770967483520508</v>
      </c>
      <c r="S1223" s="63">
        <v>1.2770967483520508</v>
      </c>
      <c r="T1223" s="63"/>
      <c r="U1223" s="63">
        <v>0.55297970771789551</v>
      </c>
    </row>
    <row r="1224" spans="18:21" ht="15">
      <c r="R1224" s="63">
        <v>3.0469696521759033</v>
      </c>
      <c r="S1224" s="63">
        <v>3.0469696521759033</v>
      </c>
      <c r="T1224" s="63"/>
      <c r="U1224" s="63">
        <v>0.72869086265563965</v>
      </c>
    </row>
    <row r="1225" spans="18:21" ht="15">
      <c r="R1225" s="63">
        <v>4.3890910148620605</v>
      </c>
      <c r="S1225" s="63"/>
      <c r="T1225" s="63">
        <v>4.3890910148620605</v>
      </c>
      <c r="U1225" s="63">
        <v>0.93703144788742065</v>
      </c>
    </row>
    <row r="1226" spans="18:21" ht="15">
      <c r="R1226" s="63">
        <v>0.54794114828109741</v>
      </c>
      <c r="S1226" s="63">
        <v>0.54794114828109741</v>
      </c>
      <c r="T1226" s="63"/>
      <c r="U1226" s="63">
        <v>0.11416790634393692</v>
      </c>
    </row>
    <row r="1227" spans="18:21" ht="15">
      <c r="R1227" s="63">
        <v>0.4888235330581665</v>
      </c>
      <c r="S1227" s="63">
        <v>0.4888235330581665</v>
      </c>
      <c r="T1227" s="63"/>
      <c r="U1227" s="63">
        <v>0.1145096942782402</v>
      </c>
    </row>
    <row r="1228" spans="18:21" ht="15">
      <c r="R1228" s="63">
        <v>0.94617646932601929</v>
      </c>
      <c r="S1228" s="63">
        <v>0.94617646932601929</v>
      </c>
      <c r="T1228" s="63"/>
      <c r="U1228" s="63">
        <v>1.0146063566207886</v>
      </c>
    </row>
    <row r="1229" spans="18:21" ht="15">
      <c r="R1229" s="63">
        <v>6.1764703132212162E-3</v>
      </c>
      <c r="S1229" s="63">
        <v>6.1764703132212162E-3</v>
      </c>
      <c r="T1229" s="63"/>
      <c r="U1229" s="63">
        <v>0.58382439613342285</v>
      </c>
    </row>
    <row r="1230" spans="18:21" ht="15">
      <c r="R1230" s="63">
        <v>7.4102940559387207</v>
      </c>
      <c r="S1230" s="63">
        <v>7.4102940559387207</v>
      </c>
      <c r="T1230" s="63"/>
      <c r="U1230" s="63">
        <v>0.7998119592666626</v>
      </c>
    </row>
    <row r="1231" spans="18:21" ht="15">
      <c r="R1231" s="63">
        <v>0.72843748331069946</v>
      </c>
      <c r="S1231" s="63">
        <v>0.72843748331069946</v>
      </c>
      <c r="T1231" s="63"/>
      <c r="U1231" s="63">
        <v>0.7022283673286438</v>
      </c>
    </row>
    <row r="1232" spans="18:21" ht="15">
      <c r="R1232" s="63">
        <v>2.1594116687774658</v>
      </c>
      <c r="S1232" s="63">
        <v>2.1594116687774658</v>
      </c>
      <c r="T1232" s="63"/>
      <c r="U1232" s="63">
        <v>0.2830638587474823</v>
      </c>
    </row>
    <row r="1233" spans="18:21" ht="15">
      <c r="R1233" s="63">
        <v>1.6470588743686676E-2</v>
      </c>
      <c r="S1233" s="63">
        <v>1.6470588743686676E-2</v>
      </c>
      <c r="T1233" s="63"/>
      <c r="U1233" s="63">
        <v>0.26843360066413879</v>
      </c>
    </row>
    <row r="1234" spans="18:21" ht="15">
      <c r="R1234" s="63">
        <v>2.4861764907836914</v>
      </c>
      <c r="S1234" s="63">
        <v>2.4861764907836914</v>
      </c>
      <c r="T1234" s="63"/>
      <c r="U1234" s="63">
        <v>0.97482508420944214</v>
      </c>
    </row>
    <row r="1235" spans="18:21" ht="15">
      <c r="R1235" s="63">
        <v>0.42575755715370178</v>
      </c>
      <c r="S1235" s="63">
        <v>0.42575755715370178</v>
      </c>
      <c r="T1235" s="63"/>
      <c r="U1235" s="63">
        <v>0.29704663157463074</v>
      </c>
    </row>
    <row r="1236" spans="18:21" ht="15">
      <c r="R1236" s="63">
        <v>2.2605881690979004</v>
      </c>
      <c r="S1236" s="63">
        <v>2.2605881690979004</v>
      </c>
      <c r="T1236" s="63"/>
      <c r="U1236" s="63">
        <v>0.98923623561859131</v>
      </c>
    </row>
    <row r="1237" spans="18:21" ht="15">
      <c r="R1237" s="63">
        <v>2.0511765480041504</v>
      </c>
      <c r="S1237" s="63">
        <v>2.0511765480041504</v>
      </c>
      <c r="T1237" s="63"/>
      <c r="U1237" s="63">
        <v>0.13510465621948242</v>
      </c>
    </row>
    <row r="1238" spans="18:21" ht="15">
      <c r="R1238" s="63">
        <v>4.4411763548851013E-2</v>
      </c>
      <c r="S1238" s="63">
        <v>4.4411763548851013E-2</v>
      </c>
      <c r="T1238" s="63"/>
      <c r="U1238" s="63">
        <v>0.56699842214584351</v>
      </c>
    </row>
    <row r="1239" spans="18:21" ht="15">
      <c r="R1239" s="63">
        <v>0.64117646217346191</v>
      </c>
      <c r="S1239" s="63">
        <v>0.64117646217346191</v>
      </c>
      <c r="T1239" s="63"/>
      <c r="U1239" s="63">
        <v>0.53301364183425903</v>
      </c>
    </row>
    <row r="1240" spans="18:21" ht="15">
      <c r="R1240" s="63">
        <v>4.4516127556562424E-2</v>
      </c>
      <c r="S1240" s="63">
        <v>4.4516127556562424E-2</v>
      </c>
      <c r="T1240" s="63"/>
      <c r="U1240" s="63">
        <v>6.7683972418308258E-2</v>
      </c>
    </row>
    <row r="1241" spans="18:21" ht="15">
      <c r="R1241" s="63">
        <v>3.5588234663009644E-2</v>
      </c>
      <c r="S1241" s="63">
        <v>3.5588234663009644E-2</v>
      </c>
      <c r="T1241" s="63"/>
      <c r="U1241" s="63">
        <v>0.32000944018363953</v>
      </c>
    </row>
    <row r="1242" spans="18:21" ht="15">
      <c r="R1242" s="63">
        <v>0.62187498807907104</v>
      </c>
      <c r="S1242" s="63">
        <v>0.62187498807907104</v>
      </c>
      <c r="T1242" s="63"/>
      <c r="U1242" s="63">
        <v>0.23627446591854095</v>
      </c>
    </row>
    <row r="1243" spans="18:21" ht="15">
      <c r="R1243" s="63">
        <v>1.5976470708847046</v>
      </c>
      <c r="S1243" s="63">
        <v>1.5976470708847046</v>
      </c>
      <c r="T1243" s="63"/>
      <c r="U1243" s="63">
        <v>0.3363928496837616</v>
      </c>
    </row>
    <row r="1244" spans="18:21" ht="15">
      <c r="R1244" s="63">
        <v>0.94424241781234741</v>
      </c>
      <c r="S1244" s="63">
        <v>0.94424241781234741</v>
      </c>
      <c r="T1244" s="63"/>
      <c r="U1244" s="63">
        <v>0.2833181619644165</v>
      </c>
    </row>
    <row r="1245" spans="18:21" ht="15">
      <c r="R1245" s="63">
        <v>0.62470585107803345</v>
      </c>
      <c r="S1245" s="63">
        <v>0.62470585107803345</v>
      </c>
      <c r="T1245" s="63"/>
      <c r="U1245" s="63">
        <v>0.3211287260055542</v>
      </c>
    </row>
    <row r="1246" spans="18:21" ht="15">
      <c r="R1246" s="63">
        <v>0.38558822870254517</v>
      </c>
      <c r="S1246" s="63">
        <v>0.38558822870254517</v>
      </c>
      <c r="T1246" s="63"/>
      <c r="U1246" s="63">
        <v>0.35081914067268372</v>
      </c>
    </row>
    <row r="1247" spans="18:21" ht="15">
      <c r="R1247" s="63">
        <v>6.5294116735458374E-2</v>
      </c>
      <c r="S1247" s="63">
        <v>6.5294116735458374E-2</v>
      </c>
      <c r="T1247" s="63"/>
      <c r="U1247" s="63">
        <v>0.97955226898193359</v>
      </c>
    </row>
    <row r="1248" spans="18:21" ht="15">
      <c r="R1248" s="63">
        <v>3.8235294632613659E-3</v>
      </c>
      <c r="S1248" s="63">
        <v>3.8235294632613659E-3</v>
      </c>
      <c r="T1248" s="63"/>
      <c r="U1248" s="63">
        <v>0.49753063917160034</v>
      </c>
    </row>
    <row r="1249" spans="18:21" ht="15">
      <c r="R1249" s="63">
        <v>4.4388236999511719</v>
      </c>
      <c r="S1249" s="63">
        <v>4.4388236999511719</v>
      </c>
      <c r="T1249" s="63"/>
      <c r="U1249" s="63">
        <v>0.77494597434997559</v>
      </c>
    </row>
    <row r="1250" spans="18:21" ht="15">
      <c r="R1250" s="63">
        <v>1.996363639831543</v>
      </c>
      <c r="S1250" s="63">
        <v>1.996363639831543</v>
      </c>
      <c r="T1250" s="63"/>
      <c r="U1250" s="63">
        <v>0.5400659441947937</v>
      </c>
    </row>
    <row r="1251" spans="18:21" ht="15">
      <c r="R1251" s="63">
        <v>2.8193750381469727</v>
      </c>
      <c r="S1251" s="63">
        <v>2.8193750381469727</v>
      </c>
      <c r="T1251" s="63"/>
      <c r="U1251" s="63">
        <v>0.65877121686935425</v>
      </c>
    </row>
    <row r="1252" spans="18:21" ht="15">
      <c r="R1252" s="63">
        <v>0.80323529243469238</v>
      </c>
      <c r="S1252" s="63">
        <v>0.80323529243469238</v>
      </c>
      <c r="T1252" s="63"/>
      <c r="U1252" s="63">
        <v>0.48378267884254456</v>
      </c>
    </row>
    <row r="1253" spans="18:21" ht="15">
      <c r="R1253" s="63">
        <v>0.30294117331504822</v>
      </c>
      <c r="S1253" s="63">
        <v>0.30294117331504822</v>
      </c>
      <c r="T1253" s="63"/>
      <c r="U1253" s="63">
        <v>0.24548916518688202</v>
      </c>
    </row>
    <row r="1254" spans="18:21" ht="15">
      <c r="R1254" s="63">
        <v>1.0826470851898193</v>
      </c>
      <c r="S1254" s="63">
        <v>1.0826470851898193</v>
      </c>
      <c r="T1254" s="63"/>
      <c r="U1254" s="63">
        <v>3.4212671220302582E-2</v>
      </c>
    </row>
    <row r="1255" spans="18:21" ht="15">
      <c r="R1255" s="63">
        <v>1.9999999552965164E-2</v>
      </c>
      <c r="S1255" s="63">
        <v>1.9999999552965164E-2</v>
      </c>
      <c r="T1255" s="63"/>
      <c r="U1255" s="63">
        <v>3.3497147262096405E-2</v>
      </c>
    </row>
    <row r="1256" spans="18:21" ht="15">
      <c r="R1256" s="63">
        <v>0.18735294044017792</v>
      </c>
      <c r="S1256" s="63">
        <v>0.18735294044017792</v>
      </c>
      <c r="T1256" s="63"/>
      <c r="U1256" s="63">
        <v>0.12097585201263428</v>
      </c>
    </row>
    <row r="1257" spans="18:21" ht="15">
      <c r="R1257" s="63">
        <v>3.8235292304307222E-3</v>
      </c>
      <c r="S1257" s="63">
        <v>3.8235292304307222E-3</v>
      </c>
      <c r="T1257" s="63"/>
      <c r="U1257" s="63">
        <v>0.13167949020862579</v>
      </c>
    </row>
    <row r="1258" spans="18:21" ht="15">
      <c r="R1258" s="63">
        <v>1.7941176891326904E-2</v>
      </c>
      <c r="S1258" s="63">
        <v>1.7941176891326904E-2</v>
      </c>
      <c r="T1258" s="63"/>
      <c r="U1258" s="63">
        <v>0.45987588167190552</v>
      </c>
    </row>
    <row r="1259" spans="18:21" ht="15">
      <c r="R1259" s="63">
        <v>0.77882355451583862</v>
      </c>
      <c r="S1259" s="63">
        <v>0.77882355451583862</v>
      </c>
      <c r="T1259" s="63"/>
      <c r="U1259" s="63">
        <v>0.27180072665214539</v>
      </c>
    </row>
    <row r="1260" spans="18:21" ht="15">
      <c r="R1260" s="63">
        <v>3.9182353019714355</v>
      </c>
      <c r="S1260" s="63">
        <v>3.9182353019714355</v>
      </c>
      <c r="T1260" s="63"/>
      <c r="U1260" s="63">
        <v>0.91248047351837158</v>
      </c>
    </row>
    <row r="1261" spans="18:21" ht="15">
      <c r="R1261" s="63">
        <v>0.98558825254440308</v>
      </c>
      <c r="S1261" s="63">
        <v>0.98558825254440308</v>
      </c>
      <c r="T1261" s="63"/>
      <c r="U1261" s="63">
        <v>0.98083645105361938</v>
      </c>
    </row>
    <row r="1262" spans="18:21" ht="15">
      <c r="R1262" s="63">
        <v>0.27529412508010864</v>
      </c>
      <c r="S1262" s="63">
        <v>0.27529412508010864</v>
      </c>
      <c r="T1262" s="63"/>
      <c r="U1262" s="63">
        <v>0.12612909078598022</v>
      </c>
    </row>
    <row r="1263" spans="18:21" ht="15">
      <c r="R1263" s="63">
        <v>0</v>
      </c>
      <c r="S1263" s="63">
        <v>0</v>
      </c>
      <c r="T1263" s="63"/>
      <c r="U1263" s="63">
        <v>0.9630972146987915</v>
      </c>
    </row>
    <row r="1264" spans="18:21" ht="15">
      <c r="R1264" s="63">
        <v>1.7647058703005314E-3</v>
      </c>
      <c r="S1264" s="63">
        <v>1.7647058703005314E-3</v>
      </c>
      <c r="T1264" s="63"/>
      <c r="U1264" s="63">
        <v>0.51340764760971069</v>
      </c>
    </row>
    <row r="1265" spans="18:21" ht="15">
      <c r="R1265" s="63">
        <v>3.8714706897735596</v>
      </c>
      <c r="S1265" s="63">
        <v>3.8714706897735596</v>
      </c>
      <c r="T1265" s="63"/>
      <c r="U1265" s="63">
        <v>0.21083703637123108</v>
      </c>
    </row>
    <row r="1266" spans="18:21" ht="15">
      <c r="R1266" s="63">
        <v>2.5706665515899658</v>
      </c>
      <c r="S1266" s="63">
        <v>2.5706665515899658</v>
      </c>
      <c r="T1266" s="63"/>
      <c r="U1266" s="63">
        <v>0.40024685859680176</v>
      </c>
    </row>
    <row r="1267" spans="18:21" ht="15">
      <c r="R1267" s="63">
        <v>0.63794118165969849</v>
      </c>
      <c r="S1267" s="63">
        <v>0.63794118165969849</v>
      </c>
      <c r="T1267" s="63"/>
      <c r="U1267" s="63">
        <v>6.7950181663036346E-2</v>
      </c>
    </row>
    <row r="1268" spans="18:21" ht="15">
      <c r="R1268" s="63">
        <v>0.31749999523162842</v>
      </c>
      <c r="S1268" s="63">
        <v>0.31749999523162842</v>
      </c>
      <c r="T1268" s="63"/>
      <c r="U1268" s="63">
        <v>0.54873675107955933</v>
      </c>
    </row>
    <row r="1269" spans="18:21" ht="15">
      <c r="R1269" s="63">
        <v>0.10689654946327209</v>
      </c>
      <c r="S1269" s="63">
        <v>0.10689654946327209</v>
      </c>
      <c r="T1269" s="63"/>
      <c r="U1269" s="63">
        <v>0.90832561254501343</v>
      </c>
    </row>
    <row r="1270" spans="18:21" ht="15">
      <c r="R1270" s="63">
        <v>0.61000001430511475</v>
      </c>
      <c r="S1270" s="63">
        <v>0.61000001430511475</v>
      </c>
      <c r="T1270" s="63"/>
      <c r="U1270" s="63">
        <v>0.12348771840333939</v>
      </c>
    </row>
    <row r="1271" spans="18:21" ht="15">
      <c r="R1271" s="63">
        <v>1.1779999732971191</v>
      </c>
      <c r="S1271" s="63">
        <v>1.1779999732971191</v>
      </c>
      <c r="T1271" s="63"/>
      <c r="U1271" s="63">
        <v>0.20131999254226685</v>
      </c>
    </row>
    <row r="1272" spans="18:21" ht="15">
      <c r="R1272" s="63">
        <v>0.77387094497680664</v>
      </c>
      <c r="S1272" s="63">
        <v>0.77387094497680664</v>
      </c>
      <c r="T1272" s="63"/>
      <c r="U1272" s="63">
        <v>0.68493598699569702</v>
      </c>
    </row>
    <row r="1273" spans="18:21" ht="15">
      <c r="R1273" s="63">
        <v>9.0909091522917151E-4</v>
      </c>
      <c r="S1273" s="63">
        <v>9.0909091522917151E-4</v>
      </c>
      <c r="T1273" s="63"/>
      <c r="U1273" s="63">
        <v>0.48659318685531616</v>
      </c>
    </row>
    <row r="1274" spans="18:21" ht="15">
      <c r="R1274" s="63">
        <v>0.85558819770812988</v>
      </c>
      <c r="S1274" s="63">
        <v>0.85558819770812988</v>
      </c>
      <c r="T1274" s="63"/>
      <c r="U1274" s="63">
        <v>0.37631011009216309</v>
      </c>
    </row>
    <row r="1275" spans="18:21" ht="15">
      <c r="R1275" s="63">
        <v>0.385294109582901</v>
      </c>
      <c r="S1275" s="63">
        <v>0.385294109582901</v>
      </c>
      <c r="T1275" s="63"/>
      <c r="U1275" s="63">
        <v>0.36253881454467773</v>
      </c>
    </row>
    <row r="1276" spans="18:21" ht="15">
      <c r="R1276" s="63">
        <v>0.39588236808776855</v>
      </c>
      <c r="S1276" s="63">
        <v>0.39588236808776855</v>
      </c>
      <c r="T1276" s="63"/>
      <c r="U1276" s="63">
        <v>9.6573621034622192E-2</v>
      </c>
    </row>
    <row r="1277" spans="18:21" ht="15">
      <c r="R1277" s="63">
        <v>0.26304349303245544</v>
      </c>
      <c r="S1277" s="63">
        <v>0.26304349303245544</v>
      </c>
      <c r="T1277" s="63"/>
      <c r="U1277" s="63">
        <v>0.25595054030418396</v>
      </c>
    </row>
    <row r="1278" spans="18:21" ht="15">
      <c r="R1278" s="63">
        <v>0</v>
      </c>
      <c r="S1278" s="63">
        <v>0</v>
      </c>
      <c r="T1278" s="63"/>
      <c r="U1278" s="63">
        <v>0.5958600640296936</v>
      </c>
    </row>
    <row r="1279" spans="18:21" ht="15">
      <c r="R1279" s="63">
        <v>1.176470541395247E-3</v>
      </c>
      <c r="S1279" s="63">
        <v>1.176470541395247E-3</v>
      </c>
      <c r="T1279" s="63"/>
      <c r="U1279" s="63">
        <v>0.56578147411346436</v>
      </c>
    </row>
    <row r="1280" spans="18:21" ht="15">
      <c r="R1280" s="63">
        <v>1.9999999552965164E-2</v>
      </c>
      <c r="S1280" s="63">
        <v>1.9999999552965164E-2</v>
      </c>
      <c r="T1280" s="63"/>
      <c r="U1280" s="63">
        <v>0.214731365442276</v>
      </c>
    </row>
    <row r="1281" spans="18:21" ht="15">
      <c r="R1281" s="63">
        <v>0</v>
      </c>
      <c r="S1281" s="63">
        <v>0</v>
      </c>
      <c r="T1281" s="63"/>
      <c r="U1281" s="63">
        <v>9.7465232014656067E-2</v>
      </c>
    </row>
    <row r="1282" spans="18:21" ht="15">
      <c r="R1282" s="63">
        <v>0</v>
      </c>
      <c r="S1282" s="63">
        <v>0</v>
      </c>
      <c r="T1282" s="63"/>
      <c r="U1282" s="63">
        <v>0.15400378406047821</v>
      </c>
    </row>
    <row r="1283" spans="18:21" ht="15">
      <c r="R1283" s="63">
        <v>2.9040000438690186</v>
      </c>
      <c r="S1283" s="63">
        <v>2.9040000438690186</v>
      </c>
      <c r="T1283" s="63"/>
      <c r="U1283" s="63">
        <v>0.18080852925777435</v>
      </c>
    </row>
    <row r="1284" spans="18:21" ht="15">
      <c r="R1284" s="63">
        <v>8.5294116288423538E-3</v>
      </c>
      <c r="S1284" s="63">
        <v>8.5294116288423538E-3</v>
      </c>
      <c r="T1284" s="63"/>
      <c r="U1284" s="63">
        <v>0.42492470145225525</v>
      </c>
    </row>
    <row r="1285" spans="18:21" ht="15">
      <c r="R1285" s="63">
        <v>0.75382351875305176</v>
      </c>
      <c r="S1285" s="63">
        <v>0.75382351875305176</v>
      </c>
      <c r="T1285" s="63"/>
      <c r="U1285" s="63">
        <v>0.92849653959274292</v>
      </c>
    </row>
    <row r="1286" spans="18:21" ht="15">
      <c r="R1286" s="63">
        <v>0</v>
      </c>
      <c r="S1286" s="63">
        <v>0</v>
      </c>
      <c r="T1286" s="63"/>
      <c r="U1286" s="63">
        <v>5.7044439017772675E-2</v>
      </c>
    </row>
    <row r="1287" spans="18:21" ht="15">
      <c r="R1287" s="63">
        <v>0</v>
      </c>
      <c r="S1287" s="63">
        <v>0</v>
      </c>
      <c r="T1287" s="63"/>
      <c r="U1287" s="63">
        <v>0.44141808152198792</v>
      </c>
    </row>
    <row r="1288" spans="18:21" ht="15">
      <c r="R1288" s="63">
        <v>0.16090908646583557</v>
      </c>
      <c r="S1288" s="63">
        <v>0.16090908646583557</v>
      </c>
      <c r="T1288" s="63"/>
      <c r="U1288" s="63">
        <v>0.99976950883865356</v>
      </c>
    </row>
    <row r="1289" spans="18:21" ht="15">
      <c r="R1289" s="63">
        <v>0.52823531627655029</v>
      </c>
      <c r="S1289" s="63">
        <v>0.52823531627655029</v>
      </c>
      <c r="T1289" s="63"/>
      <c r="U1289" s="63">
        <v>0.14720486104488373</v>
      </c>
    </row>
    <row r="1290" spans="18:21" ht="15">
      <c r="R1290" s="63">
        <v>3.7379412651062012</v>
      </c>
      <c r="S1290" s="63">
        <v>3.7379412651062012</v>
      </c>
      <c r="T1290" s="63"/>
      <c r="U1290" s="63">
        <v>0.92782533168792725</v>
      </c>
    </row>
    <row r="1291" spans="18:21" ht="15">
      <c r="R1291" s="63">
        <v>0</v>
      </c>
      <c r="S1291" s="63">
        <v>0</v>
      </c>
      <c r="T1291" s="63"/>
      <c r="U1291" s="63">
        <v>0.23505483567714691</v>
      </c>
    </row>
    <row r="1292" spans="18:21" ht="15">
      <c r="R1292" s="63">
        <v>1.2741177082061768</v>
      </c>
      <c r="S1292" s="63">
        <v>1.2741177082061768</v>
      </c>
      <c r="T1292" s="63"/>
      <c r="U1292" s="63">
        <v>0.12005313485860825</v>
      </c>
    </row>
    <row r="1293" spans="18:21" ht="15">
      <c r="R1293" s="63">
        <v>6.2647059559822083E-2</v>
      </c>
      <c r="S1293" s="63">
        <v>6.2647059559822083E-2</v>
      </c>
      <c r="T1293" s="63"/>
      <c r="U1293" s="63">
        <v>0.14052410423755646</v>
      </c>
    </row>
    <row r="1294" spans="18:21" ht="15">
      <c r="R1294" s="63">
        <v>3.5382351875305176</v>
      </c>
      <c r="S1294" s="63">
        <v>3.5382351875305176</v>
      </c>
      <c r="T1294" s="63"/>
      <c r="U1294" s="63">
        <v>0.28429752588272095</v>
      </c>
    </row>
    <row r="1295" spans="18:21" ht="15">
      <c r="R1295" s="63">
        <v>0.5555882453918457</v>
      </c>
      <c r="S1295" s="63">
        <v>0.5555882453918457</v>
      </c>
      <c r="T1295" s="63"/>
      <c r="U1295" s="63">
        <v>0.48995339870452881</v>
      </c>
    </row>
    <row r="1296" spans="18:21" ht="15">
      <c r="R1296" s="63">
        <v>0.36941176652908325</v>
      </c>
      <c r="S1296" s="63">
        <v>0.36941176652908325</v>
      </c>
      <c r="T1296" s="63"/>
      <c r="U1296" s="63">
        <v>0.60223710536956787</v>
      </c>
    </row>
    <row r="1297" spans="18:21" ht="15">
      <c r="R1297" s="63">
        <v>0</v>
      </c>
      <c r="S1297" s="63">
        <v>0</v>
      </c>
      <c r="T1297" s="63"/>
      <c r="U1297" s="63">
        <v>0.72929847240447998</v>
      </c>
    </row>
    <row r="1298" spans="18:21" ht="15">
      <c r="R1298" s="63">
        <v>6.7352943122386932E-2</v>
      </c>
      <c r="S1298" s="63">
        <v>6.7352943122386932E-2</v>
      </c>
      <c r="T1298" s="63"/>
      <c r="U1298" s="63">
        <v>0.44643291831016541</v>
      </c>
    </row>
    <row r="1299" spans="18:21" ht="15">
      <c r="R1299" s="63">
        <v>2.161818265914917</v>
      </c>
      <c r="S1299" s="63">
        <v>2.161818265914917</v>
      </c>
      <c r="T1299" s="63"/>
      <c r="U1299" s="63">
        <v>0.42839917540550232</v>
      </c>
    </row>
    <row r="1300" spans="18:21" ht="15">
      <c r="R1300" s="63">
        <v>2.3639395236968994</v>
      </c>
      <c r="S1300" s="63">
        <v>2.3639395236968994</v>
      </c>
      <c r="T1300" s="63"/>
      <c r="U1300" s="63">
        <v>0.41770663857460022</v>
      </c>
    </row>
    <row r="1301" spans="18:21" ht="15">
      <c r="R1301" s="63">
        <v>2.3426470756530762</v>
      </c>
      <c r="S1301" s="63">
        <v>2.3426470756530762</v>
      </c>
      <c r="T1301" s="63"/>
      <c r="U1301" s="63">
        <v>0.92166388034820557</v>
      </c>
    </row>
    <row r="1302" spans="18:21" ht="15">
      <c r="R1302" s="63">
        <v>0</v>
      </c>
      <c r="S1302" s="63">
        <v>0</v>
      </c>
      <c r="T1302" s="63"/>
      <c r="U1302" s="63">
        <v>0.39185887575149536</v>
      </c>
    </row>
    <row r="1303" spans="18:21" ht="15">
      <c r="R1303" s="63">
        <v>3.6102941036224365</v>
      </c>
      <c r="S1303" s="63">
        <v>3.6102941036224365</v>
      </c>
      <c r="T1303" s="63"/>
      <c r="U1303" s="63">
        <v>0.4815065860748291</v>
      </c>
    </row>
    <row r="1304" spans="18:21" ht="15">
      <c r="R1304" s="63">
        <v>3.3732352256774902</v>
      </c>
      <c r="S1304" s="63">
        <v>3.3732352256774902</v>
      </c>
      <c r="T1304" s="63"/>
      <c r="U1304" s="63">
        <v>0.94183427095413208</v>
      </c>
    </row>
    <row r="1305" spans="18:21" ht="15">
      <c r="R1305" s="63">
        <v>3.1176470220088959E-2</v>
      </c>
      <c r="S1305" s="63">
        <v>3.1176470220088959E-2</v>
      </c>
      <c r="T1305" s="63"/>
      <c r="U1305" s="63">
        <v>8.1065289676189423E-2</v>
      </c>
    </row>
    <row r="1306" spans="18:21" ht="15">
      <c r="R1306" s="63">
        <v>0.56117647886276245</v>
      </c>
      <c r="S1306" s="63">
        <v>0.56117647886276245</v>
      </c>
      <c r="T1306" s="63"/>
      <c r="U1306" s="63">
        <v>0.45017814636230469</v>
      </c>
    </row>
    <row r="1307" spans="18:21" ht="15">
      <c r="R1307" s="63">
        <v>5.8823525905609131E-3</v>
      </c>
      <c r="S1307" s="63">
        <v>5.8823525905609131E-3</v>
      </c>
      <c r="T1307" s="63"/>
      <c r="U1307" s="63">
        <v>0.36721092462539673</v>
      </c>
    </row>
    <row r="1308" spans="18:21" ht="15">
      <c r="R1308" s="63">
        <v>9.2926664352416992</v>
      </c>
      <c r="S1308" s="63">
        <v>9.2926664352416992</v>
      </c>
      <c r="T1308" s="63"/>
      <c r="U1308" s="63">
        <v>0.19431941211223602</v>
      </c>
    </row>
    <row r="1309" spans="18:21" ht="15">
      <c r="R1309" s="63">
        <v>2.9411763534881175E-4</v>
      </c>
      <c r="S1309" s="63">
        <v>2.9411763534881175E-4</v>
      </c>
      <c r="T1309" s="63"/>
      <c r="U1309" s="63">
        <v>0.24326886236667633</v>
      </c>
    </row>
    <row r="1310" spans="18:21" ht="15">
      <c r="R1310" s="63">
        <v>0.10558823496103287</v>
      </c>
      <c r="S1310" s="63">
        <v>0.10558823496103287</v>
      </c>
      <c r="T1310" s="63"/>
      <c r="U1310" s="63">
        <v>0.3310447633266449</v>
      </c>
    </row>
    <row r="1311" spans="18:21" ht="15">
      <c r="R1311" s="63">
        <v>0</v>
      </c>
      <c r="S1311" s="63">
        <v>0</v>
      </c>
      <c r="T1311" s="63"/>
      <c r="U1311" s="63">
        <v>0.47948557138442993</v>
      </c>
    </row>
    <row r="1312" spans="18:21" ht="15">
      <c r="R1312" s="63">
        <v>0.56030303239822388</v>
      </c>
      <c r="S1312" s="63">
        <v>0.56030303239822388</v>
      </c>
      <c r="T1312" s="63"/>
      <c r="U1312" s="63">
        <v>0.41793110966682434</v>
      </c>
    </row>
    <row r="1313" spans="18:21" ht="15">
      <c r="R1313" s="63">
        <v>1.7694118022918701</v>
      </c>
      <c r="S1313" s="63">
        <v>1.7694118022918701</v>
      </c>
      <c r="T1313" s="63"/>
      <c r="U1313" s="63">
        <v>0.40018847584724426</v>
      </c>
    </row>
    <row r="1314" spans="18:21" ht="15">
      <c r="R1314" s="63">
        <v>2.4423530101776123</v>
      </c>
      <c r="S1314" s="63">
        <v>2.4423530101776123</v>
      </c>
      <c r="T1314" s="63"/>
      <c r="U1314" s="63">
        <v>0.36711359024047852</v>
      </c>
    </row>
    <row r="1315" spans="18:21" ht="15">
      <c r="R1315" s="63">
        <v>9.4999998807907104E-2</v>
      </c>
      <c r="S1315" s="63">
        <v>9.4999998807907104E-2</v>
      </c>
      <c r="T1315" s="63"/>
      <c r="U1315" s="63">
        <v>8.1800729036331177E-2</v>
      </c>
    </row>
    <row r="1316" spans="18:21" ht="15">
      <c r="R1316" s="63">
        <v>0.30787879228591919</v>
      </c>
      <c r="S1316" s="63">
        <v>0.30787879228591919</v>
      </c>
      <c r="T1316" s="63"/>
      <c r="U1316" s="63">
        <v>0.27700087428092957</v>
      </c>
    </row>
    <row r="1317" spans="18:21" ht="15">
      <c r="R1317" s="63">
        <v>0.16764706373214722</v>
      </c>
      <c r="S1317" s="63">
        <v>0.16764706373214722</v>
      </c>
      <c r="T1317" s="63"/>
      <c r="U1317" s="63">
        <v>0.54880338907241821</v>
      </c>
    </row>
    <row r="1318" spans="18:21" ht="15">
      <c r="R1318" s="63">
        <v>9.3599996566772461</v>
      </c>
      <c r="S1318" s="63">
        <v>9.3599996566772461</v>
      </c>
      <c r="T1318" s="63"/>
      <c r="U1318" s="63">
        <v>0.19157631695270538</v>
      </c>
    </row>
    <row r="1319" spans="18:21" ht="15">
      <c r="R1319" s="63">
        <v>5.2158622741699219</v>
      </c>
      <c r="S1319" s="63">
        <v>5.2158622741699219</v>
      </c>
      <c r="T1319" s="63"/>
      <c r="U1319" s="63">
        <v>0.17169088125228882</v>
      </c>
    </row>
    <row r="1320" spans="18:21" ht="15">
      <c r="R1320" s="63">
        <v>9.3931245803833008</v>
      </c>
      <c r="S1320" s="63">
        <v>9.3931245803833008</v>
      </c>
      <c r="T1320" s="63"/>
      <c r="U1320" s="63">
        <v>0.1646735668182373</v>
      </c>
    </row>
    <row r="1321" spans="18:21" ht="15">
      <c r="R1321" s="63">
        <v>7.1428570747375488</v>
      </c>
      <c r="S1321" s="63">
        <v>7.1428570747375488</v>
      </c>
      <c r="T1321" s="63"/>
      <c r="U1321" s="63">
        <v>0.32501107454299927</v>
      </c>
    </row>
    <row r="1322" spans="18:21" ht="15">
      <c r="R1322" s="63">
        <v>8.9448146820068359</v>
      </c>
      <c r="S1322" s="63">
        <v>8.9448146820068359</v>
      </c>
      <c r="T1322" s="63"/>
      <c r="U1322" s="63">
        <v>0.17927028238773346</v>
      </c>
    </row>
    <row r="1323" spans="18:21" ht="15">
      <c r="R1323" s="63">
        <v>6.1357893943786621</v>
      </c>
      <c r="S1323" s="63">
        <v>6.1357893943786621</v>
      </c>
      <c r="T1323" s="63"/>
      <c r="U1323" s="63">
        <v>0.22837160527706146</v>
      </c>
    </row>
    <row r="1324" spans="18:21" ht="15">
      <c r="R1324" s="63">
        <v>0.42558825016021729</v>
      </c>
      <c r="S1324" s="63">
        <v>0.42558825016021729</v>
      </c>
      <c r="T1324" s="63"/>
      <c r="U1324" s="63">
        <v>0.91454315185546875</v>
      </c>
    </row>
    <row r="1325" spans="18:21" ht="15">
      <c r="R1325" s="63">
        <v>0.68676471710205078</v>
      </c>
      <c r="S1325" s="63">
        <v>0.68676471710205078</v>
      </c>
      <c r="T1325" s="63"/>
      <c r="U1325" s="63">
        <v>0.51806843280792236</v>
      </c>
    </row>
    <row r="1326" spans="18:21" ht="15">
      <c r="R1326" s="63">
        <v>4.4260001182556152</v>
      </c>
      <c r="S1326" s="63">
        <v>4.4260001182556152</v>
      </c>
      <c r="T1326" s="63"/>
      <c r="U1326" s="63">
        <v>0.28269091248512268</v>
      </c>
    </row>
    <row r="1327" spans="18:21" ht="15">
      <c r="R1327" s="63">
        <v>0.21500000357627869</v>
      </c>
      <c r="S1327" s="63">
        <v>0.21500000357627869</v>
      </c>
      <c r="T1327" s="63"/>
      <c r="U1327" s="63">
        <v>0.58865684270858765</v>
      </c>
    </row>
    <row r="1328" spans="18:21" ht="15">
      <c r="R1328" s="63">
        <v>0.10735294222831726</v>
      </c>
      <c r="S1328" s="63">
        <v>0.10735294222831726</v>
      </c>
      <c r="T1328" s="63"/>
      <c r="U1328" s="63">
        <v>0.90246051549911499</v>
      </c>
    </row>
    <row r="1329" spans="18:21" ht="15">
      <c r="R1329" s="63">
        <v>4.1473526954650879</v>
      </c>
      <c r="S1329" s="63">
        <v>4.1473526954650879</v>
      </c>
      <c r="T1329" s="63"/>
      <c r="U1329" s="63">
        <v>0.19923321902751923</v>
      </c>
    </row>
    <row r="1330" spans="18:21" ht="15">
      <c r="R1330" s="63">
        <v>0.85676473379135132</v>
      </c>
      <c r="S1330" s="63">
        <v>0.85676473379135132</v>
      </c>
      <c r="T1330" s="63"/>
      <c r="U1330" s="63">
        <v>0.36109656095504761</v>
      </c>
    </row>
    <row r="1331" spans="18:21" ht="15">
      <c r="R1331" s="63">
        <v>2.0909091457724571E-2</v>
      </c>
      <c r="S1331" s="63">
        <v>2.0909091457724571E-2</v>
      </c>
      <c r="T1331" s="63"/>
      <c r="U1331" s="63">
        <v>0.41458451747894287</v>
      </c>
    </row>
    <row r="1332" spans="18:21" ht="15">
      <c r="R1332" s="63">
        <v>0</v>
      </c>
      <c r="S1332" s="63">
        <v>0</v>
      </c>
      <c r="T1332" s="63"/>
      <c r="U1332" s="63">
        <v>0.13656152784824371</v>
      </c>
    </row>
    <row r="1333" spans="18:21" ht="15">
      <c r="R1333" s="63">
        <v>1.4564706087112427</v>
      </c>
      <c r="S1333" s="63">
        <v>1.4564706087112427</v>
      </c>
      <c r="T1333" s="63"/>
      <c r="U1333" s="63">
        <v>0.35579743981361389</v>
      </c>
    </row>
    <row r="1334" spans="18:21" ht="15">
      <c r="R1334" s="63">
        <v>0.88852936029434204</v>
      </c>
      <c r="S1334" s="63">
        <v>0.88852936029434204</v>
      </c>
      <c r="T1334" s="63"/>
      <c r="U1334" s="63">
        <v>4.1543565690517426E-2</v>
      </c>
    </row>
    <row r="1335" spans="18:21" ht="15">
      <c r="R1335" s="63">
        <v>0.92647057771682739</v>
      </c>
      <c r="S1335" s="63">
        <v>0.92647057771682739</v>
      </c>
      <c r="T1335" s="63"/>
      <c r="U1335" s="63">
        <v>9.7213417291641235E-2</v>
      </c>
    </row>
    <row r="1336" spans="18:21" ht="15">
      <c r="R1336" s="63">
        <v>0.78852939605712891</v>
      </c>
      <c r="S1336" s="63">
        <v>0.78852939605712891</v>
      </c>
      <c r="T1336" s="63"/>
      <c r="U1336" s="63">
        <v>0.96875572204589844</v>
      </c>
    </row>
    <row r="1337" spans="18:21" ht="15">
      <c r="R1337" s="63">
        <v>0.5026470422744751</v>
      </c>
      <c r="S1337" s="63">
        <v>0.5026470422744751</v>
      </c>
      <c r="T1337" s="63"/>
      <c r="U1337" s="63">
        <v>0.21055729687213898</v>
      </c>
    </row>
    <row r="1338" spans="18:21" ht="15">
      <c r="R1338" s="63">
        <v>1.768125057220459</v>
      </c>
      <c r="S1338" s="63">
        <v>1.768125057220459</v>
      </c>
      <c r="T1338" s="63"/>
      <c r="U1338" s="63">
        <v>0.99704086780548096</v>
      </c>
    </row>
    <row r="1339" spans="18:21" ht="15">
      <c r="R1339" s="63">
        <v>1.339411735534668</v>
      </c>
      <c r="S1339" s="63">
        <v>1.339411735534668</v>
      </c>
      <c r="T1339" s="63"/>
      <c r="U1339" s="63">
        <v>0.94092220067977905</v>
      </c>
    </row>
    <row r="1340" spans="18:21" ht="15">
      <c r="R1340" s="63">
        <v>0.27212122082710266</v>
      </c>
      <c r="S1340" s="63">
        <v>0.27212122082710266</v>
      </c>
      <c r="T1340" s="63"/>
      <c r="U1340" s="63">
        <v>0.53083634376525879</v>
      </c>
    </row>
    <row r="1341" spans="18:21" ht="15">
      <c r="R1341" s="63">
        <v>0</v>
      </c>
      <c r="S1341" s="63">
        <v>0</v>
      </c>
      <c r="T1341" s="63"/>
      <c r="U1341" s="63">
        <v>2.8514121659100056E-3</v>
      </c>
    </row>
    <row r="1342" spans="18:21" ht="15">
      <c r="R1342" s="63">
        <v>0.63741934299468994</v>
      </c>
      <c r="S1342" s="63">
        <v>0.63741934299468994</v>
      </c>
      <c r="T1342" s="63"/>
      <c r="U1342" s="63">
        <v>0.28584063053131104</v>
      </c>
    </row>
    <row r="1343" spans="18:21" ht="15">
      <c r="R1343" s="63">
        <v>0.36088234186172485</v>
      </c>
      <c r="S1343" s="63">
        <v>0.36088234186172485</v>
      </c>
      <c r="T1343" s="63"/>
      <c r="U1343" s="63">
        <v>0.55456328392028809</v>
      </c>
    </row>
    <row r="1344" spans="18:21" ht="15">
      <c r="R1344" s="63">
        <v>0.64970588684082031</v>
      </c>
      <c r="S1344" s="63">
        <v>0.64970588684082031</v>
      </c>
      <c r="T1344" s="63"/>
      <c r="U1344" s="63">
        <v>0.66086715459823608</v>
      </c>
    </row>
    <row r="1345" spans="18:21" ht="15">
      <c r="R1345" s="63">
        <v>3.940000057220459</v>
      </c>
      <c r="S1345" s="63">
        <v>3.940000057220459</v>
      </c>
      <c r="T1345" s="63"/>
      <c r="U1345" s="63">
        <v>0.24278628826141357</v>
      </c>
    </row>
    <row r="1346" spans="18:21" ht="15">
      <c r="R1346" s="63">
        <v>1.054411768913269</v>
      </c>
      <c r="S1346" s="63">
        <v>1.054411768913269</v>
      </c>
      <c r="T1346" s="63"/>
      <c r="U1346" s="63">
        <v>0.57389110326766968</v>
      </c>
    </row>
    <row r="1347" spans="18:21" ht="15">
      <c r="R1347" s="63">
        <v>0.52088236808776855</v>
      </c>
      <c r="S1347" s="63">
        <v>0.52088236808776855</v>
      </c>
      <c r="T1347" s="63"/>
      <c r="U1347" s="63">
        <v>1.0638853311538696</v>
      </c>
    </row>
    <row r="1348" spans="18:21" ht="15">
      <c r="R1348" s="63">
        <v>1.5541176795959473</v>
      </c>
      <c r="S1348" s="63">
        <v>1.5541176795959473</v>
      </c>
      <c r="T1348" s="63"/>
      <c r="U1348" s="63">
        <v>0.14674389362335205</v>
      </c>
    </row>
    <row r="1349" spans="18:21" ht="15">
      <c r="R1349" s="63">
        <v>0.45250001549720764</v>
      </c>
      <c r="S1349" s="63">
        <v>0.45250001549720764</v>
      </c>
      <c r="T1349" s="63"/>
      <c r="U1349" s="63">
        <v>1.0441257953643799</v>
      </c>
    </row>
    <row r="1350" spans="18:21" ht="15">
      <c r="R1350" s="63">
        <v>0.90161287784576416</v>
      </c>
      <c r="S1350" s="63">
        <v>0.90161287784576416</v>
      </c>
      <c r="T1350" s="63"/>
      <c r="U1350" s="63">
        <v>0.65281915664672852</v>
      </c>
    </row>
    <row r="1351" spans="18:21" ht="15">
      <c r="R1351" s="63">
        <v>0.1061764732003212</v>
      </c>
      <c r="S1351" s="63">
        <v>0.1061764732003212</v>
      </c>
      <c r="T1351" s="63"/>
      <c r="U1351" s="63">
        <v>0.51749402284622192</v>
      </c>
    </row>
    <row r="1352" spans="18:21" ht="15">
      <c r="R1352" s="63">
        <v>0</v>
      </c>
      <c r="S1352" s="63">
        <v>0</v>
      </c>
      <c r="T1352" s="63"/>
      <c r="U1352" s="63">
        <v>0.71829962730407715</v>
      </c>
    </row>
    <row r="1353" spans="18:21" ht="15">
      <c r="R1353" s="63">
        <v>0</v>
      </c>
      <c r="S1353" s="63">
        <v>0</v>
      </c>
      <c r="T1353" s="63"/>
      <c r="U1353" s="63">
        <v>0.41477024555206299</v>
      </c>
    </row>
    <row r="1354" spans="18:21" ht="15">
      <c r="R1354" s="63">
        <v>0.87794119119644165</v>
      </c>
      <c r="S1354" s="63">
        <v>0.87794119119644165</v>
      </c>
      <c r="T1354" s="63"/>
      <c r="U1354" s="63">
        <v>0.37332373857498169</v>
      </c>
    </row>
    <row r="1355" spans="18:21" ht="15">
      <c r="R1355" s="63">
        <v>9.4726467132568359</v>
      </c>
      <c r="S1355" s="63">
        <v>9.4726467132568359</v>
      </c>
      <c r="T1355" s="63"/>
      <c r="U1355" s="63">
        <v>0.79365384578704834</v>
      </c>
    </row>
    <row r="1356" spans="18:21" ht="15">
      <c r="R1356" s="63">
        <v>0.31235292553901672</v>
      </c>
      <c r="S1356" s="63">
        <v>0.31235292553901672</v>
      </c>
      <c r="T1356" s="63"/>
      <c r="U1356" s="63">
        <v>0.27732148766517639</v>
      </c>
    </row>
    <row r="1357" spans="18:21" ht="15">
      <c r="R1357" s="63">
        <v>0.67588233947753906</v>
      </c>
      <c r="S1357" s="63">
        <v>0.67588233947753906</v>
      </c>
      <c r="T1357" s="63"/>
      <c r="U1357" s="63">
        <v>0.26809439063072205</v>
      </c>
    </row>
    <row r="1358" spans="18:21" ht="15">
      <c r="R1358" s="63">
        <v>0.19833333790302277</v>
      </c>
      <c r="S1358" s="63">
        <v>0.19833333790302277</v>
      </c>
      <c r="T1358" s="63"/>
      <c r="U1358" s="63">
        <v>6.5785661339759827E-2</v>
      </c>
    </row>
    <row r="1359" spans="18:21" ht="15">
      <c r="R1359" s="63">
        <v>0.16708333790302277</v>
      </c>
      <c r="S1359" s="63">
        <v>0.16708333790302277</v>
      </c>
      <c r="T1359" s="63"/>
      <c r="U1359" s="63">
        <v>0.29692068696022034</v>
      </c>
    </row>
    <row r="1360" spans="18:21" ht="15">
      <c r="R1360" s="63">
        <v>6.2666669487953186E-2</v>
      </c>
      <c r="S1360" s="63">
        <v>6.2666669487953186E-2</v>
      </c>
      <c r="T1360" s="63"/>
      <c r="U1360" s="63">
        <v>0.11031635850667953</v>
      </c>
    </row>
    <row r="1361" spans="18:21" ht="15">
      <c r="R1361" s="63">
        <v>3.2058823853731155E-2</v>
      </c>
      <c r="S1361" s="63">
        <v>3.2058823853731155E-2</v>
      </c>
      <c r="T1361" s="63"/>
      <c r="U1361" s="63">
        <v>0.95395505428314209</v>
      </c>
    </row>
    <row r="1362" spans="18:21" ht="15">
      <c r="R1362" s="63">
        <v>0</v>
      </c>
      <c r="S1362" s="63">
        <v>0</v>
      </c>
      <c r="T1362" s="63"/>
      <c r="U1362" s="63">
        <v>0.36769646406173706</v>
      </c>
    </row>
    <row r="1363" spans="18:21" ht="15">
      <c r="R1363" s="63">
        <v>0</v>
      </c>
      <c r="S1363" s="63">
        <v>0</v>
      </c>
      <c r="T1363" s="63"/>
      <c r="U1363" s="63">
        <v>4.0422022342681885E-2</v>
      </c>
    </row>
    <row r="1364" spans="18:21" ht="15">
      <c r="R1364" s="63">
        <v>0.11478260904550552</v>
      </c>
      <c r="S1364" s="63">
        <v>0.11478260904550552</v>
      </c>
      <c r="T1364" s="63"/>
      <c r="U1364" s="63">
        <v>0.41061830520629883</v>
      </c>
    </row>
    <row r="1365" spans="18:21" ht="15">
      <c r="R1365" s="63">
        <v>0</v>
      </c>
      <c r="S1365" s="63">
        <v>0</v>
      </c>
      <c r="T1365" s="63"/>
      <c r="U1365" s="63">
        <v>0.46409770846366882</v>
      </c>
    </row>
    <row r="1366" spans="18:21" ht="15">
      <c r="R1366" s="63">
        <v>2.9641175270080566</v>
      </c>
      <c r="S1366" s="63">
        <v>2.9641175270080566</v>
      </c>
      <c r="T1366" s="63"/>
      <c r="U1366" s="63">
        <v>2.3218138143420219E-2</v>
      </c>
    </row>
    <row r="1367" spans="18:21" ht="15">
      <c r="R1367" s="63">
        <v>1.9117647409439087</v>
      </c>
      <c r="S1367" s="63">
        <v>1.9117647409439087</v>
      </c>
      <c r="T1367" s="63"/>
      <c r="U1367" s="63">
        <v>0.34234729409217834</v>
      </c>
    </row>
    <row r="1368" spans="18:21" ht="15">
      <c r="R1368" s="63">
        <v>0.11764705926179886</v>
      </c>
      <c r="S1368" s="63">
        <v>0.11764705926179886</v>
      </c>
      <c r="T1368" s="63"/>
      <c r="U1368" s="63">
        <v>4.8430770635604858E-2</v>
      </c>
    </row>
    <row r="1369" spans="18:21" ht="15">
      <c r="R1369" s="63">
        <v>0.99029409885406494</v>
      </c>
      <c r="S1369" s="63">
        <v>0.99029409885406494</v>
      </c>
      <c r="T1369" s="63"/>
      <c r="U1369" s="63">
        <v>4.3820280581712723E-2</v>
      </c>
    </row>
    <row r="1370" spans="18:21" ht="15">
      <c r="R1370" s="63">
        <v>1.5582352876663208</v>
      </c>
      <c r="S1370" s="63">
        <v>1.5582352876663208</v>
      </c>
      <c r="T1370" s="63"/>
      <c r="U1370" s="63">
        <v>0.6325613260269165</v>
      </c>
    </row>
    <row r="1371" spans="18:21" ht="15">
      <c r="R1371" s="63">
        <v>0.28794118762016296</v>
      </c>
      <c r="S1371" s="63">
        <v>0.28794118762016296</v>
      </c>
      <c r="T1371" s="63"/>
      <c r="U1371" s="63">
        <v>0.89309006929397583</v>
      </c>
    </row>
    <row r="1372" spans="18:21" ht="15">
      <c r="R1372" s="63">
        <v>2.9070589542388916</v>
      </c>
      <c r="S1372" s="63">
        <v>2.9070589542388916</v>
      </c>
      <c r="T1372" s="63"/>
      <c r="U1372" s="63">
        <v>9.1589353978633881E-2</v>
      </c>
    </row>
    <row r="1373" spans="18:21" ht="15">
      <c r="R1373" s="63">
        <v>0.61705881357192993</v>
      </c>
      <c r="S1373" s="63">
        <v>0.61705881357192993</v>
      </c>
      <c r="T1373" s="63"/>
      <c r="U1373" s="63">
        <v>0.45478802919387817</v>
      </c>
    </row>
    <row r="1374" spans="18:21" ht="15">
      <c r="R1374" s="63">
        <v>0.40999999642372131</v>
      </c>
      <c r="S1374" s="63">
        <v>0.40999999642372131</v>
      </c>
      <c r="T1374" s="63"/>
      <c r="U1374" s="63">
        <v>9.7007036209106445E-2</v>
      </c>
    </row>
    <row r="1375" spans="18:21" ht="15">
      <c r="R1375" s="63">
        <v>6.1764703132212162E-3</v>
      </c>
      <c r="S1375" s="63">
        <v>6.1764703132212162E-3</v>
      </c>
      <c r="T1375" s="63"/>
      <c r="U1375" s="63">
        <v>0.34057575464248657</v>
      </c>
    </row>
    <row r="1376" spans="18:21" ht="15">
      <c r="R1376" s="63">
        <v>1.6029411554336548</v>
      </c>
      <c r="S1376" s="63">
        <v>1.6029411554336548</v>
      </c>
      <c r="T1376" s="63"/>
      <c r="U1376" s="63">
        <v>0.19796687364578247</v>
      </c>
    </row>
    <row r="1377" spans="18:21" ht="15">
      <c r="R1377" s="63">
        <v>0.69411766529083252</v>
      </c>
      <c r="S1377" s="63">
        <v>0.69411766529083252</v>
      </c>
      <c r="T1377" s="63"/>
      <c r="U1377" s="63">
        <v>0.3987547755241394</v>
      </c>
    </row>
    <row r="1378" spans="18:21" ht="15">
      <c r="R1378" s="63">
        <v>9.0882139205932617</v>
      </c>
      <c r="S1378" s="63">
        <v>9.0882139205932617</v>
      </c>
      <c r="T1378" s="63"/>
      <c r="U1378" s="63">
        <v>0.24941787123680115</v>
      </c>
    </row>
    <row r="1379" spans="18:21" ht="15">
      <c r="R1379" s="63">
        <v>6.5588235855102539E-2</v>
      </c>
      <c r="S1379" s="63">
        <v>6.5588235855102539E-2</v>
      </c>
      <c r="T1379" s="63"/>
      <c r="U1379" s="63">
        <v>0.89001625776290894</v>
      </c>
    </row>
    <row r="1380" spans="18:21" ht="15">
      <c r="R1380" s="63">
        <v>2.2885293960571289</v>
      </c>
      <c r="S1380" s="63">
        <v>2.2885293960571289</v>
      </c>
      <c r="T1380" s="63"/>
      <c r="U1380" s="63">
        <v>0.55263602733612061</v>
      </c>
    </row>
    <row r="1381" spans="18:21" ht="15">
      <c r="R1381" s="63">
        <v>0.32147058844566345</v>
      </c>
      <c r="S1381" s="63">
        <v>0.32147058844566345</v>
      </c>
      <c r="T1381" s="63"/>
      <c r="U1381" s="63">
        <v>0.93395006656646729</v>
      </c>
    </row>
    <row r="1382" spans="18:21" ht="15">
      <c r="R1382" s="63">
        <v>0.22652173042297363</v>
      </c>
      <c r="S1382" s="63">
        <v>0.22652173042297363</v>
      </c>
      <c r="T1382" s="63"/>
      <c r="U1382" s="63">
        <v>0.85267102718353271</v>
      </c>
    </row>
    <row r="1383" spans="18:21" ht="15">
      <c r="R1383" s="63">
        <v>1.3038235902786255</v>
      </c>
      <c r="S1383" s="63">
        <v>1.3038235902786255</v>
      </c>
      <c r="T1383" s="63"/>
      <c r="U1383" s="63">
        <v>0.23552928864955902</v>
      </c>
    </row>
    <row r="1384" spans="18:21" ht="15">
      <c r="R1384" s="63">
        <v>0</v>
      </c>
      <c r="S1384" s="63">
        <v>0</v>
      </c>
      <c r="T1384" s="63"/>
      <c r="U1384" s="63">
        <v>0.49477025866508484</v>
      </c>
    </row>
    <row r="1385" spans="18:21" ht="15">
      <c r="R1385" s="63">
        <v>5.3939394652843475E-2</v>
      </c>
      <c r="S1385" s="63">
        <v>5.3939394652843475E-2</v>
      </c>
      <c r="T1385" s="63"/>
      <c r="U1385" s="63">
        <v>0.26768237352371216</v>
      </c>
    </row>
    <row r="1386" spans="18:21" ht="15">
      <c r="R1386" s="63">
        <v>3.4705881029367447E-2</v>
      </c>
      <c r="S1386" s="63">
        <v>3.4705881029367447E-2</v>
      </c>
      <c r="T1386" s="63"/>
      <c r="U1386" s="63">
        <v>0.94725185632705688</v>
      </c>
    </row>
    <row r="1387" spans="18:21" ht="15">
      <c r="R1387" s="63">
        <v>4.7097058296203613</v>
      </c>
      <c r="S1387" s="63">
        <v>4.7097058296203613</v>
      </c>
      <c r="T1387" s="63"/>
      <c r="U1387" s="63">
        <v>0.71587479114532471</v>
      </c>
    </row>
    <row r="1388" spans="18:21" ht="15">
      <c r="R1388" s="63">
        <v>0.51882350444793701</v>
      </c>
      <c r="S1388" s="63">
        <v>0.51882350444793701</v>
      </c>
      <c r="T1388" s="63"/>
      <c r="U1388" s="63">
        <v>0.37390598654747009</v>
      </c>
    </row>
    <row r="1389" spans="18:21" ht="15">
      <c r="R1389" s="63">
        <v>2.6070587635040283</v>
      </c>
      <c r="S1389" s="63">
        <v>2.6070587635040283</v>
      </c>
      <c r="T1389" s="63"/>
      <c r="U1389" s="63">
        <v>0.94395667314529419</v>
      </c>
    </row>
    <row r="1390" spans="18:21" ht="15">
      <c r="R1390" s="63">
        <v>1.7435294389724731</v>
      </c>
      <c r="S1390" s="63">
        <v>1.7435294389724731</v>
      </c>
      <c r="T1390" s="63"/>
      <c r="U1390" s="63">
        <v>0.55376899242401123</v>
      </c>
    </row>
    <row r="1391" spans="18:21" ht="15">
      <c r="R1391" s="63">
        <v>3.4276471138000488</v>
      </c>
      <c r="S1391" s="63">
        <v>3.4276471138000488</v>
      </c>
      <c r="T1391" s="63"/>
      <c r="U1391" s="63">
        <v>0.88612383604049683</v>
      </c>
    </row>
    <row r="1392" spans="18:21" ht="15">
      <c r="R1392" s="63">
        <v>1.5517647266387939</v>
      </c>
      <c r="S1392" s="63">
        <v>1.5517647266387939</v>
      </c>
      <c r="T1392" s="63"/>
      <c r="U1392" s="63">
        <v>0.20173981785774231</v>
      </c>
    </row>
    <row r="1393" spans="18:21" ht="15">
      <c r="R1393" s="63">
        <v>5.4076471328735352</v>
      </c>
      <c r="S1393" s="63">
        <v>5.4076471328735352</v>
      </c>
      <c r="T1393" s="63"/>
      <c r="U1393" s="63">
        <v>1.9982898607850075E-2</v>
      </c>
    </row>
    <row r="1394" spans="18:21" ht="15">
      <c r="R1394" s="63">
        <v>1.6905555725097656</v>
      </c>
      <c r="S1394" s="63">
        <v>1.6905555725097656</v>
      </c>
      <c r="T1394" s="63"/>
      <c r="U1394" s="63">
        <v>0.89043587446212769</v>
      </c>
    </row>
    <row r="1395" spans="18:21" ht="15">
      <c r="R1395" s="63">
        <v>0</v>
      </c>
      <c r="S1395" s="63">
        <v>0</v>
      </c>
      <c r="T1395" s="63"/>
      <c r="U1395" s="63">
        <v>0.82242751121520996</v>
      </c>
    </row>
    <row r="1396" spans="18:21" ht="15">
      <c r="R1396" s="63">
        <v>0</v>
      </c>
      <c r="S1396" s="63">
        <v>0</v>
      </c>
      <c r="T1396" s="63"/>
      <c r="U1396" s="63">
        <v>0.46001368761062622</v>
      </c>
    </row>
    <row r="1397" spans="18:21" ht="15">
      <c r="R1397" s="63">
        <v>6.45941162109375</v>
      </c>
      <c r="S1397" s="63">
        <v>6.45941162109375</v>
      </c>
      <c r="T1397" s="63"/>
      <c r="U1397" s="63">
        <v>1.2430226802825928</v>
      </c>
    </row>
    <row r="1398" spans="18:21" ht="15">
      <c r="R1398" s="63">
        <v>1.2488235235214233</v>
      </c>
      <c r="S1398" s="63">
        <v>1.2488235235214233</v>
      </c>
      <c r="T1398" s="63"/>
      <c r="U1398" s="63">
        <v>0.95314091444015503</v>
      </c>
    </row>
    <row r="1399" spans="18:21" ht="15">
      <c r="R1399" s="63">
        <v>0.27030304074287415</v>
      </c>
      <c r="S1399" s="63">
        <v>0.27030304074287415</v>
      </c>
      <c r="T1399" s="63"/>
      <c r="U1399" s="63">
        <v>0.43398520350456238</v>
      </c>
    </row>
    <row r="1400" spans="18:21" ht="15">
      <c r="R1400" s="63">
        <v>1.0317647457122803</v>
      </c>
      <c r="S1400" s="63">
        <v>1.0317647457122803</v>
      </c>
      <c r="T1400" s="63"/>
      <c r="U1400" s="63">
        <v>0.65436512231826782</v>
      </c>
    </row>
    <row r="1401" spans="18:21" ht="15">
      <c r="R1401" s="63">
        <v>3.1197059154510498</v>
      </c>
      <c r="S1401" s="63">
        <v>3.1197059154510498</v>
      </c>
      <c r="T1401" s="63"/>
      <c r="U1401" s="63">
        <v>0.15381871163845062</v>
      </c>
    </row>
    <row r="1402" spans="18:21" ht="15">
      <c r="R1402" s="63">
        <v>0</v>
      </c>
      <c r="S1402" s="63">
        <v>0</v>
      </c>
      <c r="T1402" s="63"/>
      <c r="U1402" s="63">
        <v>1.1078851222991943</v>
      </c>
    </row>
    <row r="1403" spans="18:21" ht="15">
      <c r="R1403" s="63">
        <v>5.8823529630899429E-2</v>
      </c>
      <c r="S1403" s="63">
        <v>5.8823529630899429E-2</v>
      </c>
      <c r="T1403" s="63"/>
      <c r="U1403" s="63">
        <v>0.20015992224216461</v>
      </c>
    </row>
    <row r="1404" spans="18:21" ht="15">
      <c r="R1404" s="63">
        <v>0</v>
      </c>
      <c r="S1404" s="63">
        <v>0</v>
      </c>
      <c r="T1404" s="63"/>
      <c r="U1404" s="63">
        <v>0.68180263042449951</v>
      </c>
    </row>
    <row r="1405" spans="18:21" ht="15">
      <c r="R1405" s="63">
        <v>0.10911764949560165</v>
      </c>
      <c r="S1405" s="63">
        <v>0.10911764949560165</v>
      </c>
      <c r="T1405" s="63"/>
      <c r="U1405" s="63">
        <v>0.62842589616775513</v>
      </c>
    </row>
    <row r="1406" spans="18:21" ht="15">
      <c r="R1406" s="63">
        <v>0.17049999535083771</v>
      </c>
      <c r="S1406" s="63">
        <v>0.17049999535083771</v>
      </c>
      <c r="T1406" s="63"/>
      <c r="U1406" s="63">
        <v>0.19340987503528595</v>
      </c>
    </row>
    <row r="1407" spans="18:21" ht="15">
      <c r="R1407" s="63">
        <v>1.8241176605224609</v>
      </c>
      <c r="S1407" s="63">
        <v>1.8241176605224609</v>
      </c>
      <c r="T1407" s="63"/>
      <c r="U1407" s="63">
        <v>0.93145817518234253</v>
      </c>
    </row>
    <row r="1408" spans="18:21" ht="15">
      <c r="R1408" s="63">
        <v>0.6584848165512085</v>
      </c>
      <c r="S1408" s="63">
        <v>0.6584848165512085</v>
      </c>
      <c r="T1408" s="63"/>
      <c r="U1408" s="63">
        <v>0.41838714480400085</v>
      </c>
    </row>
    <row r="1409" spans="18:21" ht="15">
      <c r="R1409" s="63">
        <v>2.4970588684082031</v>
      </c>
      <c r="S1409" s="63">
        <v>2.4970588684082031</v>
      </c>
      <c r="T1409" s="63"/>
      <c r="U1409" s="63">
        <v>0.17344322800636292</v>
      </c>
    </row>
    <row r="1410" spans="18:21" ht="15">
      <c r="R1410" s="63">
        <v>0.27676469087600708</v>
      </c>
      <c r="S1410" s="63">
        <v>0.27676469087600708</v>
      </c>
      <c r="T1410" s="63"/>
      <c r="U1410" s="63">
        <v>0.71578788757324219</v>
      </c>
    </row>
    <row r="1411" spans="18:21" ht="15">
      <c r="R1411" s="63">
        <v>0</v>
      </c>
      <c r="S1411" s="63">
        <v>0</v>
      </c>
      <c r="T1411" s="63"/>
      <c r="U1411" s="63">
        <v>0.5705602765083313</v>
      </c>
    </row>
    <row r="1412" spans="18:21" ht="15">
      <c r="R1412" s="63">
        <v>1.8329411745071411</v>
      </c>
      <c r="S1412" s="63">
        <v>1.8329411745071411</v>
      </c>
      <c r="T1412" s="63"/>
      <c r="U1412" s="63">
        <v>1.0472311973571777</v>
      </c>
    </row>
    <row r="1413" spans="18:21" ht="15">
      <c r="R1413" s="63">
        <v>2.5882352143526077E-2</v>
      </c>
      <c r="S1413" s="63">
        <v>2.5882352143526077E-2</v>
      </c>
      <c r="T1413" s="63"/>
      <c r="U1413" s="63">
        <v>0.39376628398895264</v>
      </c>
    </row>
    <row r="1414" spans="18:21" ht="15">
      <c r="R1414" s="63">
        <v>0.59235292673110962</v>
      </c>
      <c r="S1414" s="63">
        <v>0.59235292673110962</v>
      </c>
      <c r="T1414" s="63"/>
      <c r="U1414" s="63">
        <v>0.88692975044250488</v>
      </c>
    </row>
    <row r="1415" spans="18:21" ht="15">
      <c r="R1415" s="63">
        <v>6.7941181361675262E-2</v>
      </c>
      <c r="S1415" s="63">
        <v>6.7941181361675262E-2</v>
      </c>
      <c r="T1415" s="63"/>
      <c r="U1415" s="63">
        <v>0.17269991338253021</v>
      </c>
    </row>
    <row r="1416" spans="18:21" ht="15">
      <c r="R1416" s="63">
        <v>0</v>
      </c>
      <c r="S1416" s="63">
        <v>0</v>
      </c>
      <c r="T1416" s="63"/>
      <c r="U1416" s="63">
        <v>0.38674750924110413</v>
      </c>
    </row>
    <row r="1417" spans="18:21" ht="15">
      <c r="R1417" s="63">
        <v>0.32764706015586853</v>
      </c>
      <c r="S1417" s="63">
        <v>0.32764706015586853</v>
      </c>
      <c r="T1417" s="63"/>
      <c r="U1417" s="63">
        <v>5.6518986821174622E-2</v>
      </c>
    </row>
    <row r="1418" spans="18:21" ht="15">
      <c r="R1418" s="63">
        <v>0.22347825765609741</v>
      </c>
      <c r="S1418" s="63">
        <v>0.22347825765609741</v>
      </c>
      <c r="T1418" s="63"/>
      <c r="U1418" s="63">
        <v>0.44519653916358948</v>
      </c>
    </row>
    <row r="1419" spans="18:21" ht="15">
      <c r="R1419" s="63">
        <v>0.58176469802856445</v>
      </c>
      <c r="S1419" s="63">
        <v>0.58176469802856445</v>
      </c>
      <c r="T1419" s="63"/>
      <c r="U1419" s="63">
        <v>0.11270211637020111</v>
      </c>
    </row>
    <row r="1420" spans="18:21" ht="15">
      <c r="R1420" s="63">
        <v>0.15764705836772919</v>
      </c>
      <c r="S1420" s="63">
        <v>0.15764705836772919</v>
      </c>
      <c r="T1420" s="63"/>
      <c r="U1420" s="63">
        <v>0.49976372718811035</v>
      </c>
    </row>
    <row r="1421" spans="18:21" ht="15">
      <c r="R1421" s="63">
        <v>0.10323529690504074</v>
      </c>
      <c r="S1421" s="63">
        <v>0.10323529690504074</v>
      </c>
      <c r="T1421" s="63"/>
      <c r="U1421" s="63">
        <v>0.26141348481178284</v>
      </c>
    </row>
    <row r="1422" spans="18:21" ht="15">
      <c r="R1422" s="63">
        <v>7.2261767387390137</v>
      </c>
      <c r="S1422" s="63">
        <v>7.2261767387390137</v>
      </c>
      <c r="T1422" s="63"/>
      <c r="U1422" s="63">
        <v>1.0091114044189453</v>
      </c>
    </row>
    <row r="1423" spans="18:21" ht="15">
      <c r="R1423" s="63">
        <v>2.9571428298950195</v>
      </c>
      <c r="S1423" s="63">
        <v>2.9571428298950195</v>
      </c>
      <c r="T1423" s="63"/>
      <c r="U1423" s="63">
        <v>0.38995355367660522</v>
      </c>
    </row>
    <row r="1424" spans="18:21" ht="15">
      <c r="R1424" s="63">
        <v>1.6470588743686676E-2</v>
      </c>
      <c r="S1424" s="63">
        <v>1.6470588743686676E-2</v>
      </c>
      <c r="T1424" s="63"/>
      <c r="U1424" s="63">
        <v>0.44174298644065857</v>
      </c>
    </row>
    <row r="1425" spans="18:21" ht="15">
      <c r="R1425" s="63">
        <v>1.3835294246673584</v>
      </c>
      <c r="S1425" s="63">
        <v>1.3835294246673584</v>
      </c>
      <c r="T1425" s="63"/>
      <c r="U1425" s="63">
        <v>0.42049422860145569</v>
      </c>
    </row>
    <row r="1426" spans="18:21" ht="15">
      <c r="R1426" s="63">
        <v>0</v>
      </c>
      <c r="S1426" s="63">
        <v>0</v>
      </c>
      <c r="T1426" s="63"/>
      <c r="U1426" s="63">
        <v>0.36542713642120361</v>
      </c>
    </row>
    <row r="1427" spans="18:21" ht="15">
      <c r="R1427" s="63">
        <v>0</v>
      </c>
      <c r="S1427" s="63">
        <v>0</v>
      </c>
      <c r="T1427" s="63"/>
      <c r="U1427" s="63">
        <v>0.38545435667037964</v>
      </c>
    </row>
    <row r="1428" spans="18:21" ht="15">
      <c r="R1428" s="63">
        <v>0</v>
      </c>
      <c r="S1428" s="63">
        <v>0</v>
      </c>
      <c r="T1428" s="63"/>
      <c r="U1428" s="63">
        <v>0.22606953978538513</v>
      </c>
    </row>
    <row r="1429" spans="18:21" ht="15">
      <c r="R1429" s="63">
        <v>6.3094115257263184</v>
      </c>
      <c r="S1429" s="63">
        <v>6.3094115257263184</v>
      </c>
      <c r="T1429" s="63"/>
      <c r="U1429" s="63">
        <v>0.19036863744258881</v>
      </c>
    </row>
    <row r="1430" spans="18:21" ht="15">
      <c r="R1430" s="63">
        <v>3.1729412078857422</v>
      </c>
      <c r="S1430" s="63">
        <v>3.1729412078857422</v>
      </c>
      <c r="T1430" s="63"/>
      <c r="U1430" s="63">
        <v>0.99902385473251343</v>
      </c>
    </row>
    <row r="1431" spans="18:21" ht="15">
      <c r="R1431" s="63">
        <v>0.62911766767501831</v>
      </c>
      <c r="S1431" s="63">
        <v>0.62911766767501831</v>
      </c>
      <c r="T1431" s="63"/>
      <c r="U1431" s="63">
        <v>0.47070878744125366</v>
      </c>
    </row>
    <row r="1432" spans="18:21" ht="15">
      <c r="R1432" s="63">
        <v>0.92882353067398071</v>
      </c>
      <c r="S1432" s="63">
        <v>0.92882353067398071</v>
      </c>
      <c r="T1432" s="63"/>
      <c r="U1432" s="63">
        <v>0.25699311494827271</v>
      </c>
    </row>
    <row r="1433" spans="18:21" ht="15">
      <c r="R1433" s="63">
        <v>0.42941176891326904</v>
      </c>
      <c r="S1433" s="63">
        <v>0.42941176891326904</v>
      </c>
      <c r="T1433" s="63"/>
      <c r="U1433" s="63">
        <v>0.85862237215042114</v>
      </c>
    </row>
    <row r="1434" spans="18:21" ht="15">
      <c r="R1434" s="63">
        <v>0.40441176295280457</v>
      </c>
      <c r="S1434" s="63">
        <v>0.40441176295280457</v>
      </c>
      <c r="T1434" s="63"/>
      <c r="U1434" s="63">
        <v>0.42158311605453491</v>
      </c>
    </row>
    <row r="1435" spans="18:21" ht="15">
      <c r="R1435" s="63">
        <v>12.078275680541992</v>
      </c>
      <c r="S1435" s="63">
        <v>12.078275680541992</v>
      </c>
      <c r="T1435" s="63"/>
      <c r="U1435" s="63">
        <v>0.27406567335128784</v>
      </c>
    </row>
    <row r="1436" spans="18:21" ht="15">
      <c r="R1436" s="63">
        <v>1.3473529815673828</v>
      </c>
      <c r="S1436" s="63">
        <v>1.3473529815673828</v>
      </c>
      <c r="T1436" s="63"/>
      <c r="U1436" s="63">
        <v>0.26975360512733459</v>
      </c>
    </row>
    <row r="1437" spans="18:21" ht="15">
      <c r="R1437" s="63">
        <v>1.8058823347091675</v>
      </c>
      <c r="S1437" s="63">
        <v>1.8058823347091675</v>
      </c>
      <c r="T1437" s="63"/>
      <c r="U1437" s="63">
        <v>1.0270932912826538</v>
      </c>
    </row>
    <row r="1438" spans="18:21" ht="15">
      <c r="R1438" s="63">
        <v>0.17352941632270813</v>
      </c>
      <c r="S1438" s="63">
        <v>0.17352941632270813</v>
      </c>
      <c r="T1438" s="63"/>
      <c r="U1438" s="63">
        <v>0.90998953580856323</v>
      </c>
    </row>
    <row r="1439" spans="18:21" ht="15">
      <c r="R1439" s="63">
        <v>4.8838233947753906</v>
      </c>
      <c r="S1439" s="63">
        <v>4.8838233947753906</v>
      </c>
      <c r="T1439" s="63"/>
      <c r="U1439" s="63">
        <v>0.85372626781463623</v>
      </c>
    </row>
    <row r="1440" spans="18:21" ht="15">
      <c r="R1440" s="63">
        <v>1.6755882501602173</v>
      </c>
      <c r="S1440" s="63">
        <v>1.6755882501602173</v>
      </c>
      <c r="T1440" s="63"/>
      <c r="U1440" s="63">
        <v>0.15608276426792145</v>
      </c>
    </row>
    <row r="1441" spans="18:21" ht="15">
      <c r="R1441" s="63">
        <v>0.27571427822113037</v>
      </c>
      <c r="S1441" s="63">
        <v>0.27571427822113037</v>
      </c>
      <c r="T1441" s="63"/>
      <c r="U1441" s="63">
        <v>0.45913749933242798</v>
      </c>
    </row>
    <row r="1442" spans="18:21" ht="15">
      <c r="R1442" s="63">
        <v>2.518125057220459</v>
      </c>
      <c r="S1442" s="63">
        <v>2.518125057220459</v>
      </c>
      <c r="T1442" s="63"/>
      <c r="U1442" s="63">
        <v>0.27670592069625854</v>
      </c>
    </row>
    <row r="1443" spans="18:21" ht="15">
      <c r="R1443" s="63">
        <v>0.10117647051811218</v>
      </c>
      <c r="S1443" s="63">
        <v>0.10117647051811218</v>
      </c>
      <c r="T1443" s="63"/>
      <c r="U1443" s="63">
        <v>0.33865535259246826</v>
      </c>
    </row>
    <row r="1444" spans="18:21" ht="15">
      <c r="R1444" s="63">
        <v>2.4705883115530014E-2</v>
      </c>
      <c r="S1444" s="63">
        <v>2.4705883115530014E-2</v>
      </c>
      <c r="T1444" s="63"/>
      <c r="U1444" s="63">
        <v>0.2056838721036911</v>
      </c>
    </row>
    <row r="1445" spans="18:21" ht="15">
      <c r="R1445" s="63">
        <v>3.6293332576751709</v>
      </c>
      <c r="S1445" s="63">
        <v>3.6293332576751709</v>
      </c>
      <c r="T1445" s="63"/>
      <c r="U1445" s="63">
        <v>0.44337201118469238</v>
      </c>
    </row>
    <row r="1446" spans="18:21" ht="15">
      <c r="R1446" s="63">
        <v>0</v>
      </c>
      <c r="S1446" s="63">
        <v>0</v>
      </c>
      <c r="T1446" s="63"/>
      <c r="U1446" s="63">
        <v>0.9221808910369873</v>
      </c>
    </row>
    <row r="1447" spans="18:21" ht="15">
      <c r="R1447" s="63">
        <v>0.4229411780834198</v>
      </c>
      <c r="S1447" s="63">
        <v>0.4229411780834198</v>
      </c>
      <c r="T1447" s="63"/>
      <c r="U1447" s="63">
        <v>0.13967816531658173</v>
      </c>
    </row>
    <row r="1448" spans="18:21" ht="15">
      <c r="R1448" s="63">
        <v>0.4605882465839386</v>
      </c>
      <c r="S1448" s="63">
        <v>0.4605882465839386</v>
      </c>
      <c r="T1448" s="63"/>
      <c r="U1448" s="63">
        <v>0.14462663233280182</v>
      </c>
    </row>
    <row r="1449" spans="18:21" ht="15">
      <c r="R1449" s="63">
        <v>0.5694117546081543</v>
      </c>
      <c r="S1449" s="63">
        <v>0.5694117546081543</v>
      </c>
      <c r="T1449" s="63"/>
      <c r="U1449" s="63">
        <v>0.22872959077358246</v>
      </c>
    </row>
    <row r="1450" spans="18:21" ht="15">
      <c r="R1450" s="63">
        <v>0.89705884456634521</v>
      </c>
      <c r="S1450" s="63">
        <v>0.89705884456634521</v>
      </c>
      <c r="T1450" s="63"/>
      <c r="U1450" s="63">
        <v>5.4718196392059326E-2</v>
      </c>
    </row>
    <row r="1451" spans="18:21" ht="15">
      <c r="R1451" s="63">
        <v>5.0803031921386719</v>
      </c>
      <c r="S1451" s="63">
        <v>5.0803031921386719</v>
      </c>
      <c r="T1451" s="63"/>
      <c r="U1451" s="63">
        <v>0.33926036953926086</v>
      </c>
    </row>
    <row r="1452" spans="18:21" ht="15">
      <c r="R1452" s="63">
        <v>0.40727272629737854</v>
      </c>
      <c r="S1452" s="63">
        <v>0.40727272629737854</v>
      </c>
      <c r="T1452" s="63"/>
      <c r="U1452" s="63">
        <v>0.23952555656433105</v>
      </c>
    </row>
    <row r="1453" spans="18:21" ht="15">
      <c r="R1453" s="63">
        <v>1.1979411840438843</v>
      </c>
      <c r="S1453" s="63">
        <v>1.1979411840438843</v>
      </c>
      <c r="T1453" s="63"/>
      <c r="U1453" s="63">
        <v>0.93284589052200317</v>
      </c>
    </row>
    <row r="1454" spans="18:21" ht="15">
      <c r="R1454" s="63">
        <v>2.0724241733551025</v>
      </c>
      <c r="S1454" s="63">
        <v>2.0724241733551025</v>
      </c>
      <c r="T1454" s="63"/>
      <c r="U1454" s="63">
        <v>0.99681001901626587</v>
      </c>
    </row>
    <row r="1455" spans="18:21" ht="15">
      <c r="R1455" s="63">
        <v>0.46294116973876953</v>
      </c>
      <c r="S1455" s="63">
        <v>0.46294116973876953</v>
      </c>
      <c r="T1455" s="63"/>
      <c r="U1455" s="63">
        <v>0.89647477865219116</v>
      </c>
    </row>
    <row r="1456" spans="18:21" ht="15">
      <c r="R1456" s="63">
        <v>6.7284612655639648</v>
      </c>
      <c r="S1456" s="63">
        <v>6.7284612655639648</v>
      </c>
      <c r="T1456" s="63"/>
      <c r="U1456" s="63">
        <v>0.63385206460952759</v>
      </c>
    </row>
    <row r="1457" spans="18:21" ht="15">
      <c r="R1457" s="63">
        <v>1.108235239982605</v>
      </c>
      <c r="S1457" s="63">
        <v>1.108235239982605</v>
      </c>
      <c r="T1457" s="63"/>
      <c r="U1457" s="63">
        <v>0.14955276250839233</v>
      </c>
    </row>
    <row r="1458" spans="18:21" ht="15">
      <c r="R1458" s="63">
        <v>0.46090909838676453</v>
      </c>
      <c r="S1458" s="63">
        <v>0.46090909838676453</v>
      </c>
      <c r="T1458" s="63"/>
      <c r="U1458" s="63">
        <v>0.30354049801826477</v>
      </c>
    </row>
    <row r="1459" spans="18:21" ht="15">
      <c r="R1459" s="63">
        <v>0.94382357597351074</v>
      </c>
      <c r="S1459" s="63">
        <v>0.94382357597351074</v>
      </c>
      <c r="T1459" s="63"/>
      <c r="U1459" s="63">
        <v>1.0717923641204834</v>
      </c>
    </row>
    <row r="1460" spans="18:21" ht="15">
      <c r="R1460" s="63">
        <v>1.4299999475479126</v>
      </c>
      <c r="S1460" s="63">
        <v>1.4299999475479126</v>
      </c>
      <c r="T1460" s="63"/>
      <c r="U1460" s="63">
        <v>0.54789704084396362</v>
      </c>
    </row>
    <row r="1461" spans="18:21" ht="15">
      <c r="R1461" s="63">
        <v>0</v>
      </c>
      <c r="S1461" s="63">
        <v>0</v>
      </c>
      <c r="T1461" s="63"/>
      <c r="U1461" s="63">
        <v>0.89238440990447998</v>
      </c>
    </row>
    <row r="1462" spans="18:21" ht="15">
      <c r="R1462" s="63">
        <v>9.9999997764825821E-3</v>
      </c>
      <c r="S1462" s="63">
        <v>9.9999997764825821E-3</v>
      </c>
      <c r="T1462" s="63"/>
      <c r="U1462" s="63">
        <v>0.7364041805267334</v>
      </c>
    </row>
    <row r="1463" spans="18:21" ht="15">
      <c r="R1463" s="63">
        <v>0.8835294246673584</v>
      </c>
      <c r="S1463" s="63">
        <v>0.8835294246673584</v>
      </c>
      <c r="T1463" s="63"/>
      <c r="U1463" s="63">
        <v>6.6970549523830414E-2</v>
      </c>
    </row>
    <row r="1464" spans="18:21" ht="15">
      <c r="R1464" s="63">
        <v>0.46911764144897461</v>
      </c>
      <c r="S1464" s="63">
        <v>0.46911764144897461</v>
      </c>
      <c r="T1464" s="63"/>
      <c r="U1464" s="63">
        <v>0.38009649515151978</v>
      </c>
    </row>
    <row r="1465" spans="18:21" ht="15">
      <c r="R1465" s="63">
        <v>6.902400016784668</v>
      </c>
      <c r="S1465" s="63">
        <v>6.902400016784668</v>
      </c>
      <c r="T1465" s="63"/>
      <c r="U1465" s="63">
        <v>0.27711468935012817</v>
      </c>
    </row>
    <row r="1466" spans="18:21" ht="15">
      <c r="R1466" s="63">
        <v>5.3690910339355469</v>
      </c>
      <c r="S1466" s="63">
        <v>5.3690910339355469</v>
      </c>
      <c r="T1466" s="63"/>
      <c r="U1466" s="63">
        <v>0.56801968812942505</v>
      </c>
    </row>
    <row r="1467" spans="18:21" ht="15">
      <c r="R1467" s="63">
        <v>0.13629628717899323</v>
      </c>
      <c r="S1467" s="63">
        <v>0.13629628717899323</v>
      </c>
      <c r="T1467" s="63"/>
      <c r="U1467" s="63">
        <v>0.13985304534435272</v>
      </c>
    </row>
    <row r="1468" spans="18:21" ht="15">
      <c r="R1468" s="63">
        <v>9.34615358710289E-2</v>
      </c>
      <c r="S1468" s="63">
        <v>9.34615358710289E-2</v>
      </c>
      <c r="T1468" s="63"/>
      <c r="U1468" s="63">
        <v>0.36368253827095032</v>
      </c>
    </row>
    <row r="1469" spans="18:21" ht="15">
      <c r="R1469" s="63">
        <v>0</v>
      </c>
      <c r="S1469" s="63">
        <v>0</v>
      </c>
      <c r="T1469" s="63"/>
      <c r="U1469" s="63">
        <v>0.16859044134616852</v>
      </c>
    </row>
    <row r="1470" spans="18:21" ht="15">
      <c r="R1470" s="63">
        <v>0</v>
      </c>
      <c r="S1470" s="63">
        <v>0</v>
      </c>
      <c r="T1470" s="63"/>
      <c r="U1470" s="63">
        <v>0.16428349912166595</v>
      </c>
    </row>
    <row r="1471" spans="18:21" ht="15">
      <c r="R1471" s="63">
        <v>4.4888887405395508</v>
      </c>
      <c r="S1471" s="63">
        <v>4.4888887405395508</v>
      </c>
      <c r="T1471" s="63"/>
      <c r="U1471" s="63">
        <v>0.17077794671058655</v>
      </c>
    </row>
    <row r="1472" spans="18:21" ht="15">
      <c r="R1472" s="63">
        <v>1.6258823871612549</v>
      </c>
      <c r="S1472" s="63">
        <v>1.6258823871612549</v>
      </c>
      <c r="T1472" s="63"/>
      <c r="U1472" s="63">
        <v>0.94811129570007324</v>
      </c>
    </row>
    <row r="1473" spans="18:21" ht="15">
      <c r="R1473" s="63">
        <v>1.0444117784500122</v>
      </c>
      <c r="S1473" s="63">
        <v>1.0444117784500122</v>
      </c>
      <c r="T1473" s="63"/>
      <c r="U1473" s="63">
        <v>0.95108515024185181</v>
      </c>
    </row>
    <row r="1474" spans="18:21" ht="15">
      <c r="R1474" s="63">
        <v>0.31470587849617004</v>
      </c>
      <c r="S1474" s="63">
        <v>0.31470587849617004</v>
      </c>
      <c r="T1474" s="63"/>
      <c r="U1474" s="63">
        <v>0.14372918009757996</v>
      </c>
    </row>
    <row r="1475" spans="18:21" ht="15">
      <c r="R1475" s="63">
        <v>5.5204167366027832</v>
      </c>
      <c r="S1475" s="63">
        <v>5.5204167366027832</v>
      </c>
      <c r="T1475" s="63"/>
      <c r="U1475" s="63">
        <v>0.40785643458366394</v>
      </c>
    </row>
    <row r="1476" spans="18:21" ht="15">
      <c r="R1476" s="63">
        <v>0.29058822989463806</v>
      </c>
      <c r="S1476" s="63">
        <v>0.29058822989463806</v>
      </c>
      <c r="T1476" s="63"/>
      <c r="U1476" s="63">
        <v>9.4284765422344208E-2</v>
      </c>
    </row>
    <row r="1477" spans="18:21" ht="15">
      <c r="R1477" s="63">
        <v>3.0608823299407959</v>
      </c>
      <c r="S1477" s="63">
        <v>3.0608823299407959</v>
      </c>
      <c r="T1477" s="63"/>
      <c r="U1477" s="63">
        <v>0.25567090511322021</v>
      </c>
    </row>
    <row r="1478" spans="18:21" ht="15">
      <c r="R1478" s="63">
        <v>0.24352940917015076</v>
      </c>
      <c r="S1478" s="63">
        <v>0.24352940917015076</v>
      </c>
      <c r="T1478" s="63"/>
      <c r="U1478" s="63">
        <v>0.95957189798355103</v>
      </c>
    </row>
    <row r="1479" spans="18:21" ht="15">
      <c r="R1479" s="63">
        <v>0.13735294342041016</v>
      </c>
      <c r="S1479" s="63">
        <v>0.13735294342041016</v>
      </c>
      <c r="T1479" s="63"/>
      <c r="U1479" s="63">
        <v>0.26440450549125671</v>
      </c>
    </row>
    <row r="1480" spans="18:21" ht="15">
      <c r="R1480" s="63">
        <v>0</v>
      </c>
      <c r="S1480" s="63">
        <v>0</v>
      </c>
      <c r="T1480" s="63"/>
      <c r="U1480" s="63"/>
    </row>
    <row r="1481" spans="18:21" ht="15">
      <c r="R1481" s="63">
        <v>0</v>
      </c>
      <c r="S1481" s="63">
        <v>0</v>
      </c>
      <c r="T1481" s="63"/>
      <c r="U1481" s="63"/>
    </row>
    <row r="1482" spans="18:21" ht="15">
      <c r="R1482" s="63">
        <v>0.78617644309997559</v>
      </c>
      <c r="S1482" s="63">
        <v>0.78617644309997559</v>
      </c>
      <c r="T1482" s="63"/>
      <c r="U1482" s="63">
        <v>0.38121908903121948</v>
      </c>
    </row>
    <row r="1483" spans="18:21" ht="15">
      <c r="R1483" s="63">
        <v>9.7058825194835663E-3</v>
      </c>
      <c r="S1483" s="63">
        <v>9.7058825194835663E-3</v>
      </c>
      <c r="T1483" s="63"/>
      <c r="U1483" s="63">
        <v>0.45464286208152771</v>
      </c>
    </row>
    <row r="1484" spans="18:21" ht="15">
      <c r="R1484" s="63">
        <v>2.6413333415985107</v>
      </c>
      <c r="S1484" s="63">
        <v>2.6413333415985107</v>
      </c>
      <c r="T1484" s="63"/>
      <c r="U1484" s="63">
        <v>0.21050789952278137</v>
      </c>
    </row>
    <row r="1485" spans="18:21" ht="15">
      <c r="R1485" s="63">
        <v>2.6000000536441803E-2</v>
      </c>
      <c r="S1485" s="63">
        <v>2.6000000536441803E-2</v>
      </c>
      <c r="T1485" s="63"/>
      <c r="U1485" s="63">
        <v>0.1576756089925766</v>
      </c>
    </row>
    <row r="1486" spans="18:21" ht="15">
      <c r="R1486" s="63">
        <v>5.1380000114440918</v>
      </c>
      <c r="S1486" s="63">
        <v>5.1380000114440918</v>
      </c>
      <c r="T1486" s="63"/>
      <c r="U1486" s="63">
        <v>0.36052995920181274</v>
      </c>
    </row>
    <row r="1487" spans="18:21" ht="15">
      <c r="R1487" s="63">
        <v>0.6433333158493042</v>
      </c>
      <c r="S1487" s="63">
        <v>0.6433333158493042</v>
      </c>
      <c r="T1487" s="63"/>
      <c r="U1487" s="63">
        <v>0.28449320793151855</v>
      </c>
    </row>
    <row r="1488" spans="18:21" ht="15">
      <c r="R1488" s="63">
        <v>7.8529410064220428E-2</v>
      </c>
      <c r="S1488" s="63">
        <v>7.8529410064220428E-2</v>
      </c>
      <c r="T1488" s="63"/>
      <c r="U1488" s="63">
        <v>0.38949856162071228</v>
      </c>
    </row>
    <row r="1489" spans="18:21" ht="15">
      <c r="R1489" s="63">
        <v>0.69147062301635742</v>
      </c>
      <c r="S1489" s="63">
        <v>0.69147062301635742</v>
      </c>
      <c r="T1489" s="63"/>
      <c r="U1489" s="63">
        <v>0.13205522298812866</v>
      </c>
    </row>
    <row r="1490" spans="18:21" ht="15">
      <c r="R1490" s="63">
        <v>0.48647058010101318</v>
      </c>
      <c r="S1490" s="63">
        <v>0.48647058010101318</v>
      </c>
      <c r="T1490" s="63"/>
      <c r="U1490" s="63">
        <v>0.9069177508354187</v>
      </c>
    </row>
    <row r="1491" spans="18:21" ht="15">
      <c r="R1491" s="63">
        <v>4.7978787422180176</v>
      </c>
      <c r="S1491" s="63">
        <v>4.7978787422180176</v>
      </c>
      <c r="T1491" s="63"/>
      <c r="U1491" s="63">
        <v>0.5561332106590271</v>
      </c>
    </row>
    <row r="1492" spans="18:21" ht="15">
      <c r="R1492" s="63">
        <v>0</v>
      </c>
      <c r="S1492" s="63">
        <v>0</v>
      </c>
      <c r="T1492" s="63"/>
      <c r="U1492" s="63">
        <v>0.4239533543586731</v>
      </c>
    </row>
    <row r="1493" spans="18:21" ht="15">
      <c r="R1493" s="63">
        <v>1.6644117832183838</v>
      </c>
      <c r="S1493" s="63">
        <v>1.6644117832183838</v>
      </c>
      <c r="T1493" s="63"/>
      <c r="U1493" s="63">
        <v>0.78876262903213501</v>
      </c>
    </row>
    <row r="1494" spans="18:21" ht="15">
      <c r="R1494" s="63">
        <v>0.29411765933036804</v>
      </c>
      <c r="S1494" s="63">
        <v>0.29411765933036804</v>
      </c>
      <c r="T1494" s="63"/>
      <c r="U1494" s="63">
        <v>0.16376081109046936</v>
      </c>
    </row>
    <row r="1495" spans="18:21" ht="15">
      <c r="R1495" s="63">
        <v>0.40529412031173706</v>
      </c>
      <c r="S1495" s="63">
        <v>0.40529412031173706</v>
      </c>
      <c r="T1495" s="63"/>
      <c r="U1495" s="63">
        <v>0.2506374716758728</v>
      </c>
    </row>
    <row r="1496" spans="18:21" ht="15">
      <c r="R1496" s="63">
        <v>0.9820588231086731</v>
      </c>
      <c r="S1496" s="63">
        <v>0.9820588231086731</v>
      </c>
      <c r="T1496" s="63"/>
      <c r="U1496" s="63">
        <v>0.1539880633354187</v>
      </c>
    </row>
    <row r="1497" spans="18:21" ht="15">
      <c r="R1497" s="63">
        <v>0.55846154689788818</v>
      </c>
      <c r="S1497" s="63">
        <v>0.55846154689788818</v>
      </c>
      <c r="T1497" s="63"/>
      <c r="U1497" s="63">
        <v>2.1503772586584091E-2</v>
      </c>
    </row>
    <row r="1498" spans="18:21" ht="15">
      <c r="R1498" s="63">
        <v>8.9522581100463867</v>
      </c>
      <c r="S1498" s="63">
        <v>8.9522581100463867</v>
      </c>
      <c r="T1498" s="63"/>
      <c r="U1498" s="63">
        <v>0.52644479274749756</v>
      </c>
    </row>
    <row r="1499" spans="18:21" ht="15">
      <c r="R1499" s="63">
        <v>8.1508827209472656</v>
      </c>
      <c r="S1499" s="63">
        <v>8.1508827209472656</v>
      </c>
      <c r="T1499" s="63"/>
      <c r="U1499" s="63">
        <v>0.70128017663955688</v>
      </c>
    </row>
    <row r="1500" spans="18:21" ht="15">
      <c r="R1500" s="63">
        <v>2.0588235929608345E-3</v>
      </c>
      <c r="S1500" s="63">
        <v>2.0588235929608345E-3</v>
      </c>
      <c r="T1500" s="63"/>
      <c r="U1500" s="63">
        <v>0.53348851203918457</v>
      </c>
    </row>
    <row r="1501" spans="18:21" ht="15">
      <c r="R1501" s="63">
        <v>0.11666666716337204</v>
      </c>
      <c r="S1501" s="63">
        <v>0.11666666716337204</v>
      </c>
      <c r="T1501" s="63"/>
      <c r="U1501" s="63">
        <v>0.99476003646850586</v>
      </c>
    </row>
    <row r="1502" spans="18:21" ht="15">
      <c r="R1502" s="63">
        <v>0.64382356405258179</v>
      </c>
      <c r="S1502" s="63">
        <v>0.64382356405258179</v>
      </c>
      <c r="T1502" s="63"/>
      <c r="U1502" s="63">
        <v>0.14665266871452332</v>
      </c>
    </row>
    <row r="1503" spans="18:21" ht="15">
      <c r="R1503" s="63">
        <v>0.20499999821186066</v>
      </c>
      <c r="S1503" s="63">
        <v>0.20499999821186066</v>
      </c>
      <c r="T1503" s="63"/>
      <c r="U1503" s="63">
        <v>0.19560424983501434</v>
      </c>
    </row>
    <row r="1504" spans="18:21" ht="15">
      <c r="R1504" s="63">
        <v>3.7460606098175049</v>
      </c>
      <c r="S1504" s="63">
        <v>3.7460606098175049</v>
      </c>
      <c r="T1504" s="63"/>
      <c r="U1504" s="63">
        <v>0.72167801856994629</v>
      </c>
    </row>
    <row r="1505" spans="18:21" ht="15">
      <c r="R1505" s="63">
        <v>7.4411764740943909E-2</v>
      </c>
      <c r="S1505" s="63">
        <v>7.4411764740943909E-2</v>
      </c>
      <c r="T1505" s="63"/>
      <c r="U1505" s="63">
        <v>0.39497807621955872</v>
      </c>
    </row>
    <row r="1506" spans="18:21" ht="15">
      <c r="R1506" s="63">
        <v>0.66647058725357056</v>
      </c>
      <c r="S1506" s="63">
        <v>0.66647058725357056</v>
      </c>
      <c r="T1506" s="63"/>
      <c r="U1506" s="63">
        <v>0.86687856912612915</v>
      </c>
    </row>
    <row r="1507" spans="18:21" ht="15">
      <c r="R1507" s="63">
        <v>3.9338095188140869</v>
      </c>
      <c r="S1507" s="63">
        <v>3.9338095188140869</v>
      </c>
      <c r="T1507" s="63"/>
      <c r="U1507" s="63">
        <v>0.68257832527160645</v>
      </c>
    </row>
    <row r="1508" spans="18:21" ht="15">
      <c r="R1508" s="63">
        <v>0.80250000953674316</v>
      </c>
      <c r="S1508" s="63">
        <v>0.80250000953674316</v>
      </c>
      <c r="T1508" s="63"/>
      <c r="U1508" s="63">
        <v>0.25761264562606812</v>
      </c>
    </row>
    <row r="1509" spans="18:21" ht="15">
      <c r="R1509" s="63">
        <v>6.2399997711181641</v>
      </c>
      <c r="S1509" s="63">
        <v>6.2399997711181641</v>
      </c>
      <c r="T1509" s="63"/>
      <c r="U1509" s="63">
        <v>0.56975376605987549</v>
      </c>
    </row>
    <row r="1510" spans="18:21" ht="15">
      <c r="R1510" s="63">
        <v>2.4500000476837158</v>
      </c>
      <c r="S1510" s="63">
        <v>2.4500000476837158</v>
      </c>
      <c r="T1510" s="63"/>
      <c r="U1510" s="63">
        <v>1.1435600519180298</v>
      </c>
    </row>
    <row r="1511" spans="18:21" ht="15">
      <c r="R1511" s="63">
        <v>6.1764703132212162E-3</v>
      </c>
      <c r="S1511" s="63">
        <v>6.1764703132212162E-3</v>
      </c>
      <c r="T1511" s="63"/>
      <c r="U1511" s="63">
        <v>0.59558439254760742</v>
      </c>
    </row>
    <row r="1512" spans="18:21" ht="15">
      <c r="R1512" s="63">
        <v>0</v>
      </c>
      <c r="S1512" s="63">
        <v>0</v>
      </c>
      <c r="T1512" s="63"/>
      <c r="U1512" s="63">
        <v>0.77085626125335693</v>
      </c>
    </row>
    <row r="1513" spans="18:21" ht="15">
      <c r="R1513" s="63">
        <v>2.6464705467224121</v>
      </c>
      <c r="S1513" s="63">
        <v>2.6464705467224121</v>
      </c>
      <c r="T1513" s="63"/>
      <c r="U1513" s="63">
        <v>8.0385610461235046E-2</v>
      </c>
    </row>
    <row r="1514" spans="18:21" ht="15">
      <c r="R1514" s="63">
        <v>0</v>
      </c>
      <c r="S1514" s="63">
        <v>0</v>
      </c>
      <c r="T1514" s="63"/>
      <c r="U1514" s="63">
        <v>0.2013200968503952</v>
      </c>
    </row>
    <row r="1515" spans="18:21" ht="15">
      <c r="R1515" s="63">
        <v>1.1388235092163086</v>
      </c>
      <c r="S1515" s="63">
        <v>1.1388235092163086</v>
      </c>
      <c r="T1515" s="63"/>
      <c r="U1515" s="63">
        <v>0.63845747709274292</v>
      </c>
    </row>
    <row r="1516" spans="18:21" ht="15">
      <c r="R1516" s="63">
        <v>3.203235387802124</v>
      </c>
      <c r="S1516" s="63">
        <v>3.203235387802124</v>
      </c>
      <c r="T1516" s="63"/>
      <c r="U1516" s="63">
        <v>0.53311049938201904</v>
      </c>
    </row>
    <row r="1517" spans="18:21" ht="15">
      <c r="R1517" s="63">
        <v>0.10647059231996536</v>
      </c>
      <c r="S1517" s="63">
        <v>0.10647059231996536</v>
      </c>
      <c r="T1517" s="63"/>
      <c r="U1517" s="63">
        <v>0.77832794189453125</v>
      </c>
    </row>
    <row r="1518" spans="18:21" ht="15">
      <c r="R1518" s="63">
        <v>0.38588234782218933</v>
      </c>
      <c r="S1518" s="63">
        <v>0.38588234782218933</v>
      </c>
      <c r="T1518" s="63"/>
      <c r="U1518" s="63">
        <v>0.43939831852912903</v>
      </c>
    </row>
    <row r="1519" spans="18:21" ht="15">
      <c r="R1519" s="63">
        <v>1.176470541395247E-3</v>
      </c>
      <c r="S1519" s="63">
        <v>1.176470541395247E-3</v>
      </c>
      <c r="T1519" s="63"/>
      <c r="U1519" s="63">
        <v>0.96966862678527832</v>
      </c>
    </row>
    <row r="1520" spans="18:21" ht="15">
      <c r="R1520" s="63">
        <v>5.8905882835388184</v>
      </c>
      <c r="S1520" s="63">
        <v>5.8905882835388184</v>
      </c>
      <c r="T1520" s="63"/>
      <c r="U1520" s="63">
        <v>0.95457017421722412</v>
      </c>
    </row>
    <row r="1521" spans="18:21" ht="15">
      <c r="R1521" s="63">
        <v>3.3358824253082275</v>
      </c>
      <c r="S1521" s="63">
        <v>3.3358824253082275</v>
      </c>
      <c r="T1521" s="63"/>
      <c r="U1521" s="63">
        <v>1.0464897155761719</v>
      </c>
    </row>
    <row r="1522" spans="18:21" ht="15">
      <c r="R1522" s="63">
        <v>4.529411718249321E-2</v>
      </c>
      <c r="S1522" s="63">
        <v>4.529411718249321E-2</v>
      </c>
      <c r="T1522" s="63"/>
      <c r="U1522" s="63">
        <v>0.12906363606452942</v>
      </c>
    </row>
    <row r="1523" spans="18:21" ht="15">
      <c r="R1523" s="63">
        <v>1.4037500619888306</v>
      </c>
      <c r="S1523" s="63">
        <v>1.4037500619888306</v>
      </c>
      <c r="T1523" s="63"/>
      <c r="U1523" s="63">
        <v>0.92659080028533936</v>
      </c>
    </row>
    <row r="1524" spans="18:21" ht="15">
      <c r="R1524" s="63">
        <v>0.93088233470916748</v>
      </c>
      <c r="S1524" s="63">
        <v>0.93088233470916748</v>
      </c>
      <c r="T1524" s="63"/>
      <c r="U1524" s="63">
        <v>0.77229267358779907</v>
      </c>
    </row>
    <row r="1525" spans="18:21" ht="15">
      <c r="R1525" s="63">
        <v>1.1323529481887817</v>
      </c>
      <c r="S1525" s="63">
        <v>1.1323529481887817</v>
      </c>
      <c r="T1525" s="63"/>
      <c r="U1525" s="63">
        <v>0.74272012710571289</v>
      </c>
    </row>
    <row r="1526" spans="18:21" ht="15">
      <c r="R1526" s="63">
        <v>5.5438232421875</v>
      </c>
      <c r="S1526" s="63">
        <v>5.5438232421875</v>
      </c>
      <c r="T1526" s="63"/>
      <c r="U1526" s="63">
        <v>0.56163471937179565</v>
      </c>
    </row>
    <row r="1527" spans="18:21" ht="15">
      <c r="R1527" s="63">
        <v>9.1834783554077148</v>
      </c>
      <c r="S1527" s="63">
        <v>9.1834783554077148</v>
      </c>
      <c r="T1527" s="63"/>
      <c r="U1527" s="63">
        <v>0.33553150296211243</v>
      </c>
    </row>
    <row r="1528" spans="18:21" ht="15">
      <c r="R1528" s="63">
        <v>9.4070587158203125</v>
      </c>
      <c r="S1528" s="63">
        <v>9.4070587158203125</v>
      </c>
      <c r="T1528" s="63"/>
      <c r="U1528" s="63">
        <v>0.30249664187431335</v>
      </c>
    </row>
    <row r="1529" spans="18:21" ht="15">
      <c r="R1529" s="63">
        <v>7.8138236999511719</v>
      </c>
      <c r="S1529" s="63">
        <v>7.8138236999511719</v>
      </c>
      <c r="T1529" s="63"/>
      <c r="U1529" s="63">
        <v>0.52474260330200195</v>
      </c>
    </row>
    <row r="1530" spans="18:21" ht="15">
      <c r="R1530" s="63">
        <v>0.6420588493347168</v>
      </c>
      <c r="S1530" s="63">
        <v>0.6420588493347168</v>
      </c>
      <c r="T1530" s="63"/>
      <c r="U1530" s="63">
        <v>0.66473191976547241</v>
      </c>
    </row>
    <row r="1531" spans="18:21" ht="15">
      <c r="R1531" s="63">
        <v>0</v>
      </c>
      <c r="S1531" s="63">
        <v>0</v>
      </c>
      <c r="T1531" s="63"/>
      <c r="U1531" s="63">
        <v>0.12423764169216156</v>
      </c>
    </row>
    <row r="1532" spans="18:21" ht="15">
      <c r="R1532" s="63">
        <v>0</v>
      </c>
      <c r="S1532" s="63">
        <v>0</v>
      </c>
      <c r="T1532" s="63"/>
      <c r="U1532" s="63">
        <v>0.33399921655654907</v>
      </c>
    </row>
    <row r="1533" spans="18:21" ht="15">
      <c r="R1533" s="63">
        <v>3.0476469993591309</v>
      </c>
      <c r="S1533" s="63">
        <v>3.0476469993591309</v>
      </c>
      <c r="T1533" s="63"/>
      <c r="U1533" s="63">
        <v>0.19746428728103638</v>
      </c>
    </row>
    <row r="1534" spans="18:21" ht="15">
      <c r="R1534" s="63">
        <v>3.3370587825775146</v>
      </c>
      <c r="S1534" s="63">
        <v>3.3370587825775146</v>
      </c>
      <c r="T1534" s="63"/>
      <c r="U1534" s="63">
        <v>0.56862562894821167</v>
      </c>
    </row>
    <row r="1535" spans="18:21" ht="15">
      <c r="R1535" s="63">
        <v>1.1335294246673584</v>
      </c>
      <c r="S1535" s="63">
        <v>1.1335294246673584</v>
      </c>
      <c r="T1535" s="63"/>
      <c r="U1535" s="63">
        <v>0.37586313486099243</v>
      </c>
    </row>
    <row r="1536" spans="18:21" ht="15">
      <c r="R1536" s="63">
        <v>1.3182352781295776</v>
      </c>
      <c r="S1536" s="63">
        <v>1.3182352781295776</v>
      </c>
      <c r="T1536" s="63"/>
      <c r="U1536" s="63">
        <v>0.63957458734512329</v>
      </c>
    </row>
    <row r="1537" spans="18:21" ht="15">
      <c r="R1537" s="63">
        <v>0.13939394056797028</v>
      </c>
      <c r="S1537" s="63">
        <v>0.13939394056797028</v>
      </c>
      <c r="T1537" s="63"/>
      <c r="U1537" s="63">
        <v>0.45395228266716003</v>
      </c>
    </row>
    <row r="1538" spans="18:21" ht="15">
      <c r="R1538" s="63">
        <v>8.0411109924316406</v>
      </c>
      <c r="S1538" s="63">
        <v>8.0411109924316406</v>
      </c>
      <c r="T1538" s="63"/>
      <c r="U1538" s="63">
        <v>0.59111946821212769</v>
      </c>
    </row>
    <row r="1539" spans="18:21" ht="15">
      <c r="R1539" s="63">
        <v>2.9411765281111002E-3</v>
      </c>
      <c r="S1539" s="63">
        <v>2.9411765281111002E-3</v>
      </c>
      <c r="T1539" s="63"/>
      <c r="U1539" s="63">
        <v>0.86919081211090088</v>
      </c>
    </row>
    <row r="1540" spans="18:21" ht="15">
      <c r="R1540" s="63">
        <v>1.1979411840438843</v>
      </c>
      <c r="S1540" s="63">
        <v>1.1979411840438843</v>
      </c>
      <c r="T1540" s="63"/>
      <c r="U1540" s="63">
        <v>0.32263994216918945</v>
      </c>
    </row>
    <row r="1541" spans="18:21" ht="15">
      <c r="R1541" s="63">
        <v>0.4305882453918457</v>
      </c>
      <c r="S1541" s="63">
        <v>0.4305882453918457</v>
      </c>
      <c r="T1541" s="63"/>
      <c r="U1541" s="63">
        <v>0.15443551540374756</v>
      </c>
    </row>
    <row r="1542" spans="18:21" ht="15">
      <c r="R1542" s="63">
        <v>1.0347368717193604</v>
      </c>
      <c r="S1542" s="63"/>
      <c r="T1542" s="63">
        <v>1.0347368717193604</v>
      </c>
      <c r="U1542" s="63"/>
    </row>
    <row r="1543" spans="18:21" ht="15">
      <c r="R1543" s="63">
        <v>6.3280000686645508</v>
      </c>
      <c r="S1543" s="63"/>
      <c r="T1543" s="63">
        <v>6.3280000686645508</v>
      </c>
      <c r="U1543" s="63"/>
    </row>
    <row r="1544" spans="18:21" ht="15">
      <c r="R1544" s="63">
        <v>14.13703727722168</v>
      </c>
      <c r="S1544" s="63"/>
      <c r="T1544" s="63">
        <v>14.13703727722168</v>
      </c>
      <c r="U1544" s="63"/>
    </row>
  </sheetData>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72EF1C-75F5-484B-BE18-835ACB3022AA}">
  <dimension ref="H2:AE1544"/>
  <sheetViews>
    <sheetView workbookViewId="0"/>
  </sheetViews>
  <sheetFormatPr defaultColWidth="8.7109375" defaultRowHeight="12.75"/>
  <cols>
    <col min="1" max="7" width="13.140625" style="4" customWidth="1"/>
    <col min="8" max="8" width="3.5703125" style="56" customWidth="1"/>
    <col min="9" max="9" width="3.5703125" style="4" customWidth="1"/>
    <col min="10" max="10" width="22.7109375" style="4" customWidth="1"/>
    <col min="11" max="14" width="16.5703125" style="4" customWidth="1"/>
    <col min="15" max="16" width="20.7109375" style="4" customWidth="1"/>
    <col min="17" max="17" width="16.5703125" style="4" customWidth="1"/>
    <col min="18" max="18" width="18.5703125" style="4" customWidth="1"/>
    <col min="19" max="22" width="13.5703125" style="4" customWidth="1"/>
    <col min="23" max="23" width="18.85546875" style="4" customWidth="1"/>
    <col min="24" max="27" width="17.7109375" style="4" customWidth="1"/>
    <col min="28" max="31" width="15.5703125" style="4" customWidth="1"/>
    <col min="32" max="16384" width="8.7109375" style="4"/>
  </cols>
  <sheetData>
    <row r="2" spans="8:31" ht="15">
      <c r="J2" s="57" t="s">
        <v>493</v>
      </c>
    </row>
    <row r="5" spans="8:31" ht="15">
      <c r="J5" s="22" t="s">
        <v>494</v>
      </c>
      <c r="M5" s="22" t="s">
        <v>495</v>
      </c>
      <c r="N5" s="22"/>
      <c r="X5" s="22"/>
    </row>
    <row r="6" spans="8:31" ht="15">
      <c r="J6" s="22" t="s">
        <v>496</v>
      </c>
      <c r="M6" s="22" t="s">
        <v>497</v>
      </c>
      <c r="N6" s="22"/>
      <c r="X6" s="22"/>
    </row>
    <row r="8" spans="8:31" s="59" customFormat="1" ht="15">
      <c r="H8" s="58"/>
      <c r="J8" s="60"/>
      <c r="K8" s="60"/>
      <c r="L8" s="60"/>
    </row>
    <row r="9" spans="8:31" ht="12.95" customHeight="1">
      <c r="J9" s="64" t="s">
        <v>498</v>
      </c>
      <c r="K9" s="55">
        <f>0.113*100</f>
        <v>11.3</v>
      </c>
      <c r="L9" s="60"/>
      <c r="M9" s="60" t="s">
        <v>499</v>
      </c>
      <c r="N9" s="120" t="s">
        <v>500</v>
      </c>
      <c r="O9" s="120"/>
      <c r="P9" s="120"/>
      <c r="Q9" s="120"/>
      <c r="R9" s="120"/>
      <c r="S9" s="120"/>
      <c r="T9" s="60"/>
      <c r="U9" s="60"/>
      <c r="V9" s="60"/>
      <c r="W9" s="62"/>
      <c r="X9" s="60"/>
      <c r="Y9" s="60"/>
      <c r="Z9" s="60"/>
      <c r="AA9" s="60"/>
      <c r="AC9" s="86"/>
      <c r="AD9" s="86"/>
      <c r="AE9" s="86"/>
    </row>
    <row r="10" spans="8:31" ht="12.95" customHeight="1">
      <c r="J10" s="64" t="s">
        <v>501</v>
      </c>
      <c r="K10" s="55">
        <f>-0.016*100</f>
        <v>-1.6</v>
      </c>
      <c r="L10" s="63"/>
      <c r="N10" s="81" t="s">
        <v>502</v>
      </c>
      <c r="O10" s="87" t="s">
        <v>503</v>
      </c>
      <c r="P10" s="87" t="s">
        <v>504</v>
      </c>
      <c r="Q10" s="81" t="s">
        <v>505</v>
      </c>
      <c r="R10" s="81" t="s">
        <v>506</v>
      </c>
      <c r="S10" s="81" t="s">
        <v>507</v>
      </c>
      <c r="T10" s="63"/>
      <c r="U10" s="63"/>
      <c r="V10" s="63"/>
      <c r="W10" s="63"/>
      <c r="X10" s="63"/>
      <c r="Y10" s="63"/>
      <c r="Z10" s="63"/>
      <c r="AA10" s="63"/>
      <c r="AC10" s="60"/>
      <c r="AD10" s="60"/>
      <c r="AE10" s="60"/>
    </row>
    <row r="11" spans="8:31" ht="12.95" customHeight="1">
      <c r="J11" s="64" t="s">
        <v>508</v>
      </c>
      <c r="K11" s="55">
        <f>-0.02*100</f>
        <v>-2</v>
      </c>
      <c r="L11" s="63"/>
      <c r="M11" s="63" t="s">
        <v>509</v>
      </c>
      <c r="N11" s="63">
        <v>1.2525396825396824</v>
      </c>
      <c r="O11" s="63">
        <v>0.3</v>
      </c>
      <c r="P11" s="63">
        <v>2</v>
      </c>
      <c r="Q11" s="63">
        <v>2</v>
      </c>
      <c r="R11" s="63">
        <v>0</v>
      </c>
      <c r="S11" s="63">
        <v>2</v>
      </c>
      <c r="T11" s="63"/>
      <c r="U11" s="63"/>
      <c r="V11" s="63"/>
      <c r="W11" s="63"/>
      <c r="X11" s="63"/>
      <c r="Y11" s="63"/>
      <c r="AA11" s="63"/>
      <c r="AB11" s="63"/>
      <c r="AC11" s="63"/>
      <c r="AD11" s="63"/>
      <c r="AE11" s="63"/>
    </row>
    <row r="12" spans="8:31" ht="15">
      <c r="J12" s="64"/>
      <c r="K12" s="63"/>
      <c r="L12" s="63"/>
      <c r="M12" s="63" t="s">
        <v>21</v>
      </c>
      <c r="N12" s="63">
        <v>0.62482758620689649</v>
      </c>
      <c r="O12" s="63">
        <v>0.15</v>
      </c>
      <c r="P12" s="63">
        <v>0.3</v>
      </c>
      <c r="Q12" s="63">
        <v>1</v>
      </c>
      <c r="R12" s="88">
        <v>0</v>
      </c>
      <c r="S12" s="63">
        <v>2</v>
      </c>
      <c r="T12" s="63"/>
      <c r="U12" s="63"/>
      <c r="V12" s="63"/>
      <c r="W12" s="63"/>
      <c r="X12" s="63"/>
      <c r="Y12" s="63"/>
    </row>
    <row r="13" spans="8:31" ht="15">
      <c r="J13" s="64"/>
      <c r="K13" s="63"/>
      <c r="L13" s="63"/>
      <c r="M13" s="63" t="s">
        <v>510</v>
      </c>
      <c r="N13" s="63">
        <v>0.47312499999999996</v>
      </c>
      <c r="O13" s="63">
        <v>0.10750000000000001</v>
      </c>
      <c r="P13" s="63">
        <v>0.14000000000000001</v>
      </c>
      <c r="Q13" s="63">
        <v>0.6875</v>
      </c>
      <c r="R13" s="88">
        <v>0</v>
      </c>
      <c r="S13" s="63">
        <v>2</v>
      </c>
      <c r="T13" s="63"/>
      <c r="U13" s="63"/>
      <c r="V13" s="63"/>
    </row>
    <row r="14" spans="8:31" ht="15">
      <c r="J14" s="64"/>
      <c r="K14" s="63"/>
      <c r="L14" s="63"/>
      <c r="M14" s="63"/>
      <c r="N14" s="63"/>
      <c r="S14" s="63"/>
      <c r="T14" s="63"/>
      <c r="U14" s="63"/>
      <c r="V14" s="63"/>
    </row>
    <row r="15" spans="8:31" ht="15">
      <c r="J15" s="64"/>
      <c r="K15" s="63"/>
      <c r="L15" s="63"/>
      <c r="M15" s="63"/>
      <c r="N15" s="63"/>
      <c r="O15" s="55"/>
      <c r="P15" s="55"/>
      <c r="Q15" s="63"/>
      <c r="S15" s="63"/>
      <c r="T15" s="63"/>
      <c r="U15" s="63"/>
      <c r="V15" s="63"/>
    </row>
    <row r="16" spans="8:31" ht="15">
      <c r="J16" s="64"/>
      <c r="K16" s="63"/>
      <c r="L16" s="63"/>
      <c r="M16" s="63"/>
      <c r="N16" s="63"/>
      <c r="O16" s="55"/>
      <c r="P16" s="55"/>
      <c r="Q16" s="63"/>
      <c r="S16" s="63"/>
      <c r="T16" s="63"/>
      <c r="U16" s="63"/>
      <c r="V16" s="63"/>
    </row>
    <row r="17" spans="10:22" ht="15">
      <c r="J17" s="64"/>
      <c r="K17" s="63"/>
      <c r="L17" s="63"/>
      <c r="M17" s="63"/>
      <c r="N17" s="63"/>
      <c r="O17" s="55"/>
      <c r="P17" s="55"/>
      <c r="Q17" s="63"/>
      <c r="S17" s="63"/>
      <c r="T17" s="63"/>
      <c r="U17" s="63"/>
      <c r="V17" s="63"/>
    </row>
    <row r="18" spans="10:22" ht="15">
      <c r="J18" s="64"/>
      <c r="K18" s="63"/>
      <c r="L18" s="63"/>
      <c r="M18" s="63"/>
      <c r="N18" s="63"/>
      <c r="O18" s="55"/>
      <c r="P18" s="55"/>
      <c r="Q18" s="63"/>
      <c r="S18" s="63"/>
      <c r="T18" s="63"/>
      <c r="U18" s="63"/>
      <c r="V18" s="63"/>
    </row>
    <row r="19" spans="10:22" ht="15">
      <c r="J19" s="64"/>
      <c r="K19" s="63"/>
      <c r="L19" s="63"/>
      <c r="M19" s="63"/>
      <c r="N19" s="63"/>
      <c r="O19" s="55"/>
      <c r="P19" s="55"/>
      <c r="Q19" s="63"/>
      <c r="S19" s="63"/>
      <c r="T19" s="63"/>
      <c r="U19" s="63"/>
      <c r="V19" s="63"/>
    </row>
    <row r="20" spans="10:22" ht="15">
      <c r="J20" s="64"/>
      <c r="K20" s="63"/>
      <c r="L20" s="63"/>
      <c r="M20" s="63"/>
      <c r="N20" s="63"/>
      <c r="O20" s="55"/>
      <c r="P20" s="55"/>
      <c r="Q20" s="63"/>
      <c r="S20" s="63"/>
      <c r="T20" s="63"/>
      <c r="U20" s="63"/>
      <c r="V20" s="63"/>
    </row>
    <row r="21" spans="10:22" ht="15">
      <c r="J21" s="64"/>
      <c r="K21" s="63"/>
      <c r="L21" s="63"/>
      <c r="M21" s="63"/>
      <c r="N21" s="63"/>
      <c r="O21" s="55"/>
      <c r="P21" s="55"/>
      <c r="Q21" s="63"/>
      <c r="S21" s="63"/>
      <c r="T21" s="63"/>
      <c r="U21" s="63"/>
      <c r="V21" s="63"/>
    </row>
    <row r="22" spans="10:22" ht="15">
      <c r="J22" s="64"/>
      <c r="K22" s="63"/>
      <c r="L22" s="63"/>
      <c r="M22" s="63"/>
      <c r="N22" s="63"/>
      <c r="O22" s="55"/>
      <c r="P22" s="55"/>
      <c r="Q22" s="63"/>
      <c r="S22" s="63"/>
      <c r="T22" s="63"/>
      <c r="U22" s="63"/>
      <c r="V22" s="63"/>
    </row>
    <row r="23" spans="10:22" ht="15">
      <c r="J23" s="64"/>
      <c r="K23" s="63"/>
      <c r="L23" s="63"/>
      <c r="M23" s="63"/>
      <c r="N23" s="63"/>
      <c r="O23" s="55"/>
      <c r="P23" s="55"/>
      <c r="Q23" s="63"/>
      <c r="S23" s="63"/>
      <c r="T23" s="63"/>
      <c r="U23" s="63"/>
      <c r="V23" s="63"/>
    </row>
    <row r="24" spans="10:22" ht="15">
      <c r="J24" s="64"/>
      <c r="K24" s="63"/>
      <c r="L24" s="63"/>
      <c r="M24" s="63"/>
      <c r="N24" s="63"/>
      <c r="O24" s="55"/>
      <c r="P24" s="55"/>
      <c r="Q24" s="63"/>
      <c r="S24" s="63"/>
      <c r="T24" s="63"/>
      <c r="U24" s="63"/>
      <c r="V24" s="63"/>
    </row>
    <row r="25" spans="10:22" ht="15">
      <c r="J25" s="64"/>
      <c r="K25" s="63"/>
      <c r="L25" s="63"/>
      <c r="M25" s="63"/>
      <c r="N25" s="63"/>
      <c r="O25" s="55"/>
      <c r="P25" s="55"/>
      <c r="Q25" s="63"/>
      <c r="S25" s="63"/>
      <c r="T25" s="63"/>
      <c r="U25" s="63"/>
      <c r="V25" s="63"/>
    </row>
    <row r="26" spans="10:22" ht="15">
      <c r="J26" s="64"/>
      <c r="K26" s="63"/>
      <c r="L26" s="63"/>
      <c r="M26" s="63"/>
      <c r="N26" s="63"/>
      <c r="O26" s="55"/>
      <c r="P26" s="55"/>
      <c r="Q26" s="63"/>
      <c r="S26" s="63"/>
      <c r="T26" s="63"/>
      <c r="U26" s="63"/>
      <c r="V26" s="63"/>
    </row>
    <row r="27" spans="10:22" ht="15">
      <c r="J27" s="64"/>
      <c r="K27" s="63"/>
      <c r="L27" s="63"/>
      <c r="M27" s="63"/>
      <c r="N27" s="63"/>
      <c r="O27" s="55"/>
      <c r="P27" s="55"/>
      <c r="Q27" s="63"/>
      <c r="S27" s="63"/>
      <c r="T27" s="63"/>
      <c r="U27" s="63"/>
      <c r="V27" s="63"/>
    </row>
    <row r="28" spans="10:22" ht="15">
      <c r="J28" s="64"/>
      <c r="K28" s="63"/>
      <c r="L28" s="63"/>
      <c r="M28" s="63"/>
      <c r="N28" s="63"/>
      <c r="O28" s="55"/>
      <c r="P28" s="55"/>
      <c r="Q28" s="63"/>
      <c r="S28" s="63"/>
      <c r="T28" s="63"/>
      <c r="U28" s="63"/>
      <c r="V28" s="63"/>
    </row>
    <row r="29" spans="10:22" ht="15">
      <c r="J29" s="64"/>
      <c r="K29" s="63"/>
      <c r="L29" s="63"/>
      <c r="M29" s="63"/>
      <c r="N29" s="63"/>
      <c r="O29" s="55"/>
      <c r="P29" s="55"/>
      <c r="Q29" s="63"/>
      <c r="S29" s="63"/>
      <c r="T29" s="63"/>
      <c r="U29" s="63"/>
      <c r="V29" s="63"/>
    </row>
    <row r="30" spans="10:22" ht="15">
      <c r="J30" s="64"/>
      <c r="K30" s="63"/>
      <c r="L30" s="63"/>
      <c r="M30" s="63"/>
      <c r="N30" s="63"/>
      <c r="O30" s="55"/>
      <c r="P30" s="55"/>
      <c r="Q30" s="63"/>
      <c r="S30" s="63"/>
      <c r="T30" s="63"/>
      <c r="U30" s="63"/>
      <c r="V30" s="63"/>
    </row>
    <row r="31" spans="10:22" ht="15">
      <c r="J31" s="64"/>
      <c r="K31" s="63"/>
      <c r="L31" s="63"/>
      <c r="M31" s="63"/>
      <c r="N31" s="63"/>
      <c r="O31" s="55"/>
      <c r="P31" s="55"/>
      <c r="Q31" s="63"/>
      <c r="S31" s="63"/>
      <c r="T31" s="63"/>
      <c r="U31" s="63"/>
      <c r="V31" s="63"/>
    </row>
    <row r="32" spans="10:22" ht="15">
      <c r="J32" s="64"/>
      <c r="K32" s="63"/>
      <c r="L32" s="63"/>
      <c r="M32" s="63"/>
      <c r="N32" s="63"/>
      <c r="O32" s="55"/>
      <c r="P32" s="55"/>
      <c r="Q32" s="63"/>
      <c r="S32" s="63"/>
      <c r="T32" s="63"/>
      <c r="U32" s="63"/>
      <c r="V32" s="63"/>
    </row>
    <row r="33" spans="10:22" ht="15">
      <c r="J33" s="64"/>
      <c r="K33" s="63"/>
      <c r="L33" s="63"/>
      <c r="M33" s="63"/>
      <c r="N33" s="63"/>
      <c r="O33" s="55"/>
      <c r="P33" s="55"/>
      <c r="Q33" s="63"/>
      <c r="S33" s="63"/>
      <c r="T33" s="63"/>
      <c r="U33" s="63"/>
      <c r="V33" s="63"/>
    </row>
    <row r="34" spans="10:22" ht="15">
      <c r="J34" s="64"/>
      <c r="K34" s="63"/>
      <c r="L34" s="63"/>
      <c r="M34" s="63"/>
      <c r="N34" s="63"/>
      <c r="O34" s="55"/>
      <c r="P34" s="55"/>
      <c r="Q34" s="63"/>
      <c r="S34" s="63"/>
      <c r="T34" s="63"/>
      <c r="U34" s="63"/>
      <c r="V34" s="63"/>
    </row>
    <row r="35" spans="10:22" ht="15">
      <c r="J35" s="64"/>
      <c r="K35" s="63"/>
      <c r="L35" s="63"/>
      <c r="M35" s="63"/>
      <c r="N35" s="63"/>
      <c r="O35" s="55"/>
      <c r="P35" s="55"/>
      <c r="Q35" s="63"/>
      <c r="S35" s="63"/>
      <c r="T35" s="63"/>
      <c r="U35" s="63"/>
      <c r="V35" s="63"/>
    </row>
    <row r="36" spans="10:22" ht="15">
      <c r="J36" s="64"/>
      <c r="K36" s="63"/>
      <c r="L36" s="63"/>
      <c r="M36" s="63"/>
      <c r="N36" s="63"/>
      <c r="O36" s="55"/>
      <c r="P36" s="55"/>
      <c r="Q36" s="63"/>
      <c r="S36" s="63"/>
      <c r="T36" s="63"/>
      <c r="U36" s="63"/>
      <c r="V36" s="63"/>
    </row>
    <row r="37" spans="10:22" ht="15">
      <c r="J37" s="64"/>
      <c r="K37" s="63"/>
      <c r="L37" s="63"/>
      <c r="M37" s="63"/>
      <c r="N37" s="63"/>
      <c r="O37" s="55"/>
      <c r="P37" s="55"/>
      <c r="Q37" s="63"/>
      <c r="S37" s="63"/>
      <c r="T37" s="63"/>
      <c r="U37" s="63"/>
      <c r="V37" s="63"/>
    </row>
    <row r="38" spans="10:22" ht="15">
      <c r="J38" s="64"/>
      <c r="K38" s="63"/>
      <c r="L38" s="63"/>
      <c r="M38" s="63"/>
      <c r="N38" s="63"/>
      <c r="O38" s="55"/>
      <c r="P38" s="55"/>
      <c r="Q38" s="63"/>
      <c r="S38" s="63"/>
      <c r="T38" s="63"/>
      <c r="U38" s="63"/>
      <c r="V38" s="63"/>
    </row>
    <row r="39" spans="10:22" ht="15">
      <c r="J39" s="64"/>
      <c r="K39" s="63"/>
      <c r="L39" s="63"/>
      <c r="M39" s="63"/>
      <c r="N39" s="63"/>
      <c r="O39" s="55"/>
      <c r="P39" s="55"/>
      <c r="Q39" s="63"/>
      <c r="S39" s="63"/>
      <c r="T39" s="63"/>
      <c r="U39" s="63"/>
      <c r="V39" s="63"/>
    </row>
    <row r="40" spans="10:22" ht="15">
      <c r="J40" s="64"/>
      <c r="K40" s="63"/>
      <c r="L40" s="63"/>
      <c r="M40" s="63"/>
      <c r="N40" s="63"/>
      <c r="O40" s="55"/>
      <c r="P40" s="55"/>
      <c r="Q40" s="63"/>
      <c r="S40" s="63"/>
      <c r="T40" s="63"/>
      <c r="U40" s="63"/>
      <c r="V40" s="63"/>
    </row>
    <row r="41" spans="10:22" ht="15">
      <c r="J41" s="64"/>
      <c r="K41" s="63"/>
      <c r="L41" s="63"/>
      <c r="M41" s="63"/>
      <c r="N41" s="63"/>
      <c r="O41" s="55"/>
      <c r="P41" s="55"/>
      <c r="Q41" s="63"/>
      <c r="S41" s="63"/>
      <c r="T41" s="63"/>
      <c r="U41" s="63"/>
      <c r="V41" s="63"/>
    </row>
    <row r="42" spans="10:22" ht="15">
      <c r="J42" s="64"/>
      <c r="K42" s="63"/>
      <c r="L42" s="63"/>
      <c r="M42" s="63"/>
      <c r="N42" s="63"/>
      <c r="O42" s="55"/>
      <c r="P42" s="55"/>
      <c r="Q42" s="63"/>
      <c r="S42" s="63"/>
      <c r="T42" s="63"/>
      <c r="U42" s="63"/>
      <c r="V42" s="63"/>
    </row>
    <row r="43" spans="10:22" ht="15">
      <c r="J43" s="64"/>
      <c r="K43" s="63"/>
      <c r="L43" s="63"/>
      <c r="M43" s="63"/>
      <c r="N43" s="63"/>
      <c r="O43" s="55"/>
      <c r="P43" s="55"/>
      <c r="S43" s="63"/>
      <c r="T43" s="63"/>
      <c r="U43" s="63"/>
      <c r="V43" s="63"/>
    </row>
    <row r="44" spans="10:22" ht="15">
      <c r="J44" s="64"/>
      <c r="K44" s="63"/>
      <c r="L44" s="63"/>
      <c r="M44" s="64"/>
      <c r="N44" s="64"/>
      <c r="O44" s="89"/>
      <c r="P44" s="89"/>
      <c r="S44" s="63"/>
      <c r="T44" s="63"/>
      <c r="U44" s="63"/>
      <c r="V44" s="63"/>
    </row>
    <row r="45" spans="10:22" ht="15">
      <c r="J45" s="62"/>
      <c r="K45" s="63"/>
      <c r="L45" s="63"/>
      <c r="M45" s="64"/>
      <c r="N45" s="64"/>
      <c r="O45" s="89"/>
      <c r="P45" s="89"/>
      <c r="S45" s="63"/>
      <c r="T45" s="63"/>
      <c r="U45" s="63"/>
      <c r="V45" s="63"/>
    </row>
    <row r="46" spans="10:22" ht="15">
      <c r="J46" s="62"/>
      <c r="K46" s="63"/>
      <c r="L46" s="63"/>
      <c r="M46" s="64"/>
      <c r="N46" s="64"/>
      <c r="O46" s="89"/>
      <c r="P46" s="89"/>
      <c r="S46" s="63"/>
      <c r="T46" s="63"/>
      <c r="U46" s="63"/>
      <c r="V46" s="63"/>
    </row>
    <row r="47" spans="10:22" ht="15">
      <c r="J47" s="62"/>
      <c r="K47" s="63"/>
      <c r="L47" s="63"/>
      <c r="M47" s="64"/>
      <c r="N47" s="64"/>
      <c r="O47" s="89"/>
      <c r="P47" s="89"/>
      <c r="S47" s="63"/>
      <c r="T47" s="63"/>
      <c r="U47" s="63"/>
      <c r="V47" s="63"/>
    </row>
    <row r="48" spans="10:22" ht="15">
      <c r="J48" s="62"/>
      <c r="K48" s="63"/>
      <c r="L48" s="63"/>
      <c r="M48" s="64"/>
      <c r="N48" s="64"/>
      <c r="O48" s="89"/>
      <c r="P48" s="89"/>
      <c r="S48" s="63"/>
      <c r="T48" s="63"/>
      <c r="U48" s="63"/>
      <c r="V48" s="63"/>
    </row>
    <row r="49" spans="10:22" ht="15">
      <c r="J49" s="62"/>
      <c r="K49" s="63"/>
      <c r="L49" s="63"/>
      <c r="M49" s="64"/>
      <c r="N49" s="64"/>
      <c r="O49" s="89"/>
      <c r="P49" s="89"/>
      <c r="S49" s="63"/>
      <c r="T49" s="63"/>
      <c r="U49" s="63"/>
      <c r="V49" s="63"/>
    </row>
    <row r="50" spans="10:22" ht="15">
      <c r="J50" s="62"/>
      <c r="K50" s="63"/>
      <c r="L50" s="63"/>
      <c r="M50" s="64"/>
      <c r="N50" s="64"/>
      <c r="O50" s="89"/>
      <c r="P50" s="89"/>
      <c r="S50" s="63"/>
      <c r="T50" s="63"/>
      <c r="U50" s="63"/>
      <c r="V50" s="63"/>
    </row>
    <row r="51" spans="10:22" ht="15">
      <c r="J51" s="62"/>
      <c r="K51" s="63"/>
      <c r="L51" s="63"/>
      <c r="M51" s="64"/>
      <c r="N51" s="64"/>
      <c r="O51" s="89"/>
      <c r="P51" s="89"/>
      <c r="S51" s="63"/>
      <c r="T51" s="63"/>
      <c r="U51" s="63"/>
      <c r="V51" s="63"/>
    </row>
    <row r="52" spans="10:22" ht="15">
      <c r="J52" s="62"/>
      <c r="K52" s="63"/>
      <c r="L52" s="63"/>
      <c r="M52" s="64"/>
      <c r="N52" s="64"/>
      <c r="O52" s="89"/>
      <c r="P52" s="89"/>
      <c r="S52" s="63"/>
      <c r="T52" s="63"/>
      <c r="U52" s="63"/>
      <c r="V52" s="63"/>
    </row>
    <row r="53" spans="10:22" ht="15">
      <c r="J53" s="62"/>
      <c r="K53" s="63"/>
      <c r="L53" s="63"/>
      <c r="M53" s="64"/>
      <c r="N53" s="64"/>
      <c r="O53" s="89"/>
      <c r="P53" s="89"/>
      <c r="S53" s="63"/>
      <c r="T53" s="63"/>
      <c r="U53" s="63"/>
      <c r="V53" s="63"/>
    </row>
    <row r="54" spans="10:22" ht="15">
      <c r="J54" s="62"/>
      <c r="K54" s="63"/>
      <c r="L54" s="63"/>
      <c r="M54" s="64"/>
      <c r="N54" s="64"/>
      <c r="O54" s="89"/>
      <c r="P54" s="89"/>
      <c r="S54" s="63"/>
      <c r="T54" s="63"/>
      <c r="U54" s="63"/>
      <c r="V54" s="63"/>
    </row>
    <row r="55" spans="10:22" ht="15">
      <c r="J55" s="62"/>
      <c r="K55" s="63"/>
      <c r="L55" s="63"/>
      <c r="M55" s="64"/>
      <c r="N55" s="64"/>
      <c r="O55" s="89"/>
      <c r="P55" s="89"/>
      <c r="S55" s="63"/>
      <c r="T55" s="63"/>
      <c r="U55" s="63"/>
      <c r="V55" s="63"/>
    </row>
    <row r="56" spans="10:22" ht="15">
      <c r="J56" s="62"/>
      <c r="K56" s="63"/>
      <c r="L56" s="63"/>
      <c r="M56" s="64"/>
      <c r="N56" s="64"/>
      <c r="O56" s="89"/>
      <c r="P56" s="89"/>
      <c r="S56" s="63"/>
      <c r="T56" s="63"/>
      <c r="U56" s="63"/>
      <c r="V56" s="63"/>
    </row>
    <row r="57" spans="10:22" ht="15">
      <c r="J57" s="62"/>
      <c r="K57" s="63"/>
      <c r="L57" s="63"/>
      <c r="M57" s="64"/>
      <c r="N57" s="64"/>
      <c r="O57" s="89"/>
      <c r="P57" s="89"/>
      <c r="S57" s="63"/>
      <c r="T57" s="63"/>
      <c r="U57" s="63"/>
      <c r="V57" s="63"/>
    </row>
    <row r="58" spans="10:22" ht="15">
      <c r="J58" s="62"/>
      <c r="K58" s="63"/>
      <c r="L58" s="63"/>
      <c r="M58" s="64"/>
      <c r="N58" s="64"/>
      <c r="O58" s="89"/>
      <c r="P58" s="89"/>
      <c r="S58" s="63"/>
      <c r="T58" s="63"/>
      <c r="U58" s="63"/>
      <c r="V58" s="63"/>
    </row>
    <row r="59" spans="10:22" ht="15">
      <c r="J59" s="62"/>
      <c r="K59" s="63"/>
      <c r="L59" s="63"/>
      <c r="M59" s="64"/>
      <c r="N59" s="64"/>
      <c r="O59" s="89"/>
      <c r="P59" s="89"/>
      <c r="S59" s="63"/>
      <c r="T59" s="63"/>
      <c r="U59" s="63"/>
      <c r="V59" s="63"/>
    </row>
    <row r="60" spans="10:22" ht="15">
      <c r="J60" s="62"/>
      <c r="K60" s="63"/>
      <c r="L60" s="63"/>
      <c r="M60" s="64"/>
      <c r="N60" s="64"/>
      <c r="O60" s="89"/>
      <c r="P60" s="89"/>
      <c r="S60" s="63"/>
      <c r="T60" s="63"/>
      <c r="U60" s="63"/>
      <c r="V60" s="63"/>
    </row>
    <row r="61" spans="10:22" ht="15">
      <c r="J61" s="62"/>
      <c r="K61" s="63"/>
      <c r="L61" s="63"/>
      <c r="M61" s="64"/>
      <c r="N61" s="64"/>
      <c r="O61" s="89"/>
      <c r="P61" s="89"/>
      <c r="S61" s="63"/>
      <c r="T61" s="63"/>
      <c r="U61" s="63"/>
      <c r="V61" s="63"/>
    </row>
    <row r="62" spans="10:22" ht="15">
      <c r="J62" s="62"/>
      <c r="K62" s="63"/>
      <c r="L62" s="63"/>
      <c r="M62" s="64"/>
      <c r="N62" s="64"/>
      <c r="O62" s="89"/>
      <c r="P62" s="89"/>
      <c r="S62" s="63"/>
      <c r="T62" s="63"/>
      <c r="U62" s="63"/>
      <c r="V62" s="63"/>
    </row>
    <row r="63" spans="10:22" ht="15">
      <c r="J63" s="62"/>
      <c r="K63" s="63"/>
      <c r="L63" s="63"/>
      <c r="M63" s="64"/>
      <c r="N63" s="64"/>
      <c r="O63" s="89"/>
      <c r="P63" s="89"/>
      <c r="S63" s="63"/>
      <c r="T63" s="63"/>
      <c r="U63" s="63"/>
      <c r="V63" s="63"/>
    </row>
    <row r="64" spans="10:22" ht="15">
      <c r="J64" s="62"/>
      <c r="K64" s="63"/>
      <c r="L64" s="63"/>
      <c r="M64" s="64"/>
      <c r="N64" s="64"/>
      <c r="O64" s="89"/>
      <c r="P64" s="89"/>
      <c r="S64" s="63"/>
      <c r="T64" s="63"/>
      <c r="U64" s="63"/>
      <c r="V64" s="63"/>
    </row>
    <row r="65" spans="10:22" ht="15">
      <c r="J65" s="62"/>
      <c r="K65" s="63"/>
      <c r="L65" s="63"/>
      <c r="M65" s="64"/>
      <c r="N65" s="64"/>
      <c r="O65" s="89"/>
      <c r="P65" s="89"/>
      <c r="S65" s="63"/>
      <c r="T65" s="63"/>
      <c r="U65" s="63"/>
      <c r="V65" s="63"/>
    </row>
    <row r="66" spans="10:22" ht="15">
      <c r="J66" s="62"/>
      <c r="K66" s="63"/>
      <c r="L66" s="63"/>
      <c r="M66" s="64"/>
      <c r="N66" s="64"/>
      <c r="O66" s="89"/>
      <c r="P66" s="89"/>
      <c r="S66" s="63"/>
      <c r="T66" s="63"/>
      <c r="U66" s="63"/>
      <c r="V66" s="63"/>
    </row>
    <row r="67" spans="10:22" ht="15">
      <c r="J67" s="62"/>
      <c r="K67" s="63"/>
      <c r="L67" s="63"/>
      <c r="M67" s="64"/>
      <c r="N67" s="64"/>
      <c r="O67" s="89"/>
      <c r="P67" s="89"/>
      <c r="S67" s="63"/>
      <c r="T67" s="63"/>
      <c r="U67" s="63"/>
      <c r="V67" s="63"/>
    </row>
    <row r="68" spans="10:22" ht="15">
      <c r="J68" s="62"/>
      <c r="K68" s="63"/>
      <c r="L68" s="63"/>
      <c r="M68" s="64"/>
      <c r="N68" s="64"/>
      <c r="O68" s="89"/>
      <c r="P68" s="89"/>
      <c r="S68" s="63"/>
      <c r="T68" s="63"/>
      <c r="U68" s="63"/>
      <c r="V68" s="63"/>
    </row>
    <row r="69" spans="10:22" ht="15">
      <c r="J69" s="62"/>
      <c r="K69" s="63"/>
      <c r="L69" s="63"/>
      <c r="M69" s="64"/>
      <c r="N69" s="64"/>
      <c r="O69" s="89"/>
      <c r="P69" s="89"/>
      <c r="S69" s="63"/>
      <c r="T69" s="63"/>
      <c r="U69" s="63"/>
      <c r="V69" s="63"/>
    </row>
    <row r="70" spans="10:22" ht="15">
      <c r="J70" s="62"/>
      <c r="K70" s="63"/>
      <c r="L70" s="63"/>
      <c r="M70" s="64"/>
      <c r="N70" s="64"/>
      <c r="O70" s="89"/>
      <c r="P70" s="89"/>
      <c r="S70" s="63"/>
      <c r="T70" s="63"/>
      <c r="U70" s="63"/>
      <c r="V70" s="63"/>
    </row>
    <row r="71" spans="10:22" ht="15">
      <c r="J71" s="62"/>
      <c r="K71" s="63"/>
      <c r="L71" s="63"/>
      <c r="M71" s="64"/>
      <c r="N71" s="64"/>
      <c r="O71" s="89"/>
      <c r="P71" s="89"/>
      <c r="S71" s="63"/>
      <c r="T71" s="63"/>
      <c r="U71" s="63"/>
      <c r="V71" s="63"/>
    </row>
    <row r="72" spans="10:22" ht="15">
      <c r="J72" s="62"/>
      <c r="K72" s="63"/>
      <c r="L72" s="63"/>
      <c r="M72" s="64"/>
      <c r="N72" s="64"/>
      <c r="O72" s="89"/>
      <c r="P72" s="89"/>
      <c r="S72" s="63"/>
      <c r="T72" s="63"/>
      <c r="U72" s="63"/>
      <c r="V72" s="63"/>
    </row>
    <row r="73" spans="10:22" ht="15">
      <c r="J73" s="62"/>
      <c r="K73" s="63"/>
      <c r="L73" s="63"/>
      <c r="M73" s="64"/>
      <c r="N73" s="64"/>
      <c r="O73" s="89"/>
      <c r="P73" s="89"/>
      <c r="S73" s="63"/>
      <c r="T73" s="63"/>
      <c r="U73" s="63"/>
      <c r="V73" s="63"/>
    </row>
    <row r="74" spans="10:22" ht="15">
      <c r="J74" s="62"/>
      <c r="K74" s="63"/>
      <c r="L74" s="63"/>
      <c r="M74" s="64"/>
      <c r="N74" s="64"/>
      <c r="O74" s="89"/>
      <c r="P74" s="89"/>
      <c r="S74" s="63"/>
      <c r="T74" s="63"/>
      <c r="U74" s="63"/>
      <c r="V74" s="63"/>
    </row>
    <row r="75" spans="10:22" ht="15">
      <c r="J75" s="62"/>
      <c r="K75" s="63"/>
      <c r="L75" s="63"/>
      <c r="M75" s="64"/>
      <c r="N75" s="64"/>
      <c r="O75" s="89"/>
      <c r="P75" s="89"/>
      <c r="S75" s="63"/>
      <c r="T75" s="63"/>
      <c r="U75" s="63"/>
      <c r="V75" s="63"/>
    </row>
    <row r="76" spans="10:22" ht="15">
      <c r="J76" s="62"/>
      <c r="K76" s="63"/>
      <c r="L76" s="63"/>
      <c r="M76" s="64"/>
      <c r="N76" s="64"/>
      <c r="O76" s="89"/>
      <c r="P76" s="89"/>
      <c r="S76" s="63"/>
      <c r="T76" s="63"/>
      <c r="U76" s="63"/>
      <c r="V76" s="63"/>
    </row>
    <row r="77" spans="10:22" ht="15">
      <c r="J77" s="62"/>
      <c r="K77" s="63"/>
      <c r="L77" s="63"/>
      <c r="M77" s="64"/>
      <c r="N77" s="64"/>
      <c r="O77" s="89"/>
      <c r="P77" s="89"/>
      <c r="S77" s="63"/>
      <c r="T77" s="63"/>
      <c r="U77" s="63"/>
      <c r="V77" s="63"/>
    </row>
    <row r="78" spans="10:22" ht="15">
      <c r="J78" s="62"/>
      <c r="K78" s="63"/>
      <c r="L78" s="63"/>
      <c r="M78" s="64"/>
      <c r="N78" s="64"/>
      <c r="O78" s="89"/>
      <c r="P78" s="89"/>
      <c r="S78" s="63"/>
      <c r="T78" s="63"/>
      <c r="U78" s="63"/>
      <c r="V78" s="63"/>
    </row>
    <row r="79" spans="10:22" ht="15">
      <c r="J79" s="62"/>
      <c r="K79" s="63"/>
      <c r="L79" s="63"/>
      <c r="M79" s="64"/>
      <c r="N79" s="64"/>
      <c r="O79" s="89"/>
      <c r="P79" s="89"/>
      <c r="S79" s="63"/>
      <c r="T79" s="63"/>
      <c r="U79" s="63"/>
      <c r="V79" s="63"/>
    </row>
    <row r="80" spans="10:22" ht="15">
      <c r="J80" s="62"/>
      <c r="K80" s="63"/>
      <c r="L80" s="63"/>
      <c r="M80" s="64"/>
      <c r="N80" s="64"/>
      <c r="O80" s="89"/>
      <c r="P80" s="89"/>
      <c r="S80" s="63"/>
      <c r="T80" s="63"/>
      <c r="U80" s="63"/>
      <c r="V80" s="63"/>
    </row>
    <row r="81" spans="10:22" ht="15">
      <c r="J81" s="62"/>
      <c r="K81" s="63"/>
      <c r="L81" s="63"/>
      <c r="M81" s="64"/>
      <c r="N81" s="64"/>
      <c r="O81" s="89"/>
      <c r="P81" s="89"/>
      <c r="S81" s="63"/>
      <c r="T81" s="63"/>
      <c r="U81" s="63"/>
      <c r="V81" s="63"/>
    </row>
    <row r="82" spans="10:22" ht="15">
      <c r="J82" s="62"/>
      <c r="K82" s="63"/>
      <c r="L82" s="63"/>
      <c r="M82" s="64"/>
      <c r="N82" s="64"/>
      <c r="O82" s="89"/>
      <c r="P82" s="89"/>
      <c r="S82" s="63"/>
      <c r="T82" s="63"/>
      <c r="U82" s="63"/>
      <c r="V82" s="63"/>
    </row>
    <row r="83" spans="10:22" ht="15">
      <c r="J83" s="62"/>
      <c r="K83" s="63"/>
      <c r="L83" s="63"/>
      <c r="M83" s="64"/>
      <c r="N83" s="64"/>
      <c r="O83" s="89"/>
      <c r="P83" s="89"/>
      <c r="S83" s="63"/>
      <c r="T83" s="63"/>
      <c r="U83" s="63"/>
      <c r="V83" s="63"/>
    </row>
    <row r="84" spans="10:22" ht="15">
      <c r="J84" s="62"/>
      <c r="K84" s="63"/>
      <c r="L84" s="63"/>
      <c r="M84" s="64"/>
      <c r="N84" s="64"/>
      <c r="O84" s="89"/>
      <c r="P84" s="89"/>
      <c r="S84" s="63"/>
      <c r="T84" s="63"/>
      <c r="U84" s="63"/>
      <c r="V84" s="63"/>
    </row>
    <row r="85" spans="10:22" ht="15">
      <c r="J85" s="62"/>
      <c r="K85" s="63"/>
      <c r="L85" s="63"/>
      <c r="M85" s="64"/>
      <c r="N85" s="64"/>
      <c r="O85" s="89"/>
      <c r="P85" s="89"/>
      <c r="S85" s="63"/>
      <c r="T85" s="63"/>
      <c r="U85" s="63"/>
      <c r="V85" s="63"/>
    </row>
    <row r="86" spans="10:22" ht="15">
      <c r="J86" s="62"/>
      <c r="K86" s="63"/>
      <c r="L86" s="63"/>
      <c r="M86" s="64"/>
      <c r="N86" s="64"/>
      <c r="O86" s="89"/>
      <c r="P86" s="89"/>
      <c r="S86" s="63"/>
      <c r="T86" s="63"/>
      <c r="U86" s="63"/>
      <c r="V86" s="63"/>
    </row>
    <row r="87" spans="10:22" ht="15">
      <c r="J87" s="62"/>
      <c r="K87" s="63"/>
      <c r="L87" s="63"/>
      <c r="M87" s="64"/>
      <c r="N87" s="64"/>
      <c r="O87" s="89"/>
      <c r="P87" s="89"/>
      <c r="S87" s="63"/>
      <c r="T87" s="63"/>
      <c r="U87" s="63"/>
      <c r="V87" s="63"/>
    </row>
    <row r="88" spans="10:22" ht="15">
      <c r="J88" s="62"/>
      <c r="K88" s="63"/>
      <c r="L88" s="63"/>
      <c r="M88" s="64"/>
      <c r="N88" s="64"/>
      <c r="O88" s="89"/>
      <c r="P88" s="89"/>
      <c r="S88" s="63"/>
      <c r="T88" s="63"/>
      <c r="U88" s="63"/>
      <c r="V88" s="63"/>
    </row>
    <row r="89" spans="10:22" ht="15">
      <c r="J89" s="62"/>
      <c r="K89" s="63"/>
      <c r="L89" s="63"/>
      <c r="M89" s="64"/>
      <c r="N89" s="64"/>
      <c r="O89" s="89"/>
      <c r="P89" s="89"/>
      <c r="S89" s="63"/>
      <c r="T89" s="63"/>
      <c r="U89" s="63"/>
      <c r="V89" s="63"/>
    </row>
    <row r="90" spans="10:22" ht="15">
      <c r="J90" s="62"/>
      <c r="K90" s="63"/>
      <c r="L90" s="63"/>
      <c r="M90" s="64"/>
      <c r="N90" s="64"/>
      <c r="O90" s="89"/>
      <c r="P90" s="89"/>
      <c r="S90" s="63"/>
      <c r="T90" s="63"/>
      <c r="U90" s="63"/>
      <c r="V90" s="63"/>
    </row>
    <row r="91" spans="10:22" ht="15">
      <c r="J91" s="62"/>
      <c r="K91" s="63"/>
      <c r="L91" s="63"/>
      <c r="M91" s="64"/>
      <c r="N91" s="64"/>
      <c r="O91" s="89"/>
      <c r="P91" s="89"/>
      <c r="S91" s="63"/>
      <c r="T91" s="63"/>
      <c r="U91" s="63"/>
      <c r="V91" s="63"/>
    </row>
    <row r="92" spans="10:22" ht="15">
      <c r="J92" s="62"/>
      <c r="K92" s="63"/>
      <c r="L92" s="63"/>
      <c r="M92" s="64"/>
      <c r="N92" s="64"/>
      <c r="O92" s="89"/>
      <c r="P92" s="89"/>
      <c r="S92" s="63"/>
      <c r="T92" s="63"/>
      <c r="U92" s="63"/>
      <c r="V92" s="63"/>
    </row>
    <row r="93" spans="10:22" ht="15">
      <c r="J93" s="62"/>
      <c r="K93" s="63"/>
      <c r="L93" s="63"/>
      <c r="M93" s="64"/>
      <c r="N93" s="64"/>
      <c r="O93" s="89"/>
      <c r="P93" s="89"/>
      <c r="S93" s="63"/>
      <c r="T93" s="63"/>
      <c r="U93" s="63"/>
      <c r="V93" s="63"/>
    </row>
    <row r="94" spans="10:22" ht="15">
      <c r="J94" s="62"/>
      <c r="K94" s="63"/>
      <c r="L94" s="63"/>
      <c r="M94" s="64"/>
      <c r="N94" s="64"/>
      <c r="O94" s="89"/>
      <c r="P94" s="89"/>
      <c r="S94" s="63"/>
      <c r="T94" s="63"/>
      <c r="U94" s="63"/>
      <c r="V94" s="63"/>
    </row>
    <row r="95" spans="10:22" ht="15">
      <c r="J95" s="62"/>
      <c r="K95" s="63"/>
      <c r="L95" s="63"/>
      <c r="M95" s="64"/>
      <c r="N95" s="64"/>
      <c r="O95" s="89"/>
      <c r="P95" s="89"/>
      <c r="S95" s="63"/>
      <c r="T95" s="63"/>
      <c r="U95" s="63"/>
      <c r="V95" s="63"/>
    </row>
    <row r="96" spans="10:22" ht="15">
      <c r="J96" s="62"/>
      <c r="K96" s="63"/>
      <c r="L96" s="63"/>
      <c r="M96" s="64"/>
      <c r="N96" s="64"/>
      <c r="O96" s="89"/>
      <c r="P96" s="89"/>
      <c r="S96" s="63"/>
      <c r="T96" s="63"/>
      <c r="U96" s="63"/>
      <c r="V96" s="63"/>
    </row>
    <row r="97" spans="10:22" ht="15">
      <c r="J97" s="62"/>
      <c r="K97" s="63"/>
      <c r="L97" s="63"/>
      <c r="M97" s="64"/>
      <c r="N97" s="64"/>
      <c r="O97" s="89"/>
      <c r="P97" s="89"/>
      <c r="S97" s="63"/>
      <c r="T97" s="63"/>
      <c r="U97" s="63"/>
      <c r="V97" s="63"/>
    </row>
    <row r="98" spans="10:22" ht="15">
      <c r="J98" s="62"/>
      <c r="K98" s="63"/>
      <c r="L98" s="63"/>
      <c r="M98" s="64"/>
      <c r="N98" s="64"/>
      <c r="O98" s="89"/>
      <c r="P98" s="89"/>
      <c r="S98" s="63"/>
      <c r="T98" s="63"/>
      <c r="U98" s="63"/>
      <c r="V98" s="63"/>
    </row>
    <row r="99" spans="10:22" ht="15">
      <c r="J99" s="62"/>
      <c r="K99" s="63"/>
      <c r="L99" s="63"/>
      <c r="M99" s="64"/>
      <c r="N99" s="64"/>
      <c r="O99" s="89"/>
      <c r="P99" s="89"/>
      <c r="S99" s="63"/>
      <c r="T99" s="63"/>
      <c r="U99" s="63"/>
      <c r="V99" s="63"/>
    </row>
    <row r="100" spans="10:22" ht="15">
      <c r="J100" s="62"/>
      <c r="K100" s="63"/>
      <c r="L100" s="63"/>
      <c r="M100" s="64"/>
      <c r="N100" s="64"/>
      <c r="O100" s="89"/>
      <c r="P100" s="89"/>
      <c r="S100" s="63"/>
      <c r="T100" s="63"/>
      <c r="U100" s="63"/>
      <c r="V100" s="63"/>
    </row>
    <row r="101" spans="10:22" ht="15">
      <c r="J101" s="62"/>
      <c r="K101" s="63"/>
      <c r="L101" s="63"/>
      <c r="M101" s="64"/>
      <c r="N101" s="64"/>
      <c r="O101" s="89"/>
      <c r="P101" s="89"/>
      <c r="S101" s="63"/>
      <c r="T101" s="63"/>
      <c r="U101" s="63"/>
      <c r="V101" s="63"/>
    </row>
    <row r="102" spans="10:22" ht="15">
      <c r="J102" s="62"/>
      <c r="K102" s="63"/>
      <c r="L102" s="63"/>
      <c r="M102" s="64"/>
      <c r="N102" s="64"/>
      <c r="O102" s="89"/>
      <c r="P102" s="89"/>
      <c r="S102" s="63"/>
      <c r="T102" s="63"/>
      <c r="U102" s="63"/>
      <c r="V102" s="63"/>
    </row>
    <row r="103" spans="10:22" ht="15">
      <c r="J103" s="62"/>
      <c r="K103" s="63"/>
      <c r="L103" s="63"/>
      <c r="M103" s="64"/>
      <c r="N103" s="64"/>
      <c r="O103" s="89"/>
      <c r="P103" s="89"/>
      <c r="S103" s="63"/>
      <c r="T103" s="63"/>
      <c r="U103" s="63"/>
      <c r="V103" s="63"/>
    </row>
    <row r="104" spans="10:22" ht="15">
      <c r="J104" s="62"/>
      <c r="K104" s="63"/>
      <c r="L104" s="63"/>
      <c r="M104" s="64"/>
      <c r="N104" s="64"/>
      <c r="O104" s="89"/>
      <c r="P104" s="89"/>
      <c r="S104" s="63"/>
      <c r="T104" s="63"/>
      <c r="U104" s="63"/>
      <c r="V104" s="63"/>
    </row>
    <row r="105" spans="10:22" ht="15">
      <c r="J105" s="62"/>
      <c r="K105" s="63"/>
      <c r="L105" s="63"/>
      <c r="M105" s="64"/>
      <c r="N105" s="64"/>
      <c r="O105" s="89"/>
      <c r="P105" s="89"/>
      <c r="S105" s="63"/>
      <c r="T105" s="63"/>
      <c r="U105" s="63"/>
      <c r="V105" s="63"/>
    </row>
    <row r="106" spans="10:22" ht="15">
      <c r="J106" s="62"/>
      <c r="K106" s="63"/>
      <c r="L106" s="63"/>
      <c r="M106" s="64"/>
      <c r="N106" s="64"/>
      <c r="O106" s="89"/>
      <c r="P106" s="89"/>
      <c r="S106" s="63"/>
      <c r="T106" s="63"/>
      <c r="U106" s="63"/>
      <c r="V106" s="63"/>
    </row>
    <row r="107" spans="10:22" ht="15">
      <c r="J107" s="62"/>
      <c r="K107" s="63"/>
      <c r="L107" s="63"/>
      <c r="M107" s="64"/>
      <c r="N107" s="64"/>
      <c r="O107" s="89"/>
      <c r="P107" s="89"/>
      <c r="S107" s="63"/>
      <c r="T107" s="63"/>
      <c r="U107" s="63"/>
      <c r="V107" s="63"/>
    </row>
    <row r="108" spans="10:22" ht="15">
      <c r="J108" s="62"/>
      <c r="K108" s="63"/>
      <c r="L108" s="63"/>
      <c r="M108" s="64"/>
      <c r="N108" s="64"/>
      <c r="O108" s="89"/>
      <c r="P108" s="89"/>
      <c r="S108" s="63"/>
      <c r="T108" s="63"/>
      <c r="U108" s="63"/>
      <c r="V108" s="63"/>
    </row>
    <row r="109" spans="10:22" ht="15">
      <c r="J109" s="62"/>
      <c r="K109" s="63"/>
      <c r="L109" s="63"/>
      <c r="M109" s="64"/>
      <c r="N109" s="64"/>
      <c r="O109" s="89"/>
      <c r="P109" s="89"/>
      <c r="S109" s="63"/>
      <c r="T109" s="63"/>
      <c r="U109" s="63"/>
      <c r="V109" s="63"/>
    </row>
    <row r="110" spans="10:22" ht="15">
      <c r="J110" s="62"/>
      <c r="K110" s="63"/>
      <c r="L110" s="63"/>
      <c r="M110" s="64"/>
      <c r="N110" s="64"/>
      <c r="O110" s="89"/>
      <c r="P110" s="89"/>
      <c r="S110" s="63"/>
      <c r="T110" s="63"/>
      <c r="U110" s="63"/>
      <c r="V110" s="63"/>
    </row>
    <row r="111" spans="10:22" ht="15">
      <c r="J111" s="62"/>
      <c r="K111" s="63"/>
      <c r="L111" s="63"/>
      <c r="M111" s="64"/>
      <c r="N111" s="64"/>
      <c r="O111" s="89"/>
      <c r="P111" s="89"/>
      <c r="S111" s="63"/>
      <c r="T111" s="63"/>
      <c r="U111" s="63"/>
      <c r="V111" s="63"/>
    </row>
    <row r="112" spans="10:22" ht="15">
      <c r="J112" s="62"/>
      <c r="K112" s="63"/>
      <c r="L112" s="63"/>
      <c r="M112" s="64"/>
      <c r="N112" s="64"/>
      <c r="O112" s="89"/>
      <c r="P112" s="89"/>
      <c r="S112" s="63"/>
      <c r="T112" s="63"/>
      <c r="U112" s="63"/>
      <c r="V112" s="63"/>
    </row>
    <row r="113" spans="10:22" ht="15">
      <c r="J113" s="62"/>
      <c r="K113" s="63"/>
      <c r="L113" s="63"/>
      <c r="M113" s="64"/>
      <c r="N113" s="64"/>
      <c r="O113" s="89"/>
      <c r="P113" s="89"/>
      <c r="S113" s="63"/>
      <c r="T113" s="63"/>
      <c r="U113" s="63"/>
      <c r="V113" s="63"/>
    </row>
    <row r="114" spans="10:22" ht="15">
      <c r="J114" s="62"/>
      <c r="K114" s="63"/>
      <c r="L114" s="63"/>
      <c r="M114" s="64"/>
      <c r="N114" s="64"/>
      <c r="O114" s="89"/>
      <c r="P114" s="89"/>
      <c r="S114" s="63"/>
      <c r="T114" s="63"/>
      <c r="U114" s="63"/>
      <c r="V114" s="63"/>
    </row>
    <row r="115" spans="10:22" ht="15">
      <c r="J115" s="62"/>
      <c r="K115" s="63"/>
      <c r="L115" s="63"/>
      <c r="M115" s="64"/>
      <c r="N115" s="64"/>
      <c r="O115" s="89"/>
      <c r="P115" s="89"/>
      <c r="S115" s="63"/>
      <c r="T115" s="63"/>
      <c r="U115" s="63"/>
      <c r="V115" s="63"/>
    </row>
    <row r="116" spans="10:22" ht="15">
      <c r="J116" s="62"/>
      <c r="K116" s="63"/>
      <c r="L116" s="63"/>
      <c r="M116" s="64"/>
      <c r="N116" s="64"/>
      <c r="O116" s="89"/>
      <c r="P116" s="89"/>
      <c r="S116" s="63"/>
      <c r="T116" s="63"/>
      <c r="U116" s="63"/>
      <c r="V116" s="63"/>
    </row>
    <row r="117" spans="10:22" ht="15">
      <c r="J117" s="62"/>
      <c r="K117" s="63"/>
      <c r="L117" s="63"/>
      <c r="M117" s="64"/>
      <c r="N117" s="64"/>
      <c r="O117" s="89"/>
      <c r="P117" s="89"/>
      <c r="S117" s="63"/>
      <c r="T117" s="63"/>
      <c r="U117" s="63"/>
      <c r="V117" s="63"/>
    </row>
    <row r="118" spans="10:22" ht="15">
      <c r="J118" s="62"/>
      <c r="K118" s="63"/>
      <c r="L118" s="63"/>
      <c r="M118" s="64"/>
      <c r="N118" s="64"/>
      <c r="O118" s="89"/>
      <c r="P118" s="89"/>
      <c r="S118" s="63"/>
      <c r="T118" s="63"/>
      <c r="U118" s="63"/>
      <c r="V118" s="63"/>
    </row>
    <row r="119" spans="10:22" ht="15">
      <c r="J119" s="62"/>
      <c r="K119" s="63"/>
      <c r="L119" s="63"/>
      <c r="M119" s="64"/>
      <c r="N119" s="64"/>
      <c r="O119" s="89"/>
      <c r="P119" s="89"/>
      <c r="S119" s="63"/>
      <c r="T119" s="63"/>
      <c r="U119" s="63"/>
      <c r="V119" s="63"/>
    </row>
    <row r="120" spans="10:22" ht="15">
      <c r="J120" s="62"/>
      <c r="K120" s="63"/>
      <c r="L120" s="63"/>
      <c r="M120" s="64"/>
      <c r="N120" s="64"/>
      <c r="O120" s="89"/>
      <c r="P120" s="89"/>
      <c r="S120" s="63"/>
      <c r="T120" s="63"/>
      <c r="U120" s="63"/>
      <c r="V120" s="63"/>
    </row>
    <row r="121" spans="10:22" ht="15">
      <c r="J121" s="62"/>
      <c r="K121" s="63"/>
      <c r="L121" s="63"/>
      <c r="M121" s="64"/>
      <c r="N121" s="64"/>
      <c r="O121" s="89"/>
      <c r="P121" s="89"/>
      <c r="S121" s="63"/>
      <c r="T121" s="63"/>
      <c r="U121" s="63"/>
      <c r="V121" s="63"/>
    </row>
    <row r="122" spans="10:22" ht="15">
      <c r="J122" s="62"/>
      <c r="K122" s="63"/>
      <c r="L122" s="63"/>
      <c r="M122" s="64"/>
      <c r="N122" s="64"/>
      <c r="O122" s="89"/>
      <c r="P122" s="89"/>
      <c r="S122" s="63"/>
      <c r="T122" s="63"/>
      <c r="U122" s="63"/>
      <c r="V122" s="63"/>
    </row>
    <row r="123" spans="10:22" ht="15">
      <c r="J123" s="62"/>
      <c r="K123" s="63"/>
      <c r="L123" s="63"/>
      <c r="M123" s="64"/>
      <c r="N123" s="64"/>
      <c r="O123" s="89"/>
      <c r="P123" s="89"/>
      <c r="S123" s="63"/>
      <c r="T123" s="63"/>
      <c r="U123" s="63"/>
      <c r="V123" s="63"/>
    </row>
    <row r="124" spans="10:22" ht="15">
      <c r="J124" s="62"/>
      <c r="K124" s="63"/>
      <c r="L124" s="63"/>
      <c r="M124" s="64"/>
      <c r="N124" s="64"/>
      <c r="O124" s="89"/>
      <c r="P124" s="89"/>
      <c r="S124" s="63"/>
      <c r="T124" s="63"/>
      <c r="U124" s="63"/>
      <c r="V124" s="63"/>
    </row>
    <row r="125" spans="10:22" ht="15">
      <c r="J125" s="62"/>
      <c r="K125" s="63"/>
      <c r="L125" s="63"/>
      <c r="M125" s="64"/>
      <c r="N125" s="64"/>
      <c r="O125" s="89"/>
      <c r="P125" s="89"/>
      <c r="S125" s="63"/>
      <c r="T125" s="63"/>
      <c r="U125" s="63"/>
      <c r="V125" s="63"/>
    </row>
    <row r="126" spans="10:22" ht="15">
      <c r="J126" s="62"/>
      <c r="K126" s="63"/>
      <c r="L126" s="63"/>
      <c r="M126" s="64"/>
      <c r="N126" s="64"/>
      <c r="O126" s="89"/>
      <c r="P126" s="89"/>
      <c r="S126" s="63"/>
      <c r="T126" s="63"/>
      <c r="U126" s="63"/>
      <c r="V126" s="63"/>
    </row>
    <row r="127" spans="10:22" ht="15">
      <c r="J127" s="62"/>
      <c r="K127" s="63"/>
      <c r="L127" s="63"/>
      <c r="M127" s="64"/>
      <c r="N127" s="64"/>
      <c r="O127" s="89"/>
      <c r="P127" s="89"/>
      <c r="S127" s="63"/>
      <c r="T127" s="63"/>
      <c r="U127" s="63"/>
      <c r="V127" s="63"/>
    </row>
    <row r="128" spans="10:22" ht="15">
      <c r="J128" s="62"/>
      <c r="K128" s="63"/>
      <c r="L128" s="63"/>
      <c r="M128" s="64"/>
      <c r="N128" s="64"/>
      <c r="O128" s="89"/>
      <c r="P128" s="89"/>
      <c r="S128" s="63"/>
      <c r="T128" s="63"/>
      <c r="U128" s="63"/>
      <c r="V128" s="63"/>
    </row>
    <row r="129" spans="10:22" ht="15">
      <c r="J129" s="62"/>
      <c r="K129" s="63"/>
      <c r="L129" s="63"/>
      <c r="M129" s="64"/>
      <c r="N129" s="64"/>
      <c r="O129" s="89"/>
      <c r="P129" s="89"/>
      <c r="S129" s="63"/>
      <c r="T129" s="63"/>
      <c r="U129" s="63"/>
      <c r="V129" s="63"/>
    </row>
    <row r="130" spans="10:22" ht="15">
      <c r="J130" s="62"/>
      <c r="K130" s="63"/>
      <c r="L130" s="63"/>
      <c r="M130" s="64"/>
      <c r="N130" s="64"/>
      <c r="O130" s="89"/>
      <c r="P130" s="89"/>
      <c r="S130" s="63"/>
      <c r="T130" s="63"/>
      <c r="U130" s="63"/>
      <c r="V130" s="63"/>
    </row>
    <row r="131" spans="10:22" ht="15">
      <c r="J131" s="62"/>
      <c r="K131" s="63"/>
      <c r="L131" s="63"/>
      <c r="M131" s="64"/>
      <c r="N131" s="64"/>
      <c r="O131" s="89"/>
      <c r="P131" s="89"/>
      <c r="S131" s="63"/>
      <c r="T131" s="63"/>
      <c r="U131" s="63"/>
      <c r="V131" s="63"/>
    </row>
    <row r="132" spans="10:22" ht="15">
      <c r="J132" s="62"/>
      <c r="K132" s="63"/>
      <c r="L132" s="63"/>
      <c r="M132" s="64"/>
      <c r="N132" s="64"/>
      <c r="O132" s="89"/>
      <c r="P132" s="89"/>
      <c r="S132" s="63"/>
      <c r="T132" s="63"/>
      <c r="U132" s="63"/>
      <c r="V132" s="63"/>
    </row>
    <row r="133" spans="10:22" ht="15">
      <c r="J133" s="62"/>
      <c r="K133" s="63"/>
      <c r="L133" s="63"/>
      <c r="M133" s="64"/>
      <c r="N133" s="64"/>
      <c r="O133" s="89"/>
      <c r="P133" s="89"/>
      <c r="S133" s="63"/>
      <c r="T133" s="63"/>
      <c r="U133" s="63"/>
      <c r="V133" s="63"/>
    </row>
    <row r="134" spans="10:22" ht="15">
      <c r="J134" s="62"/>
      <c r="K134" s="63"/>
      <c r="L134" s="63"/>
      <c r="M134" s="64"/>
      <c r="N134" s="64"/>
      <c r="O134" s="89"/>
      <c r="P134" s="89"/>
      <c r="S134" s="63"/>
      <c r="T134" s="63"/>
      <c r="U134" s="63"/>
      <c r="V134" s="63"/>
    </row>
    <row r="135" spans="10:22" ht="15">
      <c r="J135" s="62"/>
      <c r="K135" s="63"/>
      <c r="L135" s="63"/>
      <c r="M135" s="64"/>
      <c r="N135" s="64"/>
      <c r="O135" s="89"/>
      <c r="P135" s="89"/>
      <c r="S135" s="63"/>
      <c r="T135" s="63"/>
      <c r="U135" s="63"/>
      <c r="V135" s="63"/>
    </row>
    <row r="136" spans="10:22" ht="15">
      <c r="J136" s="62"/>
      <c r="K136" s="63"/>
      <c r="L136" s="63"/>
      <c r="M136" s="64"/>
      <c r="N136" s="64"/>
      <c r="O136" s="89"/>
      <c r="P136" s="89"/>
      <c r="S136" s="63"/>
      <c r="T136" s="63"/>
      <c r="U136" s="63"/>
      <c r="V136" s="63"/>
    </row>
    <row r="137" spans="10:22" ht="15">
      <c r="J137" s="62"/>
      <c r="K137" s="63"/>
      <c r="L137" s="63"/>
      <c r="M137" s="64"/>
      <c r="N137" s="64"/>
      <c r="O137" s="89"/>
      <c r="P137" s="89"/>
      <c r="S137" s="63"/>
      <c r="T137" s="63"/>
      <c r="U137" s="63"/>
      <c r="V137" s="63"/>
    </row>
    <row r="138" spans="10:22" ht="15">
      <c r="J138" s="62"/>
      <c r="K138" s="63"/>
      <c r="L138" s="63"/>
      <c r="M138" s="64"/>
      <c r="N138" s="64"/>
      <c r="O138" s="89"/>
      <c r="P138" s="89"/>
      <c r="S138" s="63"/>
      <c r="T138" s="63"/>
      <c r="U138" s="63"/>
      <c r="V138" s="63"/>
    </row>
    <row r="139" spans="10:22" ht="15">
      <c r="J139" s="62"/>
      <c r="K139" s="63"/>
      <c r="L139" s="63"/>
      <c r="M139" s="64"/>
      <c r="N139" s="64"/>
      <c r="O139" s="89"/>
      <c r="P139" s="89"/>
      <c r="S139" s="63"/>
      <c r="T139" s="63"/>
      <c r="U139" s="63"/>
      <c r="V139" s="63"/>
    </row>
    <row r="140" spans="10:22" ht="15">
      <c r="J140" s="62"/>
      <c r="K140" s="63"/>
      <c r="L140" s="63"/>
      <c r="M140" s="64"/>
      <c r="N140" s="64"/>
      <c r="O140" s="89"/>
      <c r="P140" s="89"/>
      <c r="S140" s="63"/>
      <c r="T140" s="63"/>
      <c r="U140" s="63"/>
      <c r="V140" s="63"/>
    </row>
    <row r="141" spans="10:22" ht="15">
      <c r="J141" s="62"/>
      <c r="K141" s="63"/>
      <c r="L141" s="63"/>
      <c r="M141" s="64"/>
      <c r="N141" s="64"/>
      <c r="O141" s="89"/>
      <c r="P141" s="89"/>
      <c r="S141" s="63"/>
      <c r="T141" s="63"/>
      <c r="U141" s="63"/>
      <c r="V141" s="63"/>
    </row>
    <row r="142" spans="10:22" ht="15">
      <c r="J142" s="62"/>
      <c r="K142" s="63"/>
      <c r="L142" s="63"/>
      <c r="M142" s="64"/>
      <c r="N142" s="64"/>
      <c r="O142" s="89"/>
      <c r="P142" s="89"/>
      <c r="S142" s="63"/>
      <c r="T142" s="63"/>
      <c r="U142" s="63"/>
      <c r="V142" s="63"/>
    </row>
    <row r="143" spans="10:22" ht="15">
      <c r="J143" s="62"/>
      <c r="K143" s="63"/>
      <c r="L143" s="63"/>
      <c r="M143" s="64"/>
      <c r="N143" s="64"/>
      <c r="O143" s="89"/>
      <c r="P143" s="89"/>
      <c r="S143" s="63"/>
      <c r="T143" s="63"/>
      <c r="U143" s="63"/>
      <c r="V143" s="63"/>
    </row>
    <row r="144" spans="10:22" ht="15">
      <c r="J144" s="62"/>
      <c r="K144" s="63"/>
      <c r="L144" s="63"/>
      <c r="M144" s="64"/>
      <c r="N144" s="64"/>
      <c r="O144" s="89"/>
      <c r="P144" s="89"/>
      <c r="S144" s="63"/>
      <c r="T144" s="63"/>
      <c r="U144" s="63"/>
      <c r="V144" s="63"/>
    </row>
    <row r="145" spans="10:22" ht="15">
      <c r="J145" s="62"/>
      <c r="K145" s="63"/>
      <c r="L145" s="63"/>
      <c r="M145" s="64"/>
      <c r="N145" s="64"/>
      <c r="O145" s="89"/>
      <c r="P145" s="89"/>
      <c r="S145" s="63"/>
      <c r="T145" s="63"/>
      <c r="U145" s="63"/>
      <c r="V145" s="63"/>
    </row>
    <row r="146" spans="10:22" ht="15">
      <c r="J146" s="62"/>
      <c r="K146" s="63"/>
      <c r="L146" s="63"/>
      <c r="M146" s="64"/>
      <c r="N146" s="64"/>
      <c r="O146" s="89"/>
      <c r="P146" s="89"/>
      <c r="S146" s="63"/>
      <c r="T146" s="63"/>
      <c r="U146" s="63"/>
      <c r="V146" s="63"/>
    </row>
    <row r="147" spans="10:22" ht="15">
      <c r="J147" s="62"/>
      <c r="K147" s="63"/>
      <c r="L147" s="63"/>
      <c r="M147" s="64"/>
      <c r="N147" s="64"/>
      <c r="O147" s="89"/>
      <c r="P147" s="89"/>
      <c r="S147" s="63"/>
      <c r="T147" s="63"/>
      <c r="U147" s="63"/>
      <c r="V147" s="63"/>
    </row>
    <row r="148" spans="10:22" ht="15">
      <c r="J148" s="62"/>
      <c r="K148" s="63"/>
      <c r="L148" s="63"/>
      <c r="M148" s="64"/>
      <c r="N148" s="64"/>
      <c r="O148" s="89"/>
      <c r="P148" s="89"/>
      <c r="S148" s="63"/>
      <c r="T148" s="63"/>
      <c r="U148" s="63"/>
      <c r="V148" s="63"/>
    </row>
    <row r="149" spans="10:22" ht="15">
      <c r="J149" s="62"/>
      <c r="K149" s="63"/>
      <c r="L149" s="63"/>
      <c r="M149" s="64"/>
      <c r="N149" s="64"/>
      <c r="O149" s="89"/>
      <c r="P149" s="89"/>
      <c r="S149" s="63"/>
      <c r="T149" s="63"/>
      <c r="U149" s="63"/>
      <c r="V149" s="63"/>
    </row>
    <row r="150" spans="10:22" ht="15">
      <c r="J150" s="62"/>
      <c r="K150" s="63"/>
      <c r="L150" s="63"/>
      <c r="M150" s="64"/>
      <c r="N150" s="64"/>
      <c r="O150" s="89"/>
      <c r="P150" s="89"/>
      <c r="S150" s="63"/>
      <c r="T150" s="63"/>
      <c r="U150" s="63"/>
      <c r="V150" s="63"/>
    </row>
    <row r="151" spans="10:22" ht="15">
      <c r="J151" s="62"/>
      <c r="K151" s="63"/>
      <c r="L151" s="63"/>
      <c r="M151" s="64"/>
      <c r="N151" s="64"/>
      <c r="O151" s="89"/>
      <c r="P151" s="89"/>
      <c r="S151" s="63"/>
      <c r="T151" s="63"/>
      <c r="U151" s="63"/>
      <c r="V151" s="63"/>
    </row>
    <row r="152" spans="10:22" ht="15">
      <c r="J152" s="62"/>
      <c r="K152" s="63"/>
      <c r="L152" s="63"/>
      <c r="M152" s="64"/>
      <c r="N152" s="64"/>
      <c r="O152" s="89"/>
      <c r="P152" s="89"/>
      <c r="S152" s="63"/>
      <c r="T152" s="63"/>
      <c r="U152" s="63"/>
      <c r="V152" s="63"/>
    </row>
    <row r="153" spans="10:22" ht="15">
      <c r="J153" s="62"/>
      <c r="K153" s="63"/>
      <c r="L153" s="63"/>
      <c r="M153" s="64"/>
      <c r="N153" s="64"/>
      <c r="O153" s="89"/>
      <c r="P153" s="89"/>
      <c r="S153" s="63"/>
      <c r="T153" s="63"/>
      <c r="U153" s="63"/>
      <c r="V153" s="63"/>
    </row>
    <row r="154" spans="10:22" ht="15">
      <c r="J154" s="62"/>
      <c r="K154" s="63"/>
      <c r="L154" s="63"/>
      <c r="M154" s="64"/>
      <c r="N154" s="64"/>
      <c r="O154" s="89"/>
      <c r="P154" s="89"/>
      <c r="S154" s="63"/>
      <c r="T154" s="63"/>
      <c r="U154" s="63"/>
      <c r="V154" s="63"/>
    </row>
    <row r="155" spans="10:22" ht="15">
      <c r="J155" s="62"/>
      <c r="K155" s="63"/>
      <c r="L155" s="63"/>
      <c r="M155" s="64"/>
      <c r="N155" s="64"/>
      <c r="O155" s="89"/>
      <c r="P155" s="89"/>
      <c r="S155" s="63"/>
      <c r="T155" s="63"/>
      <c r="U155" s="63"/>
      <c r="V155" s="63"/>
    </row>
    <row r="156" spans="10:22" ht="15">
      <c r="J156" s="62"/>
      <c r="K156" s="63"/>
      <c r="L156" s="63"/>
      <c r="M156" s="64"/>
      <c r="N156" s="64"/>
      <c r="O156" s="89"/>
      <c r="P156" s="89"/>
      <c r="S156" s="63"/>
      <c r="T156" s="63"/>
      <c r="U156" s="63"/>
      <c r="V156" s="63"/>
    </row>
    <row r="157" spans="10:22" ht="15">
      <c r="J157" s="62"/>
      <c r="K157" s="63"/>
      <c r="L157" s="63"/>
      <c r="M157" s="64"/>
      <c r="N157" s="64"/>
      <c r="O157" s="89"/>
      <c r="P157" s="89"/>
      <c r="S157" s="63"/>
      <c r="T157" s="63"/>
      <c r="U157" s="63"/>
      <c r="V157" s="63"/>
    </row>
    <row r="158" spans="10:22" ht="15">
      <c r="J158" s="62"/>
      <c r="K158" s="63"/>
      <c r="L158" s="63"/>
      <c r="M158" s="64"/>
      <c r="N158" s="64"/>
      <c r="O158" s="89"/>
      <c r="P158" s="89"/>
      <c r="S158" s="63"/>
      <c r="T158" s="63"/>
      <c r="U158" s="63"/>
      <c r="V158" s="63"/>
    </row>
    <row r="159" spans="10:22" ht="15">
      <c r="J159" s="62"/>
      <c r="K159" s="63"/>
      <c r="L159" s="63"/>
      <c r="M159" s="64"/>
      <c r="N159" s="64"/>
      <c r="O159" s="89"/>
      <c r="P159" s="89"/>
      <c r="S159" s="63"/>
      <c r="T159" s="63"/>
      <c r="U159" s="63"/>
      <c r="V159" s="63"/>
    </row>
    <row r="160" spans="10:22" ht="15">
      <c r="J160" s="62"/>
      <c r="K160" s="63"/>
      <c r="L160" s="63"/>
      <c r="M160" s="64"/>
      <c r="N160" s="64"/>
      <c r="O160" s="89"/>
      <c r="P160" s="89"/>
      <c r="S160" s="63"/>
      <c r="T160" s="63"/>
      <c r="U160" s="63"/>
      <c r="V160" s="63"/>
    </row>
    <row r="161" spans="10:22" ht="15">
      <c r="J161" s="62"/>
      <c r="K161" s="63"/>
      <c r="L161" s="63"/>
      <c r="M161" s="64"/>
      <c r="N161" s="64"/>
      <c r="O161" s="89"/>
      <c r="P161" s="89"/>
      <c r="S161" s="63"/>
      <c r="T161" s="63"/>
      <c r="U161" s="63"/>
      <c r="V161" s="63"/>
    </row>
    <row r="162" spans="10:22" ht="15">
      <c r="J162" s="62"/>
      <c r="K162" s="63"/>
      <c r="L162" s="63"/>
      <c r="M162" s="64"/>
      <c r="N162" s="64"/>
      <c r="O162" s="89"/>
      <c r="P162" s="89"/>
      <c r="S162" s="63"/>
      <c r="T162" s="63"/>
      <c r="U162" s="63"/>
      <c r="V162" s="63"/>
    </row>
    <row r="163" spans="10:22" ht="15">
      <c r="J163" s="62"/>
      <c r="K163" s="63"/>
      <c r="L163" s="63"/>
      <c r="M163" s="64"/>
      <c r="N163" s="64"/>
      <c r="O163" s="89"/>
      <c r="P163" s="89"/>
      <c r="S163" s="63"/>
      <c r="T163" s="63"/>
      <c r="U163" s="63"/>
      <c r="V163" s="63"/>
    </row>
    <row r="164" spans="10:22" ht="15">
      <c r="J164" s="62"/>
      <c r="K164" s="63"/>
      <c r="L164" s="63"/>
      <c r="M164" s="64"/>
      <c r="N164" s="64"/>
      <c r="O164" s="89"/>
      <c r="P164" s="89"/>
      <c r="S164" s="63"/>
      <c r="T164" s="63"/>
      <c r="U164" s="63"/>
      <c r="V164" s="63"/>
    </row>
    <row r="165" spans="10:22" ht="15">
      <c r="J165" s="62"/>
      <c r="K165" s="63"/>
      <c r="L165" s="63"/>
      <c r="M165" s="64"/>
      <c r="N165" s="64"/>
      <c r="O165" s="89"/>
      <c r="P165" s="89"/>
      <c r="S165" s="63"/>
      <c r="T165" s="63"/>
      <c r="U165" s="63"/>
      <c r="V165" s="63"/>
    </row>
    <row r="166" spans="10:22" ht="15">
      <c r="J166" s="62"/>
      <c r="K166" s="63"/>
      <c r="L166" s="63"/>
      <c r="M166" s="64"/>
      <c r="N166" s="64"/>
      <c r="O166" s="89"/>
      <c r="P166" s="89"/>
      <c r="S166" s="63"/>
      <c r="T166" s="63"/>
      <c r="U166" s="63"/>
      <c r="V166" s="63"/>
    </row>
    <row r="167" spans="10:22" ht="15">
      <c r="J167" s="62"/>
      <c r="K167" s="63"/>
      <c r="L167" s="63"/>
      <c r="M167" s="64"/>
      <c r="N167" s="64"/>
      <c r="O167" s="89"/>
      <c r="P167" s="89"/>
      <c r="S167" s="63"/>
      <c r="T167" s="63"/>
      <c r="U167" s="63"/>
      <c r="V167" s="63"/>
    </row>
    <row r="168" spans="10:22" ht="15">
      <c r="J168" s="62"/>
      <c r="K168" s="63"/>
      <c r="L168" s="63"/>
      <c r="M168" s="64"/>
      <c r="N168" s="64"/>
      <c r="O168" s="89"/>
      <c r="P168" s="89"/>
      <c r="S168" s="63"/>
      <c r="T168" s="63"/>
      <c r="U168" s="63"/>
      <c r="V168" s="63"/>
    </row>
    <row r="169" spans="10:22" ht="15">
      <c r="J169" s="62"/>
      <c r="K169" s="63"/>
      <c r="L169" s="63"/>
      <c r="M169" s="64"/>
      <c r="N169" s="64"/>
      <c r="O169" s="89"/>
      <c r="P169" s="89"/>
      <c r="S169" s="63"/>
      <c r="T169" s="63"/>
      <c r="U169" s="63"/>
      <c r="V169" s="63"/>
    </row>
    <row r="170" spans="10:22" ht="15">
      <c r="J170" s="62"/>
      <c r="K170" s="63"/>
      <c r="L170" s="63"/>
      <c r="M170" s="64"/>
      <c r="N170" s="64"/>
      <c r="O170" s="89"/>
      <c r="P170" s="89"/>
      <c r="S170" s="63"/>
      <c r="T170" s="63"/>
      <c r="U170" s="63"/>
      <c r="V170" s="63"/>
    </row>
    <row r="171" spans="10:22" ht="15">
      <c r="J171" s="62"/>
      <c r="K171" s="63"/>
      <c r="L171" s="63"/>
      <c r="M171" s="64"/>
      <c r="N171" s="64"/>
      <c r="O171" s="89"/>
      <c r="P171" s="89"/>
      <c r="S171" s="63"/>
      <c r="T171" s="63"/>
      <c r="U171" s="63"/>
      <c r="V171" s="63"/>
    </row>
    <row r="172" spans="10:22" ht="15">
      <c r="J172" s="62"/>
      <c r="K172" s="63"/>
      <c r="L172" s="63"/>
      <c r="M172" s="64"/>
      <c r="N172" s="64"/>
      <c r="O172" s="89"/>
      <c r="P172" s="89"/>
      <c r="S172" s="63"/>
      <c r="T172" s="63"/>
      <c r="U172" s="63"/>
      <c r="V172" s="63"/>
    </row>
    <row r="173" spans="10:22" ht="15">
      <c r="J173" s="62"/>
      <c r="K173" s="63"/>
      <c r="L173" s="63"/>
      <c r="M173" s="64"/>
      <c r="N173" s="64"/>
      <c r="O173" s="89"/>
      <c r="P173" s="89"/>
      <c r="S173" s="63"/>
      <c r="T173" s="63"/>
      <c r="U173" s="63"/>
      <c r="V173" s="63"/>
    </row>
    <row r="174" spans="10:22" ht="15">
      <c r="J174" s="62"/>
      <c r="K174" s="63"/>
      <c r="L174" s="63"/>
      <c r="M174" s="64"/>
      <c r="N174" s="64"/>
      <c r="O174" s="89"/>
      <c r="P174" s="89"/>
      <c r="S174" s="63"/>
      <c r="T174" s="63"/>
      <c r="U174" s="63"/>
      <c r="V174" s="63"/>
    </row>
    <row r="175" spans="10:22" ht="15">
      <c r="J175" s="62"/>
      <c r="K175" s="63"/>
      <c r="L175" s="63"/>
      <c r="M175" s="64"/>
      <c r="N175" s="64"/>
      <c r="O175" s="89"/>
      <c r="P175" s="89"/>
      <c r="S175" s="63"/>
      <c r="T175" s="63"/>
      <c r="U175" s="63"/>
      <c r="V175" s="63"/>
    </row>
    <row r="176" spans="10:22" ht="15">
      <c r="J176" s="62"/>
      <c r="K176" s="63"/>
      <c r="L176" s="63"/>
      <c r="M176" s="64"/>
      <c r="N176" s="64"/>
      <c r="O176" s="89"/>
      <c r="P176" s="89"/>
      <c r="S176" s="63"/>
      <c r="T176" s="63"/>
      <c r="U176" s="63"/>
      <c r="V176" s="63"/>
    </row>
    <row r="177" spans="10:22" ht="15">
      <c r="J177" s="62"/>
      <c r="K177" s="63"/>
      <c r="L177" s="63"/>
      <c r="M177" s="64"/>
      <c r="N177" s="64"/>
      <c r="O177" s="89"/>
      <c r="P177" s="89"/>
      <c r="S177" s="63"/>
      <c r="T177" s="63"/>
      <c r="U177" s="63"/>
      <c r="V177" s="63"/>
    </row>
    <row r="178" spans="10:22" ht="15">
      <c r="J178" s="62"/>
      <c r="K178" s="63"/>
      <c r="L178" s="63"/>
      <c r="M178" s="64"/>
      <c r="N178" s="64"/>
      <c r="O178" s="89"/>
      <c r="P178" s="89"/>
      <c r="S178" s="63"/>
      <c r="T178" s="63"/>
      <c r="U178" s="63"/>
      <c r="V178" s="63"/>
    </row>
    <row r="179" spans="10:22" ht="15">
      <c r="J179" s="62"/>
      <c r="K179" s="63"/>
      <c r="L179" s="63"/>
      <c r="M179" s="64"/>
      <c r="N179" s="64"/>
      <c r="O179" s="89"/>
      <c r="P179" s="89"/>
      <c r="S179" s="63"/>
      <c r="T179" s="63"/>
      <c r="U179" s="63"/>
      <c r="V179" s="63"/>
    </row>
    <row r="180" spans="10:22" ht="15">
      <c r="J180" s="62"/>
      <c r="K180" s="63"/>
      <c r="L180" s="63"/>
      <c r="M180" s="64"/>
      <c r="N180" s="64"/>
      <c r="O180" s="89"/>
      <c r="P180" s="89"/>
      <c r="S180" s="63"/>
      <c r="T180" s="63"/>
      <c r="U180" s="63"/>
      <c r="V180" s="63"/>
    </row>
    <row r="181" spans="10:22" ht="15">
      <c r="J181" s="62"/>
      <c r="K181" s="63"/>
      <c r="L181" s="63"/>
      <c r="M181" s="64"/>
      <c r="N181" s="64"/>
      <c r="O181" s="89"/>
      <c r="P181" s="89"/>
      <c r="S181" s="63"/>
      <c r="T181" s="63"/>
      <c r="U181" s="63"/>
      <c r="V181" s="63"/>
    </row>
    <row r="182" spans="10:22" ht="15">
      <c r="J182" s="62"/>
      <c r="K182" s="63"/>
      <c r="L182" s="63"/>
      <c r="M182" s="64"/>
      <c r="N182" s="64"/>
      <c r="O182" s="89"/>
      <c r="P182" s="89"/>
      <c r="S182" s="63"/>
      <c r="T182" s="63"/>
      <c r="U182" s="63"/>
      <c r="V182" s="63"/>
    </row>
    <row r="183" spans="10:22" ht="15">
      <c r="J183" s="62"/>
      <c r="K183" s="63"/>
      <c r="L183" s="63"/>
      <c r="M183" s="64"/>
      <c r="N183" s="64"/>
      <c r="O183" s="89"/>
      <c r="P183" s="89"/>
      <c r="S183" s="63"/>
      <c r="T183" s="63"/>
      <c r="U183" s="63"/>
      <c r="V183" s="63"/>
    </row>
    <row r="184" spans="10:22" ht="15">
      <c r="J184" s="62"/>
      <c r="K184" s="63"/>
      <c r="L184" s="63"/>
      <c r="M184" s="64"/>
      <c r="N184" s="64"/>
      <c r="O184" s="89"/>
      <c r="P184" s="89"/>
      <c r="S184" s="63"/>
      <c r="T184" s="63"/>
      <c r="U184" s="63"/>
      <c r="V184" s="63"/>
    </row>
    <row r="185" spans="10:22" ht="15">
      <c r="J185" s="62"/>
      <c r="K185" s="63"/>
      <c r="L185" s="63"/>
      <c r="M185" s="64"/>
      <c r="N185" s="64"/>
      <c r="O185" s="89"/>
      <c r="P185" s="89"/>
      <c r="S185" s="63"/>
      <c r="T185" s="63"/>
      <c r="U185" s="63"/>
      <c r="V185" s="63"/>
    </row>
    <row r="186" spans="10:22" ht="15">
      <c r="J186" s="62"/>
      <c r="K186" s="63"/>
      <c r="L186" s="63"/>
      <c r="M186" s="64"/>
      <c r="N186" s="64"/>
      <c r="O186" s="89"/>
      <c r="P186" s="89"/>
      <c r="S186" s="63"/>
      <c r="T186" s="63"/>
      <c r="U186" s="63"/>
      <c r="V186" s="63"/>
    </row>
    <row r="187" spans="10:22" ht="15">
      <c r="J187" s="62"/>
      <c r="K187" s="63"/>
      <c r="L187" s="63"/>
      <c r="M187" s="64"/>
      <c r="N187" s="64"/>
      <c r="O187" s="89"/>
      <c r="P187" s="89"/>
      <c r="S187" s="63"/>
      <c r="T187" s="63"/>
      <c r="U187" s="63"/>
      <c r="V187" s="63"/>
    </row>
    <row r="188" spans="10:22" ht="15">
      <c r="J188" s="62"/>
      <c r="K188" s="63"/>
      <c r="L188" s="63"/>
      <c r="M188" s="64"/>
      <c r="N188" s="64"/>
      <c r="O188" s="89"/>
      <c r="P188" s="89"/>
      <c r="S188" s="63"/>
      <c r="T188" s="63"/>
      <c r="U188" s="63"/>
      <c r="V188" s="63"/>
    </row>
    <row r="189" spans="10:22" ht="15">
      <c r="J189" s="62"/>
      <c r="K189" s="63"/>
      <c r="L189" s="63"/>
      <c r="M189" s="64"/>
      <c r="N189" s="64"/>
      <c r="O189" s="89"/>
      <c r="P189" s="89"/>
      <c r="S189" s="63"/>
      <c r="T189" s="63"/>
      <c r="U189" s="63"/>
      <c r="V189" s="63"/>
    </row>
    <row r="190" spans="10:22" ht="15">
      <c r="J190" s="62"/>
      <c r="K190" s="63"/>
      <c r="L190" s="63"/>
      <c r="M190" s="64"/>
      <c r="N190" s="64"/>
      <c r="O190" s="89"/>
      <c r="P190" s="89"/>
      <c r="S190" s="63"/>
      <c r="T190" s="63"/>
      <c r="U190" s="63"/>
      <c r="V190" s="63"/>
    </row>
    <row r="191" spans="10:22" ht="15">
      <c r="J191" s="62"/>
      <c r="K191" s="63"/>
      <c r="L191" s="63"/>
      <c r="M191" s="64"/>
      <c r="N191" s="64"/>
      <c r="O191" s="89"/>
      <c r="P191" s="89"/>
      <c r="S191" s="63"/>
      <c r="T191" s="63"/>
      <c r="U191" s="63"/>
      <c r="V191" s="63"/>
    </row>
    <row r="192" spans="10:22" ht="15">
      <c r="J192" s="62"/>
      <c r="K192" s="63"/>
      <c r="L192" s="63"/>
      <c r="M192" s="64"/>
      <c r="N192" s="64"/>
      <c r="O192" s="89"/>
      <c r="P192" s="89"/>
      <c r="S192" s="63"/>
      <c r="T192" s="63"/>
      <c r="U192" s="63"/>
      <c r="V192" s="63"/>
    </row>
    <row r="193" spans="10:22" ht="15">
      <c r="J193" s="62"/>
      <c r="K193" s="63"/>
      <c r="L193" s="63"/>
      <c r="M193" s="64"/>
      <c r="N193" s="64"/>
      <c r="O193" s="89"/>
      <c r="P193" s="89"/>
      <c r="S193" s="63"/>
      <c r="T193" s="63"/>
      <c r="U193" s="63"/>
      <c r="V193" s="63"/>
    </row>
    <row r="194" spans="10:22" ht="15">
      <c r="J194" s="62"/>
      <c r="K194" s="63"/>
      <c r="L194" s="63"/>
      <c r="M194" s="64"/>
      <c r="N194" s="64"/>
      <c r="O194" s="89"/>
      <c r="P194" s="89"/>
      <c r="S194" s="63"/>
      <c r="T194" s="63"/>
      <c r="U194" s="63"/>
      <c r="V194" s="63"/>
    </row>
    <row r="195" spans="10:22" ht="15">
      <c r="J195" s="62"/>
      <c r="K195" s="63"/>
      <c r="L195" s="63"/>
      <c r="M195" s="64"/>
      <c r="N195" s="64"/>
      <c r="O195" s="89"/>
      <c r="P195" s="89"/>
      <c r="S195" s="63"/>
      <c r="T195" s="63"/>
      <c r="U195" s="63"/>
      <c r="V195" s="63"/>
    </row>
    <row r="196" spans="10:22" ht="15">
      <c r="J196" s="62"/>
      <c r="K196" s="63"/>
      <c r="L196" s="63"/>
      <c r="M196" s="64"/>
      <c r="N196" s="64"/>
      <c r="O196" s="65"/>
      <c r="P196" s="65"/>
      <c r="S196" s="63"/>
      <c r="T196" s="63"/>
      <c r="U196" s="63"/>
      <c r="V196" s="63"/>
    </row>
    <row r="197" spans="10:22" ht="15">
      <c r="J197" s="62"/>
      <c r="K197" s="63"/>
      <c r="L197" s="63"/>
      <c r="M197" s="64"/>
      <c r="N197" s="64"/>
      <c r="O197" s="65"/>
      <c r="P197" s="65"/>
      <c r="S197" s="63"/>
      <c r="T197" s="63"/>
      <c r="U197" s="63"/>
      <c r="V197" s="63"/>
    </row>
    <row r="198" spans="10:22" ht="15">
      <c r="J198" s="62"/>
      <c r="K198" s="63"/>
      <c r="L198" s="63"/>
      <c r="M198" s="64"/>
      <c r="N198" s="64"/>
      <c r="O198" s="65"/>
      <c r="P198" s="65"/>
      <c r="S198" s="63"/>
      <c r="T198" s="63"/>
      <c r="U198" s="63"/>
      <c r="V198" s="63"/>
    </row>
    <row r="199" spans="10:22" ht="15">
      <c r="J199" s="62"/>
      <c r="K199" s="63"/>
      <c r="L199" s="63"/>
      <c r="M199" s="64"/>
      <c r="N199" s="64"/>
      <c r="O199" s="65"/>
      <c r="P199" s="65"/>
      <c r="S199" s="63"/>
      <c r="T199" s="63"/>
      <c r="U199" s="63"/>
      <c r="V199" s="63"/>
    </row>
    <row r="200" spans="10:22" ht="15">
      <c r="J200" s="62"/>
      <c r="K200" s="63"/>
      <c r="L200" s="63"/>
      <c r="M200" s="64"/>
      <c r="N200" s="64"/>
      <c r="O200" s="65"/>
      <c r="P200" s="65"/>
      <c r="S200" s="63"/>
      <c r="T200" s="63"/>
      <c r="U200" s="63"/>
      <c r="V200" s="63"/>
    </row>
    <row r="201" spans="10:22" ht="15">
      <c r="J201" s="62"/>
      <c r="K201" s="63"/>
      <c r="L201" s="63"/>
      <c r="M201" s="64"/>
      <c r="N201" s="64"/>
      <c r="O201" s="65"/>
      <c r="P201" s="65"/>
      <c r="S201" s="63"/>
      <c r="T201" s="63"/>
      <c r="U201" s="63"/>
      <c r="V201" s="63"/>
    </row>
    <row r="202" spans="10:22" ht="15">
      <c r="J202" s="62"/>
      <c r="K202" s="63"/>
      <c r="L202" s="63"/>
      <c r="M202" s="64"/>
      <c r="N202" s="64"/>
      <c r="O202" s="65"/>
      <c r="P202" s="65"/>
      <c r="S202" s="63"/>
      <c r="T202" s="63"/>
      <c r="U202" s="63"/>
      <c r="V202" s="63"/>
    </row>
    <row r="203" spans="10:22" ht="15">
      <c r="J203" s="62"/>
      <c r="K203" s="63"/>
      <c r="L203" s="63"/>
      <c r="M203" s="64"/>
      <c r="N203" s="64"/>
      <c r="O203" s="65"/>
      <c r="P203" s="65"/>
      <c r="S203" s="63"/>
      <c r="T203" s="63"/>
      <c r="U203" s="63"/>
      <c r="V203" s="63"/>
    </row>
    <row r="204" spans="10:22" ht="15">
      <c r="J204" s="62"/>
      <c r="K204" s="63"/>
      <c r="L204" s="63"/>
      <c r="M204" s="64"/>
      <c r="N204" s="64"/>
      <c r="O204" s="65"/>
      <c r="P204" s="65"/>
      <c r="S204" s="63"/>
      <c r="T204" s="63"/>
      <c r="U204" s="63"/>
      <c r="V204" s="63"/>
    </row>
    <row r="205" spans="10:22" ht="15">
      <c r="J205" s="62"/>
      <c r="K205" s="63"/>
      <c r="L205" s="63"/>
      <c r="M205" s="64"/>
      <c r="N205" s="64"/>
      <c r="O205" s="65"/>
      <c r="P205" s="65"/>
      <c r="S205" s="63"/>
      <c r="T205" s="63"/>
      <c r="U205" s="63"/>
      <c r="V205" s="63"/>
    </row>
    <row r="206" spans="10:22" ht="15">
      <c r="J206" s="62"/>
      <c r="K206" s="63"/>
      <c r="L206" s="63"/>
      <c r="M206" s="64"/>
      <c r="N206" s="64"/>
      <c r="O206" s="65"/>
      <c r="P206" s="65"/>
      <c r="S206" s="63"/>
      <c r="T206" s="63"/>
      <c r="U206" s="63"/>
      <c r="V206" s="63"/>
    </row>
    <row r="207" spans="10:22" ht="15">
      <c r="J207" s="62"/>
      <c r="K207" s="63"/>
      <c r="L207" s="63"/>
      <c r="M207" s="64"/>
      <c r="N207" s="64"/>
      <c r="O207" s="65"/>
      <c r="P207" s="65"/>
      <c r="S207" s="63"/>
      <c r="T207" s="63"/>
      <c r="U207" s="63"/>
      <c r="V207" s="63"/>
    </row>
    <row r="208" spans="10:22" ht="15">
      <c r="J208" s="62"/>
      <c r="K208" s="63"/>
      <c r="L208" s="63"/>
      <c r="M208" s="64"/>
      <c r="N208" s="64"/>
      <c r="O208" s="65"/>
      <c r="P208" s="65"/>
      <c r="S208" s="63"/>
      <c r="T208" s="63"/>
      <c r="U208" s="63"/>
      <c r="V208" s="63"/>
    </row>
    <row r="209" spans="10:22" ht="15">
      <c r="J209" s="62"/>
      <c r="K209" s="63"/>
      <c r="L209" s="63"/>
      <c r="M209" s="64"/>
      <c r="N209" s="64"/>
      <c r="O209" s="65"/>
      <c r="P209" s="65"/>
      <c r="S209" s="63"/>
      <c r="T209" s="63"/>
      <c r="U209" s="63"/>
      <c r="V209" s="63"/>
    </row>
    <row r="210" spans="10:22" ht="15">
      <c r="J210" s="62"/>
      <c r="K210" s="63"/>
      <c r="L210" s="63"/>
      <c r="M210" s="64"/>
      <c r="N210" s="64"/>
      <c r="O210" s="65"/>
      <c r="P210" s="65"/>
      <c r="S210" s="63"/>
      <c r="T210" s="63"/>
      <c r="U210" s="63"/>
      <c r="V210" s="63"/>
    </row>
    <row r="211" spans="10:22" ht="15">
      <c r="J211" s="62"/>
      <c r="K211" s="63"/>
      <c r="L211" s="63"/>
      <c r="M211" s="64"/>
      <c r="N211" s="64"/>
      <c r="O211" s="65"/>
      <c r="P211" s="65"/>
      <c r="S211" s="63"/>
      <c r="T211" s="63"/>
      <c r="U211" s="63"/>
      <c r="V211" s="63"/>
    </row>
    <row r="212" spans="10:22" ht="15">
      <c r="J212" s="62"/>
      <c r="K212" s="63"/>
      <c r="L212" s="63"/>
      <c r="M212" s="64"/>
      <c r="N212" s="64"/>
      <c r="O212" s="65"/>
      <c r="P212" s="65"/>
      <c r="S212" s="63"/>
      <c r="T212" s="63"/>
      <c r="U212" s="63"/>
      <c r="V212" s="63"/>
    </row>
    <row r="213" spans="10:22" ht="15">
      <c r="J213" s="62"/>
      <c r="K213" s="63"/>
      <c r="L213" s="63"/>
      <c r="M213" s="64"/>
      <c r="N213" s="64"/>
      <c r="O213" s="65"/>
      <c r="P213" s="65"/>
      <c r="S213" s="63"/>
      <c r="T213" s="63"/>
      <c r="U213" s="63"/>
      <c r="V213" s="63"/>
    </row>
    <row r="214" spans="10:22" ht="15">
      <c r="J214" s="62"/>
      <c r="K214" s="63"/>
      <c r="L214" s="63"/>
      <c r="M214" s="64"/>
      <c r="N214" s="64"/>
      <c r="O214" s="65"/>
      <c r="P214" s="65"/>
      <c r="S214" s="63"/>
      <c r="T214" s="63"/>
      <c r="U214" s="63"/>
      <c r="V214" s="63"/>
    </row>
    <row r="215" spans="10:22" ht="15">
      <c r="J215" s="62"/>
      <c r="K215" s="63"/>
      <c r="L215" s="63"/>
      <c r="M215" s="64"/>
      <c r="N215" s="64"/>
      <c r="O215" s="65"/>
      <c r="P215" s="65"/>
      <c r="S215" s="63"/>
      <c r="T215" s="63"/>
      <c r="U215" s="63"/>
      <c r="V215" s="63"/>
    </row>
    <row r="216" spans="10:22" ht="15">
      <c r="J216" s="62"/>
      <c r="K216" s="63"/>
      <c r="L216" s="63"/>
      <c r="M216" s="64"/>
      <c r="N216" s="64"/>
      <c r="O216" s="65"/>
      <c r="P216" s="65"/>
      <c r="S216" s="63"/>
      <c r="T216" s="63"/>
      <c r="U216" s="63"/>
      <c r="V216" s="63"/>
    </row>
    <row r="217" spans="10:22" ht="15">
      <c r="J217" s="62"/>
      <c r="K217" s="63"/>
      <c r="L217" s="63"/>
      <c r="M217" s="64"/>
      <c r="N217" s="64"/>
      <c r="O217" s="65"/>
      <c r="P217" s="65"/>
      <c r="S217" s="63"/>
      <c r="T217" s="63"/>
      <c r="U217" s="63"/>
      <c r="V217" s="63"/>
    </row>
    <row r="218" spans="10:22" ht="15">
      <c r="J218" s="62"/>
      <c r="K218" s="63"/>
      <c r="L218" s="63"/>
      <c r="M218" s="64"/>
      <c r="N218" s="64"/>
      <c r="O218" s="65"/>
      <c r="P218" s="65"/>
      <c r="S218" s="63"/>
      <c r="T218" s="63"/>
      <c r="U218" s="63"/>
      <c r="V218" s="63"/>
    </row>
    <row r="219" spans="10:22" ht="15">
      <c r="J219" s="62"/>
      <c r="K219" s="63"/>
      <c r="L219" s="63"/>
      <c r="M219" s="64"/>
      <c r="N219" s="64"/>
      <c r="O219" s="65"/>
      <c r="P219" s="65"/>
      <c r="S219" s="63"/>
      <c r="T219" s="63"/>
      <c r="U219" s="63"/>
      <c r="V219" s="63"/>
    </row>
    <row r="220" spans="10:22" ht="15">
      <c r="J220" s="62"/>
      <c r="K220" s="63"/>
      <c r="L220" s="63"/>
      <c r="M220" s="64"/>
      <c r="N220" s="64"/>
      <c r="O220" s="65"/>
      <c r="P220" s="65"/>
      <c r="S220" s="63"/>
      <c r="T220" s="63"/>
      <c r="U220" s="63"/>
      <c r="V220" s="63"/>
    </row>
    <row r="221" spans="10:22" ht="15">
      <c r="J221" s="62"/>
      <c r="K221" s="63"/>
      <c r="L221" s="63"/>
      <c r="M221" s="64"/>
      <c r="N221" s="64"/>
      <c r="O221" s="65"/>
      <c r="P221" s="65"/>
      <c r="S221" s="63"/>
      <c r="T221" s="63"/>
      <c r="U221" s="63"/>
      <c r="V221" s="63"/>
    </row>
    <row r="222" spans="10:22" ht="15">
      <c r="J222" s="62"/>
      <c r="K222" s="63"/>
      <c r="L222" s="63"/>
      <c r="M222" s="64"/>
      <c r="N222" s="64"/>
      <c r="O222" s="65"/>
      <c r="P222" s="65"/>
      <c r="S222" s="63"/>
      <c r="T222" s="63"/>
      <c r="U222" s="63"/>
      <c r="V222" s="63"/>
    </row>
    <row r="223" spans="10:22" ht="15">
      <c r="J223" s="62"/>
      <c r="K223" s="63"/>
      <c r="L223" s="63"/>
      <c r="M223" s="64"/>
      <c r="N223" s="64"/>
      <c r="O223" s="65"/>
      <c r="P223" s="65"/>
      <c r="S223" s="63"/>
      <c r="T223" s="63"/>
      <c r="U223" s="63"/>
      <c r="V223" s="63"/>
    </row>
    <row r="224" spans="10:22" ht="15">
      <c r="J224" s="62"/>
      <c r="K224" s="63"/>
      <c r="L224" s="63"/>
      <c r="M224" s="64"/>
      <c r="N224" s="64"/>
      <c r="O224" s="65"/>
      <c r="P224" s="65"/>
      <c r="S224" s="63"/>
      <c r="T224" s="63"/>
      <c r="U224" s="63"/>
      <c r="V224" s="63"/>
    </row>
    <row r="225" spans="10:22" ht="15">
      <c r="J225" s="62"/>
      <c r="K225" s="63"/>
      <c r="L225" s="63"/>
      <c r="M225" s="64"/>
      <c r="N225" s="64"/>
      <c r="O225" s="65"/>
      <c r="P225" s="65"/>
      <c r="S225" s="63"/>
      <c r="T225" s="63"/>
      <c r="U225" s="63"/>
      <c r="V225" s="63"/>
    </row>
    <row r="226" spans="10:22" ht="15">
      <c r="J226" s="62"/>
      <c r="K226" s="63"/>
      <c r="L226" s="63"/>
      <c r="M226" s="64"/>
      <c r="N226" s="64"/>
      <c r="O226" s="65"/>
      <c r="P226" s="65"/>
      <c r="S226" s="63"/>
      <c r="T226" s="63"/>
      <c r="U226" s="63"/>
      <c r="V226" s="63"/>
    </row>
    <row r="227" spans="10:22" ht="15">
      <c r="J227" s="62"/>
      <c r="K227" s="63"/>
      <c r="L227" s="63"/>
      <c r="M227" s="64"/>
      <c r="N227" s="64"/>
      <c r="O227" s="65"/>
      <c r="P227" s="65"/>
      <c r="S227" s="63"/>
      <c r="T227" s="63"/>
      <c r="U227" s="63"/>
      <c r="V227" s="63"/>
    </row>
    <row r="228" spans="10:22" ht="15">
      <c r="J228" s="62"/>
      <c r="K228" s="63"/>
      <c r="L228" s="63"/>
      <c r="M228" s="64"/>
      <c r="N228" s="64"/>
      <c r="O228" s="65"/>
      <c r="P228" s="65"/>
      <c r="S228" s="63"/>
      <c r="T228" s="63"/>
      <c r="U228" s="63"/>
      <c r="V228" s="63"/>
    </row>
    <row r="229" spans="10:22" ht="15">
      <c r="J229" s="62"/>
      <c r="K229" s="63"/>
      <c r="L229" s="63"/>
      <c r="M229" s="64"/>
      <c r="N229" s="64"/>
      <c r="O229" s="65"/>
      <c r="P229" s="65"/>
      <c r="S229" s="63"/>
      <c r="T229" s="63"/>
      <c r="U229" s="63"/>
      <c r="V229" s="63"/>
    </row>
    <row r="230" spans="10:22" ht="15">
      <c r="J230" s="62"/>
      <c r="K230" s="63"/>
      <c r="L230" s="63"/>
      <c r="M230" s="64"/>
      <c r="N230" s="64"/>
      <c r="O230" s="65"/>
      <c r="P230" s="65"/>
      <c r="S230" s="63"/>
      <c r="T230" s="63"/>
      <c r="U230" s="63"/>
      <c r="V230" s="63"/>
    </row>
    <row r="231" spans="10:22" ht="15">
      <c r="J231" s="62"/>
      <c r="K231" s="63"/>
      <c r="L231" s="63"/>
      <c r="M231" s="64"/>
      <c r="N231" s="64"/>
      <c r="O231" s="65"/>
      <c r="P231" s="65"/>
      <c r="S231" s="63"/>
      <c r="T231" s="63"/>
      <c r="U231" s="63"/>
      <c r="V231" s="63"/>
    </row>
    <row r="232" spans="10:22" ht="15">
      <c r="J232" s="62"/>
      <c r="K232" s="63"/>
      <c r="L232" s="63"/>
      <c r="M232" s="64"/>
      <c r="N232" s="64"/>
      <c r="O232" s="65"/>
      <c r="P232" s="65"/>
      <c r="S232" s="63"/>
      <c r="T232" s="63"/>
      <c r="U232" s="63"/>
      <c r="V232" s="63"/>
    </row>
    <row r="233" spans="10:22" ht="15">
      <c r="J233" s="62"/>
      <c r="K233" s="63"/>
      <c r="L233" s="63"/>
      <c r="M233" s="64"/>
      <c r="N233" s="64"/>
      <c r="O233" s="65"/>
      <c r="P233" s="65"/>
      <c r="S233" s="63"/>
      <c r="T233" s="63"/>
      <c r="U233" s="63"/>
      <c r="V233" s="63"/>
    </row>
    <row r="234" spans="10:22" ht="15">
      <c r="J234" s="62"/>
      <c r="K234" s="63"/>
      <c r="L234" s="63"/>
      <c r="M234" s="64"/>
      <c r="N234" s="64"/>
      <c r="O234" s="65"/>
      <c r="P234" s="65"/>
      <c r="S234" s="63"/>
      <c r="T234" s="63"/>
      <c r="U234" s="63"/>
      <c r="V234" s="63"/>
    </row>
    <row r="235" spans="10:22" ht="15">
      <c r="J235" s="62"/>
      <c r="K235" s="63"/>
      <c r="L235" s="63"/>
      <c r="M235" s="64"/>
      <c r="N235" s="64"/>
      <c r="O235" s="65"/>
      <c r="P235" s="65"/>
      <c r="S235" s="63"/>
      <c r="T235" s="63"/>
      <c r="U235" s="63"/>
      <c r="V235" s="63"/>
    </row>
    <row r="236" spans="10:22" ht="15">
      <c r="J236" s="62"/>
      <c r="K236" s="63"/>
      <c r="L236" s="63"/>
      <c r="M236" s="64"/>
      <c r="N236" s="64"/>
      <c r="O236" s="65"/>
      <c r="P236" s="65"/>
      <c r="S236" s="63"/>
      <c r="T236" s="63"/>
      <c r="U236" s="63"/>
      <c r="V236" s="63"/>
    </row>
    <row r="237" spans="10:22" ht="15">
      <c r="J237" s="62"/>
      <c r="K237" s="63"/>
      <c r="L237" s="63"/>
      <c r="M237" s="64"/>
      <c r="N237" s="64"/>
      <c r="O237" s="65"/>
      <c r="P237" s="65"/>
      <c r="S237" s="63"/>
      <c r="T237" s="63"/>
      <c r="U237" s="63"/>
      <c r="V237" s="63"/>
    </row>
    <row r="238" spans="10:22" ht="15">
      <c r="J238" s="62"/>
      <c r="K238" s="63"/>
      <c r="L238" s="63"/>
      <c r="M238" s="64"/>
      <c r="N238" s="64"/>
      <c r="O238" s="65"/>
      <c r="P238" s="65"/>
      <c r="S238" s="63"/>
      <c r="T238" s="63"/>
      <c r="U238" s="63"/>
      <c r="V238" s="63"/>
    </row>
    <row r="239" spans="10:22" ht="15">
      <c r="J239" s="62"/>
      <c r="K239" s="63"/>
      <c r="L239" s="63"/>
      <c r="M239" s="64"/>
      <c r="N239" s="64"/>
      <c r="O239" s="65"/>
      <c r="P239" s="65"/>
      <c r="S239" s="63"/>
      <c r="T239" s="63"/>
      <c r="U239" s="63"/>
      <c r="V239" s="63"/>
    </row>
    <row r="240" spans="10:22" ht="15">
      <c r="J240" s="62"/>
      <c r="K240" s="63"/>
      <c r="L240" s="63"/>
      <c r="M240" s="64"/>
      <c r="N240" s="64"/>
      <c r="O240" s="65"/>
      <c r="P240" s="65"/>
      <c r="S240" s="63"/>
      <c r="T240" s="63"/>
      <c r="U240" s="63"/>
      <c r="V240" s="63"/>
    </row>
    <row r="241" spans="10:22" ht="15">
      <c r="J241" s="62"/>
      <c r="K241" s="63"/>
      <c r="L241" s="63"/>
      <c r="M241" s="64"/>
      <c r="N241" s="64"/>
      <c r="O241" s="65"/>
      <c r="P241" s="65"/>
      <c r="S241" s="63"/>
      <c r="T241" s="63"/>
      <c r="U241" s="63"/>
      <c r="V241" s="63"/>
    </row>
    <row r="242" spans="10:22" ht="15">
      <c r="J242" s="62"/>
      <c r="K242" s="63"/>
      <c r="L242" s="63"/>
      <c r="M242" s="64"/>
      <c r="N242" s="64"/>
      <c r="O242" s="65"/>
      <c r="P242" s="65"/>
      <c r="S242" s="63"/>
      <c r="T242" s="63"/>
      <c r="U242" s="63"/>
      <c r="V242" s="63"/>
    </row>
    <row r="243" spans="10:22" ht="15">
      <c r="J243" s="62"/>
      <c r="K243" s="63"/>
      <c r="L243" s="63"/>
      <c r="M243" s="64"/>
      <c r="N243" s="64"/>
      <c r="O243" s="65"/>
      <c r="P243" s="65"/>
      <c r="S243" s="63"/>
      <c r="T243" s="63"/>
      <c r="U243" s="63"/>
      <c r="V243" s="63"/>
    </row>
    <row r="244" spans="10:22" ht="15">
      <c r="J244" s="62"/>
      <c r="K244" s="63"/>
      <c r="L244" s="63"/>
      <c r="M244" s="64"/>
      <c r="N244" s="64"/>
      <c r="O244" s="65"/>
      <c r="P244" s="65"/>
      <c r="S244" s="63"/>
      <c r="T244" s="63"/>
      <c r="U244" s="63"/>
      <c r="V244" s="63"/>
    </row>
    <row r="245" spans="10:22" ht="15">
      <c r="K245" s="63"/>
      <c r="L245" s="63"/>
      <c r="M245" s="64"/>
      <c r="N245" s="64"/>
      <c r="O245" s="65"/>
      <c r="P245" s="65"/>
      <c r="S245" s="63"/>
      <c r="T245" s="63"/>
      <c r="U245" s="63"/>
      <c r="V245" s="63"/>
    </row>
    <row r="246" spans="10:22" ht="15">
      <c r="K246" s="63"/>
      <c r="L246" s="63"/>
      <c r="M246" s="64"/>
      <c r="N246" s="64"/>
      <c r="O246" s="65"/>
      <c r="P246" s="65"/>
      <c r="S246" s="63"/>
      <c r="T246" s="63"/>
      <c r="U246" s="63"/>
      <c r="V246" s="63"/>
    </row>
    <row r="247" spans="10:22" ht="15">
      <c r="K247" s="63"/>
      <c r="L247" s="63"/>
      <c r="M247" s="64"/>
      <c r="N247" s="64"/>
      <c r="O247" s="65"/>
      <c r="P247" s="65"/>
      <c r="S247" s="63"/>
      <c r="T247" s="63"/>
      <c r="U247" s="63"/>
      <c r="V247" s="63"/>
    </row>
    <row r="248" spans="10:22" ht="15">
      <c r="K248" s="63"/>
      <c r="L248" s="63"/>
      <c r="M248" s="64"/>
      <c r="N248" s="64"/>
      <c r="O248" s="65"/>
      <c r="P248" s="65"/>
      <c r="S248" s="63"/>
      <c r="T248" s="63"/>
      <c r="U248" s="63"/>
      <c r="V248" s="63"/>
    </row>
    <row r="249" spans="10:22" ht="15">
      <c r="K249" s="63"/>
      <c r="L249" s="63"/>
      <c r="M249" s="64"/>
      <c r="N249" s="64"/>
      <c r="O249" s="65"/>
      <c r="P249" s="65"/>
      <c r="S249" s="63"/>
      <c r="T249" s="63"/>
      <c r="U249" s="63"/>
      <c r="V249" s="63"/>
    </row>
    <row r="250" spans="10:22" ht="15">
      <c r="K250" s="63"/>
      <c r="L250" s="63"/>
      <c r="M250" s="64"/>
      <c r="N250" s="64"/>
      <c r="S250" s="63"/>
      <c r="T250" s="63"/>
      <c r="U250" s="63"/>
      <c r="V250" s="63"/>
    </row>
    <row r="251" spans="10:22" ht="15">
      <c r="K251" s="63"/>
      <c r="L251" s="63"/>
      <c r="S251" s="63"/>
      <c r="T251" s="63"/>
      <c r="U251" s="63"/>
      <c r="V251" s="63"/>
    </row>
    <row r="252" spans="10:22" ht="15">
      <c r="S252" s="63"/>
      <c r="T252" s="63"/>
      <c r="U252" s="63"/>
      <c r="V252" s="63"/>
    </row>
    <row r="253" spans="10:22" ht="15">
      <c r="S253" s="63"/>
      <c r="T253" s="63"/>
      <c r="U253" s="63"/>
      <c r="V253" s="63"/>
    </row>
    <row r="254" spans="10:22" ht="15">
      <c r="S254" s="63"/>
      <c r="T254" s="63"/>
      <c r="U254" s="63"/>
      <c r="V254" s="63"/>
    </row>
    <row r="255" spans="10:22" ht="15">
      <c r="S255" s="63"/>
      <c r="T255" s="63"/>
      <c r="U255" s="63"/>
      <c r="V255" s="63"/>
    </row>
    <row r="256" spans="10:22" ht="15">
      <c r="S256" s="63"/>
      <c r="T256" s="63"/>
      <c r="U256" s="63"/>
      <c r="V256" s="63"/>
    </row>
    <row r="257" spans="19:22" ht="15">
      <c r="S257" s="63"/>
      <c r="T257" s="63"/>
      <c r="U257" s="63"/>
      <c r="V257" s="63"/>
    </row>
    <row r="258" spans="19:22" ht="15">
      <c r="S258" s="63"/>
      <c r="T258" s="63"/>
      <c r="U258" s="63"/>
      <c r="V258" s="63"/>
    </row>
    <row r="259" spans="19:22" ht="15">
      <c r="S259" s="63"/>
      <c r="T259" s="63"/>
      <c r="U259" s="63"/>
      <c r="V259" s="63"/>
    </row>
    <row r="260" spans="19:22" ht="15">
      <c r="S260" s="63"/>
      <c r="T260" s="63"/>
      <c r="U260" s="63"/>
      <c r="V260" s="63"/>
    </row>
    <row r="261" spans="19:22" ht="15">
      <c r="S261" s="63"/>
      <c r="T261" s="63"/>
      <c r="U261" s="63"/>
      <c r="V261" s="63"/>
    </row>
    <row r="262" spans="19:22" ht="15">
      <c r="S262" s="63"/>
      <c r="T262" s="63"/>
      <c r="U262" s="63"/>
      <c r="V262" s="63"/>
    </row>
    <row r="263" spans="19:22" ht="15">
      <c r="S263" s="63"/>
      <c r="T263" s="63"/>
      <c r="U263" s="63"/>
      <c r="V263" s="63"/>
    </row>
    <row r="264" spans="19:22" ht="15">
      <c r="S264" s="63"/>
      <c r="T264" s="63"/>
      <c r="U264" s="63"/>
      <c r="V264" s="63"/>
    </row>
    <row r="265" spans="19:22" ht="15">
      <c r="S265" s="63"/>
      <c r="T265" s="63"/>
      <c r="U265" s="63"/>
      <c r="V265" s="63"/>
    </row>
    <row r="266" spans="19:22" ht="15">
      <c r="S266" s="63"/>
      <c r="T266" s="63"/>
      <c r="U266" s="63"/>
      <c r="V266" s="63"/>
    </row>
    <row r="267" spans="19:22" ht="15">
      <c r="S267" s="63"/>
      <c r="T267" s="63"/>
      <c r="U267" s="63"/>
      <c r="V267" s="63"/>
    </row>
    <row r="268" spans="19:22" ht="15">
      <c r="S268" s="63"/>
      <c r="T268" s="63"/>
      <c r="U268" s="63"/>
      <c r="V268" s="63"/>
    </row>
    <row r="269" spans="19:22" ht="15">
      <c r="S269" s="63"/>
      <c r="T269" s="63"/>
      <c r="U269" s="63"/>
      <c r="V269" s="63"/>
    </row>
    <row r="270" spans="19:22" ht="15">
      <c r="S270" s="63"/>
      <c r="T270" s="63"/>
      <c r="U270" s="63"/>
      <c r="V270" s="63"/>
    </row>
    <row r="271" spans="19:22" ht="15">
      <c r="S271" s="63"/>
      <c r="T271" s="63"/>
      <c r="U271" s="63"/>
      <c r="V271" s="63"/>
    </row>
    <row r="272" spans="19:22" ht="15">
      <c r="S272" s="63"/>
      <c r="T272" s="63"/>
      <c r="U272" s="63"/>
      <c r="V272" s="63"/>
    </row>
    <row r="273" spans="19:22" ht="15">
      <c r="S273" s="63"/>
      <c r="T273" s="63"/>
      <c r="U273" s="63"/>
      <c r="V273" s="63"/>
    </row>
    <row r="274" spans="19:22" ht="15">
      <c r="S274" s="63"/>
      <c r="T274" s="63"/>
      <c r="U274" s="63"/>
      <c r="V274" s="63"/>
    </row>
    <row r="275" spans="19:22" ht="15">
      <c r="S275" s="63"/>
      <c r="T275" s="63"/>
      <c r="U275" s="63"/>
      <c r="V275" s="63"/>
    </row>
    <row r="276" spans="19:22" ht="15">
      <c r="S276" s="63"/>
      <c r="T276" s="63"/>
      <c r="U276" s="63"/>
      <c r="V276" s="63"/>
    </row>
    <row r="277" spans="19:22" ht="15">
      <c r="S277" s="63"/>
      <c r="T277" s="63"/>
      <c r="U277" s="63"/>
      <c r="V277" s="63"/>
    </row>
    <row r="278" spans="19:22" ht="15">
      <c r="S278" s="63"/>
      <c r="T278" s="63"/>
      <c r="U278" s="63"/>
      <c r="V278" s="63"/>
    </row>
    <row r="279" spans="19:22" ht="15">
      <c r="S279" s="63"/>
      <c r="T279" s="63"/>
      <c r="U279" s="63"/>
      <c r="V279" s="63"/>
    </row>
    <row r="280" spans="19:22" ht="15">
      <c r="S280" s="63"/>
      <c r="T280" s="63"/>
      <c r="U280" s="63"/>
      <c r="V280" s="63"/>
    </row>
    <row r="281" spans="19:22" ht="15">
      <c r="S281" s="63"/>
      <c r="T281" s="63"/>
      <c r="U281" s="63"/>
      <c r="V281" s="63"/>
    </row>
    <row r="282" spans="19:22" ht="15">
      <c r="S282" s="63"/>
      <c r="T282" s="63"/>
      <c r="U282" s="63"/>
      <c r="V282" s="63"/>
    </row>
    <row r="283" spans="19:22" ht="15">
      <c r="S283" s="63"/>
      <c r="T283" s="63"/>
      <c r="U283" s="63"/>
      <c r="V283" s="63"/>
    </row>
    <row r="284" spans="19:22" ht="15">
      <c r="S284" s="63"/>
      <c r="T284" s="63"/>
      <c r="U284" s="63"/>
      <c r="V284" s="63"/>
    </row>
    <row r="285" spans="19:22" ht="15">
      <c r="S285" s="63"/>
      <c r="T285" s="63"/>
      <c r="U285" s="63"/>
      <c r="V285" s="63"/>
    </row>
    <row r="286" spans="19:22" ht="15">
      <c r="S286" s="63"/>
      <c r="T286" s="63"/>
      <c r="U286" s="63"/>
      <c r="V286" s="63"/>
    </row>
    <row r="287" spans="19:22" ht="15">
      <c r="S287" s="63"/>
      <c r="T287" s="63"/>
      <c r="U287" s="63"/>
      <c r="V287" s="63"/>
    </row>
    <row r="288" spans="19:22" ht="15">
      <c r="S288" s="63"/>
      <c r="T288" s="63"/>
      <c r="U288" s="63"/>
      <c r="V288" s="63"/>
    </row>
    <row r="289" spans="19:22" ht="15">
      <c r="S289" s="63"/>
      <c r="T289" s="63"/>
      <c r="U289" s="63"/>
      <c r="V289" s="63"/>
    </row>
    <row r="290" spans="19:22" ht="15">
      <c r="S290" s="63"/>
      <c r="T290" s="63"/>
      <c r="U290" s="63"/>
      <c r="V290" s="63"/>
    </row>
    <row r="291" spans="19:22" ht="15">
      <c r="S291" s="63"/>
      <c r="T291" s="63"/>
      <c r="U291" s="63"/>
      <c r="V291" s="63"/>
    </row>
    <row r="292" spans="19:22" ht="15">
      <c r="S292" s="63"/>
      <c r="T292" s="63"/>
      <c r="U292" s="63"/>
      <c r="V292" s="63"/>
    </row>
    <row r="293" spans="19:22" ht="15">
      <c r="S293" s="63"/>
      <c r="T293" s="63"/>
      <c r="U293" s="63"/>
      <c r="V293" s="63"/>
    </row>
    <row r="294" spans="19:22" ht="15">
      <c r="S294" s="63"/>
      <c r="T294" s="63"/>
      <c r="U294" s="63"/>
      <c r="V294" s="63"/>
    </row>
    <row r="295" spans="19:22" ht="15">
      <c r="S295" s="63"/>
      <c r="T295" s="63"/>
      <c r="U295" s="63"/>
      <c r="V295" s="63"/>
    </row>
    <row r="296" spans="19:22" ht="15">
      <c r="S296" s="63"/>
      <c r="T296" s="63"/>
      <c r="U296" s="63"/>
      <c r="V296" s="63"/>
    </row>
    <row r="297" spans="19:22" ht="15">
      <c r="S297" s="63"/>
      <c r="T297" s="63"/>
      <c r="U297" s="63"/>
      <c r="V297" s="63"/>
    </row>
    <row r="298" spans="19:22" ht="15">
      <c r="S298" s="63"/>
      <c r="T298" s="63"/>
      <c r="U298" s="63"/>
      <c r="V298" s="63"/>
    </row>
    <row r="299" spans="19:22" ht="15">
      <c r="S299" s="63"/>
      <c r="T299" s="63"/>
      <c r="U299" s="63"/>
      <c r="V299" s="63"/>
    </row>
    <row r="300" spans="19:22" ht="15">
      <c r="S300" s="63"/>
      <c r="T300" s="63"/>
      <c r="U300" s="63"/>
      <c r="V300" s="63"/>
    </row>
    <row r="301" spans="19:22" ht="15">
      <c r="S301" s="63"/>
      <c r="T301" s="63"/>
      <c r="U301" s="63"/>
      <c r="V301" s="63"/>
    </row>
    <row r="302" spans="19:22" ht="15">
      <c r="S302" s="63"/>
      <c r="T302" s="63"/>
      <c r="U302" s="63"/>
      <c r="V302" s="63"/>
    </row>
    <row r="303" spans="19:22" ht="15">
      <c r="S303" s="63"/>
      <c r="T303" s="63"/>
      <c r="U303" s="63"/>
      <c r="V303" s="63"/>
    </row>
    <row r="304" spans="19:22" ht="15">
      <c r="S304" s="63"/>
      <c r="T304" s="63"/>
      <c r="U304" s="63"/>
      <c r="V304" s="63"/>
    </row>
    <row r="305" spans="19:22" ht="15">
      <c r="S305" s="63"/>
      <c r="T305" s="63"/>
      <c r="U305" s="63"/>
      <c r="V305" s="63"/>
    </row>
    <row r="306" spans="19:22" ht="15">
      <c r="S306" s="63"/>
      <c r="T306" s="63"/>
      <c r="U306" s="63"/>
      <c r="V306" s="63"/>
    </row>
    <row r="307" spans="19:22" ht="15">
      <c r="S307" s="63"/>
      <c r="T307" s="63"/>
      <c r="U307" s="63"/>
      <c r="V307" s="63"/>
    </row>
    <row r="308" spans="19:22" ht="15">
      <c r="S308" s="63"/>
      <c r="T308" s="63"/>
      <c r="U308" s="63"/>
      <c r="V308" s="63"/>
    </row>
    <row r="309" spans="19:22" ht="15">
      <c r="S309" s="63"/>
      <c r="T309" s="63"/>
      <c r="U309" s="63"/>
      <c r="V309" s="63"/>
    </row>
    <row r="310" spans="19:22" ht="15">
      <c r="S310" s="63"/>
      <c r="T310" s="63"/>
      <c r="U310" s="63"/>
      <c r="V310" s="63"/>
    </row>
    <row r="311" spans="19:22" ht="15">
      <c r="S311" s="63"/>
      <c r="T311" s="63"/>
      <c r="U311" s="63"/>
      <c r="V311" s="63"/>
    </row>
    <row r="312" spans="19:22" ht="15">
      <c r="S312" s="63"/>
      <c r="T312" s="63"/>
      <c r="U312" s="63"/>
      <c r="V312" s="63"/>
    </row>
    <row r="313" spans="19:22" ht="15">
      <c r="S313" s="63"/>
      <c r="T313" s="63"/>
      <c r="U313" s="63"/>
      <c r="V313" s="63"/>
    </row>
    <row r="314" spans="19:22" ht="15">
      <c r="S314" s="63"/>
      <c r="T314" s="63"/>
      <c r="U314" s="63"/>
      <c r="V314" s="63"/>
    </row>
    <row r="315" spans="19:22" ht="15">
      <c r="S315" s="63"/>
      <c r="T315" s="63"/>
      <c r="U315" s="63"/>
      <c r="V315" s="63"/>
    </row>
    <row r="316" spans="19:22" ht="15">
      <c r="S316" s="63"/>
      <c r="T316" s="63"/>
      <c r="U316" s="63"/>
      <c r="V316" s="63"/>
    </row>
    <row r="317" spans="19:22" ht="15">
      <c r="S317" s="63"/>
      <c r="T317" s="63"/>
      <c r="U317" s="63"/>
      <c r="V317" s="63"/>
    </row>
    <row r="318" spans="19:22" ht="15">
      <c r="S318" s="63"/>
      <c r="T318" s="63"/>
      <c r="U318" s="63"/>
      <c r="V318" s="63"/>
    </row>
    <row r="319" spans="19:22" ht="15">
      <c r="S319" s="63"/>
      <c r="T319" s="63"/>
      <c r="U319" s="63"/>
      <c r="V319" s="63"/>
    </row>
    <row r="320" spans="19:22" ht="15">
      <c r="S320" s="63"/>
      <c r="T320" s="63"/>
      <c r="U320" s="63"/>
      <c r="V320" s="63"/>
    </row>
    <row r="321" spans="19:22" ht="15">
      <c r="S321" s="63"/>
      <c r="T321" s="63"/>
      <c r="U321" s="63"/>
      <c r="V321" s="63"/>
    </row>
    <row r="322" spans="19:22" ht="15">
      <c r="S322" s="63"/>
      <c r="T322" s="63"/>
      <c r="U322" s="63"/>
      <c r="V322" s="63"/>
    </row>
    <row r="323" spans="19:22" ht="15">
      <c r="S323" s="63"/>
      <c r="T323" s="63"/>
      <c r="U323" s="63"/>
      <c r="V323" s="63"/>
    </row>
    <row r="324" spans="19:22" ht="15">
      <c r="S324" s="63"/>
      <c r="T324" s="63"/>
      <c r="U324" s="63"/>
      <c r="V324" s="63"/>
    </row>
    <row r="325" spans="19:22" ht="15">
      <c r="S325" s="63"/>
      <c r="T325" s="63"/>
      <c r="U325" s="63"/>
      <c r="V325" s="63"/>
    </row>
    <row r="326" spans="19:22" ht="15">
      <c r="S326" s="63"/>
      <c r="T326" s="63"/>
      <c r="U326" s="63"/>
      <c r="V326" s="63"/>
    </row>
    <row r="327" spans="19:22" ht="15">
      <c r="S327" s="63"/>
      <c r="T327" s="63"/>
      <c r="U327" s="63"/>
      <c r="V327" s="63"/>
    </row>
    <row r="328" spans="19:22" ht="15">
      <c r="S328" s="63"/>
      <c r="T328" s="63"/>
      <c r="U328" s="63"/>
      <c r="V328" s="63"/>
    </row>
    <row r="329" spans="19:22" ht="15">
      <c r="S329" s="63"/>
      <c r="T329" s="63"/>
      <c r="U329" s="63"/>
      <c r="V329" s="63"/>
    </row>
    <row r="330" spans="19:22" ht="15">
      <c r="S330" s="63"/>
      <c r="T330" s="63"/>
      <c r="U330" s="63"/>
      <c r="V330" s="63"/>
    </row>
    <row r="331" spans="19:22" ht="15">
      <c r="S331" s="63"/>
      <c r="T331" s="63"/>
      <c r="U331" s="63"/>
      <c r="V331" s="63"/>
    </row>
    <row r="332" spans="19:22" ht="15">
      <c r="S332" s="63"/>
      <c r="T332" s="63"/>
      <c r="U332" s="63"/>
      <c r="V332" s="63"/>
    </row>
    <row r="333" spans="19:22" ht="15">
      <c r="S333" s="63"/>
      <c r="T333" s="63"/>
      <c r="U333" s="63"/>
      <c r="V333" s="63"/>
    </row>
    <row r="334" spans="19:22" ht="15">
      <c r="S334" s="63"/>
      <c r="T334" s="63"/>
      <c r="U334" s="63"/>
      <c r="V334" s="63"/>
    </row>
    <row r="335" spans="19:22" ht="15">
      <c r="S335" s="63"/>
      <c r="T335" s="63"/>
      <c r="U335" s="63"/>
      <c r="V335" s="63"/>
    </row>
    <row r="336" spans="19:22" ht="15">
      <c r="S336" s="63"/>
      <c r="T336" s="63"/>
      <c r="U336" s="63"/>
      <c r="V336" s="63"/>
    </row>
    <row r="337" spans="19:22" ht="15">
      <c r="S337" s="63"/>
      <c r="T337" s="63"/>
      <c r="U337" s="63"/>
      <c r="V337" s="63"/>
    </row>
    <row r="338" spans="19:22" ht="15">
      <c r="S338" s="63"/>
      <c r="T338" s="63"/>
      <c r="U338" s="63"/>
      <c r="V338" s="63"/>
    </row>
    <row r="339" spans="19:22" ht="15">
      <c r="S339" s="63"/>
      <c r="T339" s="63"/>
      <c r="U339" s="63"/>
      <c r="V339" s="63"/>
    </row>
    <row r="340" spans="19:22" ht="15">
      <c r="S340" s="63"/>
      <c r="T340" s="63"/>
      <c r="U340" s="63"/>
      <c r="V340" s="63"/>
    </row>
    <row r="341" spans="19:22" ht="15">
      <c r="S341" s="63"/>
      <c r="T341" s="63"/>
      <c r="U341" s="63"/>
      <c r="V341" s="63"/>
    </row>
    <row r="342" spans="19:22" ht="15">
      <c r="S342" s="63"/>
      <c r="T342" s="63"/>
      <c r="U342" s="63"/>
      <c r="V342" s="63"/>
    </row>
    <row r="343" spans="19:22" ht="15">
      <c r="S343" s="63"/>
      <c r="T343" s="63"/>
      <c r="U343" s="63"/>
      <c r="V343" s="63"/>
    </row>
    <row r="344" spans="19:22" ht="15">
      <c r="S344" s="63"/>
      <c r="T344" s="63"/>
      <c r="U344" s="63"/>
      <c r="V344" s="63"/>
    </row>
    <row r="345" spans="19:22" ht="15">
      <c r="S345" s="63"/>
      <c r="T345" s="63"/>
      <c r="U345" s="63"/>
      <c r="V345" s="63"/>
    </row>
    <row r="346" spans="19:22" ht="15">
      <c r="S346" s="63"/>
      <c r="T346" s="63"/>
      <c r="U346" s="63"/>
      <c r="V346" s="63"/>
    </row>
    <row r="347" spans="19:22" ht="15">
      <c r="S347" s="63"/>
      <c r="T347" s="63"/>
      <c r="U347" s="63"/>
      <c r="V347" s="63"/>
    </row>
    <row r="348" spans="19:22" ht="15">
      <c r="S348" s="63"/>
      <c r="T348" s="63"/>
      <c r="U348" s="63"/>
      <c r="V348" s="63"/>
    </row>
    <row r="349" spans="19:22" ht="15">
      <c r="S349" s="63"/>
      <c r="T349" s="63"/>
      <c r="U349" s="63"/>
      <c r="V349" s="63"/>
    </row>
    <row r="350" spans="19:22" ht="15">
      <c r="S350" s="63"/>
      <c r="T350" s="63"/>
      <c r="U350" s="63"/>
      <c r="V350" s="63"/>
    </row>
    <row r="351" spans="19:22" ht="15">
      <c r="S351" s="63"/>
      <c r="T351" s="63"/>
      <c r="U351" s="63"/>
      <c r="V351" s="63"/>
    </row>
    <row r="352" spans="19:22" ht="15">
      <c r="S352" s="63"/>
      <c r="T352" s="63"/>
      <c r="U352" s="63"/>
      <c r="V352" s="63"/>
    </row>
    <row r="353" spans="19:22" ht="15">
      <c r="S353" s="63"/>
      <c r="T353" s="63"/>
      <c r="U353" s="63"/>
      <c r="V353" s="63"/>
    </row>
    <row r="354" spans="19:22" ht="15">
      <c r="S354" s="63"/>
      <c r="T354" s="63"/>
      <c r="U354" s="63"/>
      <c r="V354" s="63"/>
    </row>
    <row r="355" spans="19:22" ht="15">
      <c r="S355" s="63"/>
      <c r="T355" s="63"/>
      <c r="U355" s="63"/>
      <c r="V355" s="63"/>
    </row>
    <row r="356" spans="19:22" ht="15">
      <c r="S356" s="63"/>
      <c r="T356" s="63"/>
      <c r="U356" s="63"/>
      <c r="V356" s="63"/>
    </row>
    <row r="357" spans="19:22" ht="15">
      <c r="S357" s="63"/>
      <c r="T357" s="63"/>
      <c r="U357" s="63"/>
      <c r="V357" s="63"/>
    </row>
    <row r="358" spans="19:22" ht="15">
      <c r="S358" s="63"/>
      <c r="T358" s="63"/>
      <c r="U358" s="63"/>
      <c r="V358" s="63"/>
    </row>
    <row r="359" spans="19:22" ht="15">
      <c r="S359" s="63"/>
      <c r="T359" s="63"/>
      <c r="U359" s="63"/>
      <c r="V359" s="63"/>
    </row>
    <row r="360" spans="19:22" ht="15">
      <c r="S360" s="63"/>
      <c r="T360" s="63"/>
      <c r="U360" s="63"/>
      <c r="V360" s="63"/>
    </row>
    <row r="361" spans="19:22" ht="15">
      <c r="S361" s="63"/>
      <c r="T361" s="63"/>
      <c r="U361" s="63"/>
      <c r="V361" s="63"/>
    </row>
    <row r="362" spans="19:22" ht="15">
      <c r="S362" s="63"/>
      <c r="T362" s="63"/>
      <c r="U362" s="63"/>
      <c r="V362" s="63"/>
    </row>
    <row r="363" spans="19:22" ht="15">
      <c r="S363" s="63"/>
      <c r="T363" s="63"/>
      <c r="U363" s="63"/>
      <c r="V363" s="63"/>
    </row>
    <row r="364" spans="19:22" ht="15">
      <c r="S364" s="63"/>
      <c r="T364" s="63"/>
      <c r="U364" s="63"/>
      <c r="V364" s="63"/>
    </row>
    <row r="365" spans="19:22" ht="15">
      <c r="S365" s="63"/>
      <c r="T365" s="63"/>
      <c r="U365" s="63"/>
      <c r="V365" s="63"/>
    </row>
    <row r="366" spans="19:22" ht="15">
      <c r="S366" s="63"/>
      <c r="T366" s="63"/>
      <c r="U366" s="63"/>
      <c r="V366" s="63"/>
    </row>
    <row r="367" spans="19:22" ht="15">
      <c r="S367" s="63"/>
      <c r="T367" s="63"/>
      <c r="U367" s="63"/>
      <c r="V367" s="63"/>
    </row>
    <row r="368" spans="19:22" ht="15">
      <c r="S368" s="63"/>
      <c r="T368" s="63"/>
      <c r="U368" s="63"/>
      <c r="V368" s="63"/>
    </row>
    <row r="369" spans="19:22" ht="15">
      <c r="S369" s="63"/>
      <c r="T369" s="63"/>
      <c r="U369" s="63"/>
      <c r="V369" s="63"/>
    </row>
    <row r="370" spans="19:22" ht="15">
      <c r="S370" s="63"/>
      <c r="T370" s="63"/>
      <c r="U370" s="63"/>
      <c r="V370" s="63"/>
    </row>
    <row r="371" spans="19:22" ht="15">
      <c r="S371" s="63"/>
      <c r="T371" s="63"/>
      <c r="U371" s="63"/>
      <c r="V371" s="63"/>
    </row>
    <row r="372" spans="19:22" ht="15">
      <c r="S372" s="63"/>
      <c r="T372" s="63"/>
      <c r="U372" s="63"/>
      <c r="V372" s="63"/>
    </row>
    <row r="373" spans="19:22" ht="15">
      <c r="S373" s="63"/>
      <c r="T373" s="63"/>
      <c r="U373" s="63"/>
      <c r="V373" s="63"/>
    </row>
    <row r="374" spans="19:22" ht="15">
      <c r="S374" s="63"/>
      <c r="T374" s="63"/>
      <c r="U374" s="63"/>
      <c r="V374" s="63"/>
    </row>
    <row r="375" spans="19:22" ht="15">
      <c r="S375" s="63"/>
      <c r="T375" s="63"/>
      <c r="U375" s="63"/>
      <c r="V375" s="63"/>
    </row>
    <row r="376" spans="19:22" ht="15">
      <c r="S376" s="63"/>
      <c r="T376" s="63"/>
      <c r="U376" s="63"/>
      <c r="V376" s="63"/>
    </row>
    <row r="377" spans="19:22" ht="15">
      <c r="S377" s="63"/>
      <c r="T377" s="63"/>
      <c r="U377" s="63"/>
      <c r="V377" s="63"/>
    </row>
    <row r="378" spans="19:22" ht="15">
      <c r="S378" s="63"/>
      <c r="T378" s="63"/>
      <c r="U378" s="63"/>
      <c r="V378" s="63"/>
    </row>
    <row r="379" spans="19:22" ht="15">
      <c r="S379" s="63"/>
      <c r="T379" s="63"/>
      <c r="U379" s="63"/>
      <c r="V379" s="63"/>
    </row>
    <row r="380" spans="19:22" ht="15">
      <c r="S380" s="63"/>
      <c r="T380" s="63"/>
      <c r="U380" s="63"/>
      <c r="V380" s="63"/>
    </row>
    <row r="381" spans="19:22" ht="15">
      <c r="S381" s="63"/>
      <c r="T381" s="63"/>
      <c r="U381" s="63"/>
      <c r="V381" s="63"/>
    </row>
    <row r="382" spans="19:22" ht="15">
      <c r="S382" s="63"/>
      <c r="T382" s="63"/>
      <c r="U382" s="63"/>
      <c r="V382" s="63"/>
    </row>
    <row r="383" spans="19:22" ht="15">
      <c r="S383" s="63"/>
      <c r="T383" s="63"/>
      <c r="U383" s="63"/>
      <c r="V383" s="63"/>
    </row>
    <row r="384" spans="19:22" ht="15">
      <c r="S384" s="63"/>
      <c r="T384" s="63"/>
      <c r="U384" s="63"/>
      <c r="V384" s="63"/>
    </row>
    <row r="385" spans="19:22" ht="15">
      <c r="S385" s="63"/>
      <c r="T385" s="63"/>
      <c r="U385" s="63"/>
      <c r="V385" s="63"/>
    </row>
    <row r="386" spans="19:22" ht="15">
      <c r="S386" s="63"/>
      <c r="T386" s="63"/>
      <c r="U386" s="63"/>
      <c r="V386" s="63"/>
    </row>
    <row r="387" spans="19:22" ht="15">
      <c r="S387" s="63"/>
      <c r="T387" s="63"/>
      <c r="U387" s="63"/>
      <c r="V387" s="63"/>
    </row>
    <row r="388" spans="19:22" ht="15">
      <c r="S388" s="63"/>
      <c r="T388" s="63"/>
      <c r="U388" s="63"/>
      <c r="V388" s="63"/>
    </row>
    <row r="389" spans="19:22" ht="15">
      <c r="S389" s="63"/>
      <c r="T389" s="63"/>
      <c r="U389" s="63"/>
      <c r="V389" s="63"/>
    </row>
    <row r="390" spans="19:22" ht="15">
      <c r="S390" s="63"/>
      <c r="T390" s="63"/>
      <c r="U390" s="63"/>
      <c r="V390" s="63"/>
    </row>
    <row r="391" spans="19:22" ht="15">
      <c r="S391" s="63"/>
      <c r="T391" s="63"/>
      <c r="U391" s="63"/>
      <c r="V391" s="63"/>
    </row>
    <row r="392" spans="19:22" ht="15">
      <c r="S392" s="63"/>
      <c r="T392" s="63"/>
      <c r="U392" s="63"/>
      <c r="V392" s="63"/>
    </row>
    <row r="393" spans="19:22" ht="15">
      <c r="S393" s="63"/>
      <c r="T393" s="63"/>
      <c r="U393" s="63"/>
      <c r="V393" s="63"/>
    </row>
    <row r="394" spans="19:22" ht="15">
      <c r="S394" s="63"/>
      <c r="T394" s="63"/>
      <c r="U394" s="63"/>
      <c r="V394" s="63"/>
    </row>
    <row r="395" spans="19:22" ht="15">
      <c r="S395" s="63"/>
      <c r="T395" s="63"/>
      <c r="U395" s="63"/>
      <c r="V395" s="63"/>
    </row>
    <row r="396" spans="19:22" ht="15">
      <c r="S396" s="63"/>
      <c r="T396" s="63"/>
      <c r="U396" s="63"/>
      <c r="V396" s="63"/>
    </row>
    <row r="397" spans="19:22" ht="15">
      <c r="S397" s="63"/>
      <c r="T397" s="63"/>
      <c r="U397" s="63"/>
      <c r="V397" s="63"/>
    </row>
    <row r="398" spans="19:22" ht="15">
      <c r="S398" s="63"/>
      <c r="T398" s="63"/>
      <c r="U398" s="63"/>
      <c r="V398" s="63"/>
    </row>
    <row r="399" spans="19:22" ht="15">
      <c r="S399" s="63"/>
      <c r="T399" s="63"/>
      <c r="U399" s="63"/>
      <c r="V399" s="63"/>
    </row>
    <row r="400" spans="19:22" ht="15">
      <c r="S400" s="63"/>
      <c r="T400" s="63"/>
      <c r="U400" s="63"/>
      <c r="V400" s="63"/>
    </row>
    <row r="401" spans="19:22" ht="15">
      <c r="S401" s="63"/>
      <c r="T401" s="63"/>
      <c r="U401" s="63"/>
      <c r="V401" s="63"/>
    </row>
    <row r="402" spans="19:22" ht="15">
      <c r="S402" s="63"/>
      <c r="T402" s="63"/>
      <c r="U402" s="63"/>
      <c r="V402" s="63"/>
    </row>
    <row r="403" spans="19:22" ht="15">
      <c r="S403" s="63"/>
      <c r="T403" s="63"/>
      <c r="U403" s="63"/>
      <c r="V403" s="63"/>
    </row>
    <row r="404" spans="19:22" ht="15">
      <c r="S404" s="63"/>
      <c r="T404" s="63"/>
      <c r="U404" s="63"/>
      <c r="V404" s="63"/>
    </row>
    <row r="405" spans="19:22" ht="15">
      <c r="S405" s="63"/>
      <c r="T405" s="63"/>
      <c r="U405" s="63"/>
      <c r="V405" s="63"/>
    </row>
    <row r="406" spans="19:22" ht="15">
      <c r="S406" s="63"/>
      <c r="T406" s="63"/>
      <c r="U406" s="63"/>
      <c r="V406" s="63"/>
    </row>
    <row r="407" spans="19:22" ht="15">
      <c r="S407" s="63"/>
      <c r="T407" s="63"/>
      <c r="U407" s="63"/>
      <c r="V407" s="63"/>
    </row>
    <row r="408" spans="19:22" ht="15">
      <c r="S408" s="63"/>
      <c r="T408" s="63"/>
      <c r="U408" s="63"/>
      <c r="V408" s="63"/>
    </row>
    <row r="409" spans="19:22" ht="15">
      <c r="S409" s="63"/>
      <c r="T409" s="63"/>
      <c r="U409" s="63"/>
      <c r="V409" s="63"/>
    </row>
    <row r="410" spans="19:22" ht="15">
      <c r="S410" s="63"/>
      <c r="T410" s="63"/>
      <c r="U410" s="63"/>
      <c r="V410" s="63"/>
    </row>
    <row r="411" spans="19:22" ht="15">
      <c r="S411" s="63"/>
      <c r="T411" s="63"/>
      <c r="U411" s="63"/>
      <c r="V411" s="63"/>
    </row>
    <row r="412" spans="19:22" ht="15">
      <c r="S412" s="63"/>
      <c r="T412" s="63"/>
      <c r="U412" s="63"/>
      <c r="V412" s="63"/>
    </row>
    <row r="413" spans="19:22" ht="15">
      <c r="S413" s="63"/>
      <c r="T413" s="63"/>
      <c r="U413" s="63"/>
      <c r="V413" s="63"/>
    </row>
    <row r="414" spans="19:22" ht="15">
      <c r="S414" s="63"/>
      <c r="T414" s="63"/>
      <c r="U414" s="63"/>
      <c r="V414" s="63"/>
    </row>
    <row r="415" spans="19:22" ht="15">
      <c r="S415" s="63"/>
      <c r="T415" s="63"/>
      <c r="U415" s="63"/>
      <c r="V415" s="63"/>
    </row>
    <row r="416" spans="19:22" ht="15">
      <c r="S416" s="63"/>
      <c r="T416" s="63"/>
      <c r="U416" s="63"/>
      <c r="V416" s="63"/>
    </row>
    <row r="417" spans="19:22" ht="15">
      <c r="S417" s="63"/>
      <c r="T417" s="63"/>
      <c r="U417" s="63"/>
      <c r="V417" s="63"/>
    </row>
    <row r="418" spans="19:22" ht="15">
      <c r="S418" s="63"/>
      <c r="T418" s="63"/>
      <c r="U418" s="63"/>
      <c r="V418" s="63"/>
    </row>
    <row r="419" spans="19:22" ht="15">
      <c r="S419" s="63"/>
      <c r="T419" s="63"/>
      <c r="U419" s="63"/>
      <c r="V419" s="63"/>
    </row>
    <row r="420" spans="19:22" ht="15">
      <c r="S420" s="63"/>
      <c r="T420" s="63"/>
      <c r="U420" s="63"/>
      <c r="V420" s="63"/>
    </row>
    <row r="421" spans="19:22" ht="15">
      <c r="S421" s="63"/>
      <c r="T421" s="63"/>
      <c r="U421" s="63"/>
      <c r="V421" s="63"/>
    </row>
    <row r="422" spans="19:22" ht="15">
      <c r="S422" s="63"/>
      <c r="T422" s="63"/>
      <c r="U422" s="63"/>
      <c r="V422" s="63"/>
    </row>
    <row r="423" spans="19:22" ht="15">
      <c r="S423" s="63"/>
      <c r="T423" s="63"/>
      <c r="U423" s="63"/>
      <c r="V423" s="63"/>
    </row>
    <row r="424" spans="19:22" ht="15">
      <c r="S424" s="63"/>
      <c r="T424" s="63"/>
      <c r="U424" s="63"/>
      <c r="V424" s="63"/>
    </row>
    <row r="425" spans="19:22" ht="15">
      <c r="S425" s="63"/>
      <c r="T425" s="63"/>
      <c r="U425" s="63"/>
      <c r="V425" s="63"/>
    </row>
    <row r="426" spans="19:22" ht="15">
      <c r="S426" s="63"/>
      <c r="T426" s="63"/>
      <c r="U426" s="63"/>
      <c r="V426" s="63"/>
    </row>
    <row r="427" spans="19:22" ht="15">
      <c r="S427" s="63"/>
      <c r="T427" s="63"/>
      <c r="U427" s="63"/>
      <c r="V427" s="63"/>
    </row>
    <row r="428" spans="19:22" ht="15">
      <c r="S428" s="63"/>
      <c r="T428" s="63"/>
      <c r="U428" s="63"/>
      <c r="V428" s="63"/>
    </row>
    <row r="429" spans="19:22" ht="15">
      <c r="S429" s="63"/>
      <c r="T429" s="63"/>
      <c r="U429" s="63"/>
      <c r="V429" s="63"/>
    </row>
    <row r="430" spans="19:22" ht="15">
      <c r="S430" s="63"/>
      <c r="T430" s="63"/>
      <c r="U430" s="63"/>
      <c r="V430" s="63"/>
    </row>
    <row r="431" spans="19:22" ht="15">
      <c r="S431" s="63"/>
      <c r="T431" s="63"/>
      <c r="U431" s="63"/>
      <c r="V431" s="63"/>
    </row>
    <row r="432" spans="19:22" ht="15">
      <c r="S432" s="63"/>
      <c r="T432" s="63"/>
      <c r="U432" s="63"/>
      <c r="V432" s="63"/>
    </row>
    <row r="433" spans="19:22" ht="15">
      <c r="S433" s="63"/>
      <c r="T433" s="63"/>
      <c r="U433" s="63"/>
      <c r="V433" s="63"/>
    </row>
    <row r="434" spans="19:22" ht="15">
      <c r="S434" s="63"/>
      <c r="T434" s="63"/>
      <c r="U434" s="63"/>
      <c r="V434" s="63"/>
    </row>
    <row r="435" spans="19:22" ht="15">
      <c r="S435" s="63"/>
      <c r="T435" s="63"/>
      <c r="U435" s="63"/>
      <c r="V435" s="63"/>
    </row>
    <row r="436" spans="19:22" ht="15">
      <c r="S436" s="63"/>
      <c r="T436" s="63"/>
      <c r="U436" s="63"/>
      <c r="V436" s="63"/>
    </row>
    <row r="437" spans="19:22" ht="15">
      <c r="S437" s="63"/>
      <c r="T437" s="63"/>
      <c r="U437" s="63"/>
      <c r="V437" s="63"/>
    </row>
    <row r="438" spans="19:22" ht="15">
      <c r="S438" s="63"/>
      <c r="T438" s="63"/>
      <c r="U438" s="63"/>
      <c r="V438" s="63"/>
    </row>
    <row r="439" spans="19:22" ht="15">
      <c r="S439" s="63"/>
      <c r="T439" s="63"/>
      <c r="U439" s="63"/>
      <c r="V439" s="63"/>
    </row>
    <row r="440" spans="19:22" ht="15">
      <c r="S440" s="63"/>
      <c r="T440" s="63"/>
      <c r="U440" s="63"/>
      <c r="V440" s="63"/>
    </row>
    <row r="441" spans="19:22" ht="15">
      <c r="S441" s="63"/>
      <c r="T441" s="63"/>
      <c r="U441" s="63"/>
      <c r="V441" s="63"/>
    </row>
    <row r="442" spans="19:22" ht="15">
      <c r="S442" s="63"/>
      <c r="T442" s="63"/>
      <c r="U442" s="63"/>
      <c r="V442" s="63"/>
    </row>
    <row r="443" spans="19:22" ht="15">
      <c r="S443" s="63"/>
      <c r="T443" s="63"/>
      <c r="U443" s="63"/>
      <c r="V443" s="63"/>
    </row>
    <row r="444" spans="19:22" ht="15">
      <c r="S444" s="63"/>
      <c r="T444" s="63"/>
      <c r="U444" s="63"/>
      <c r="V444" s="63"/>
    </row>
    <row r="445" spans="19:22" ht="15">
      <c r="S445" s="63"/>
      <c r="T445" s="63"/>
      <c r="U445" s="63"/>
      <c r="V445" s="63"/>
    </row>
    <row r="446" spans="19:22" ht="15">
      <c r="S446" s="63"/>
      <c r="T446" s="63"/>
      <c r="U446" s="63"/>
      <c r="V446" s="63"/>
    </row>
    <row r="447" spans="19:22" ht="15">
      <c r="S447" s="63"/>
      <c r="T447" s="63"/>
      <c r="U447" s="63"/>
      <c r="V447" s="63"/>
    </row>
    <row r="448" spans="19:22" ht="15">
      <c r="S448" s="63"/>
      <c r="T448" s="63"/>
      <c r="U448" s="63"/>
      <c r="V448" s="63"/>
    </row>
    <row r="449" spans="19:22" ht="15">
      <c r="S449" s="63"/>
      <c r="T449" s="63"/>
      <c r="U449" s="63"/>
      <c r="V449" s="63"/>
    </row>
    <row r="450" spans="19:22" ht="15">
      <c r="S450" s="63"/>
      <c r="T450" s="63"/>
      <c r="U450" s="63"/>
      <c r="V450" s="63"/>
    </row>
    <row r="451" spans="19:22" ht="15">
      <c r="S451" s="63"/>
      <c r="T451" s="63"/>
      <c r="U451" s="63"/>
      <c r="V451" s="63"/>
    </row>
    <row r="452" spans="19:22" ht="15">
      <c r="S452" s="63"/>
      <c r="T452" s="63"/>
      <c r="U452" s="63"/>
      <c r="V452" s="63"/>
    </row>
    <row r="453" spans="19:22" ht="15">
      <c r="S453" s="63"/>
      <c r="T453" s="63"/>
      <c r="U453" s="63"/>
      <c r="V453" s="63"/>
    </row>
    <row r="454" spans="19:22" ht="15">
      <c r="S454" s="63"/>
      <c r="T454" s="63"/>
      <c r="U454" s="63"/>
      <c r="V454" s="63"/>
    </row>
    <row r="455" spans="19:22" ht="15">
      <c r="S455" s="63"/>
      <c r="T455" s="63"/>
      <c r="U455" s="63"/>
      <c r="V455" s="63"/>
    </row>
    <row r="456" spans="19:22" ht="15">
      <c r="S456" s="63"/>
      <c r="T456" s="63"/>
      <c r="U456" s="63"/>
      <c r="V456" s="63"/>
    </row>
    <row r="457" spans="19:22" ht="15">
      <c r="S457" s="63"/>
      <c r="T457" s="63"/>
      <c r="U457" s="63"/>
      <c r="V457" s="63"/>
    </row>
    <row r="458" spans="19:22" ht="15">
      <c r="S458" s="63"/>
      <c r="T458" s="63"/>
      <c r="U458" s="63"/>
      <c r="V458" s="63"/>
    </row>
    <row r="459" spans="19:22" ht="15">
      <c r="S459" s="63"/>
      <c r="T459" s="63"/>
      <c r="U459" s="63"/>
      <c r="V459" s="63"/>
    </row>
    <row r="460" spans="19:22" ht="15">
      <c r="S460" s="63"/>
      <c r="T460" s="63"/>
      <c r="U460" s="63"/>
      <c r="V460" s="63"/>
    </row>
    <row r="461" spans="19:22" ht="15">
      <c r="S461" s="63"/>
      <c r="T461" s="63"/>
      <c r="U461" s="63"/>
      <c r="V461" s="63"/>
    </row>
    <row r="462" spans="19:22" ht="15">
      <c r="S462" s="63"/>
      <c r="T462" s="63"/>
      <c r="U462" s="63"/>
      <c r="V462" s="63"/>
    </row>
    <row r="463" spans="19:22" ht="15">
      <c r="S463" s="63"/>
      <c r="T463" s="63"/>
      <c r="U463" s="63"/>
      <c r="V463" s="63"/>
    </row>
    <row r="464" spans="19:22" ht="15">
      <c r="S464" s="63"/>
      <c r="T464" s="63"/>
      <c r="U464" s="63"/>
      <c r="V464" s="63"/>
    </row>
    <row r="465" spans="19:22" ht="15">
      <c r="S465" s="63"/>
      <c r="T465" s="63"/>
      <c r="U465" s="63"/>
      <c r="V465" s="63"/>
    </row>
    <row r="466" spans="19:22" ht="15">
      <c r="S466" s="63"/>
      <c r="T466" s="63"/>
      <c r="U466" s="63"/>
      <c r="V466" s="63"/>
    </row>
    <row r="467" spans="19:22" ht="15">
      <c r="S467" s="63"/>
      <c r="T467" s="63"/>
      <c r="U467" s="63"/>
      <c r="V467" s="63"/>
    </row>
    <row r="468" spans="19:22" ht="15">
      <c r="S468" s="63"/>
      <c r="T468" s="63"/>
      <c r="U468" s="63"/>
      <c r="V468" s="63"/>
    </row>
    <row r="469" spans="19:22" ht="15">
      <c r="S469" s="63"/>
      <c r="T469" s="63"/>
      <c r="U469" s="63"/>
      <c r="V469" s="63"/>
    </row>
    <row r="470" spans="19:22" ht="15">
      <c r="S470" s="63"/>
      <c r="T470" s="63"/>
      <c r="U470" s="63"/>
      <c r="V470" s="63"/>
    </row>
    <row r="471" spans="19:22" ht="15">
      <c r="S471" s="63"/>
      <c r="T471" s="63"/>
      <c r="U471" s="63"/>
      <c r="V471" s="63"/>
    </row>
    <row r="472" spans="19:22" ht="15">
      <c r="S472" s="63"/>
      <c r="T472" s="63"/>
      <c r="U472" s="63"/>
      <c r="V472" s="63"/>
    </row>
    <row r="473" spans="19:22" ht="15">
      <c r="S473" s="63"/>
      <c r="T473" s="63"/>
      <c r="U473" s="63"/>
      <c r="V473" s="63"/>
    </row>
    <row r="474" spans="19:22" ht="15">
      <c r="S474" s="63"/>
      <c r="T474" s="63"/>
      <c r="U474" s="63"/>
      <c r="V474" s="63"/>
    </row>
    <row r="475" spans="19:22" ht="15">
      <c r="S475" s="63"/>
      <c r="T475" s="63"/>
      <c r="U475" s="63"/>
      <c r="V475" s="63"/>
    </row>
    <row r="476" spans="19:22" ht="15">
      <c r="S476" s="63"/>
      <c r="T476" s="63"/>
      <c r="U476" s="63"/>
      <c r="V476" s="63"/>
    </row>
    <row r="477" spans="19:22" ht="15">
      <c r="S477" s="63"/>
      <c r="T477" s="63"/>
      <c r="U477" s="63"/>
      <c r="V477" s="63"/>
    </row>
    <row r="478" spans="19:22" ht="15">
      <c r="S478" s="63"/>
      <c r="T478" s="63"/>
      <c r="U478" s="63"/>
      <c r="V478" s="63"/>
    </row>
    <row r="479" spans="19:22" ht="15">
      <c r="S479" s="63"/>
      <c r="T479" s="63"/>
      <c r="U479" s="63"/>
      <c r="V479" s="63"/>
    </row>
    <row r="480" spans="19:22" ht="15">
      <c r="S480" s="63"/>
      <c r="T480" s="63"/>
      <c r="U480" s="63"/>
      <c r="V480" s="63"/>
    </row>
    <row r="481" spans="19:22" ht="15">
      <c r="S481" s="63"/>
      <c r="T481" s="63"/>
      <c r="U481" s="63"/>
      <c r="V481" s="63"/>
    </row>
    <row r="482" spans="19:22" ht="15">
      <c r="S482" s="63"/>
      <c r="T482" s="63"/>
      <c r="U482" s="63"/>
      <c r="V482" s="63"/>
    </row>
    <row r="483" spans="19:22" ht="15">
      <c r="S483" s="63"/>
      <c r="T483" s="63"/>
      <c r="U483" s="63"/>
      <c r="V483" s="63"/>
    </row>
    <row r="484" spans="19:22" ht="15">
      <c r="S484" s="63"/>
      <c r="T484" s="63"/>
      <c r="U484" s="63"/>
      <c r="V484" s="63"/>
    </row>
    <row r="485" spans="19:22" ht="15">
      <c r="S485" s="63"/>
      <c r="T485" s="63"/>
      <c r="U485" s="63"/>
      <c r="V485" s="63"/>
    </row>
    <row r="486" spans="19:22" ht="15">
      <c r="S486" s="63"/>
      <c r="T486" s="63"/>
      <c r="U486" s="63"/>
      <c r="V486" s="63"/>
    </row>
    <row r="487" spans="19:22" ht="15">
      <c r="S487" s="63"/>
      <c r="T487" s="63"/>
      <c r="U487" s="63"/>
      <c r="V487" s="63"/>
    </row>
    <row r="488" spans="19:22" ht="15">
      <c r="S488" s="63"/>
      <c r="T488" s="63"/>
      <c r="U488" s="63"/>
      <c r="V488" s="63"/>
    </row>
    <row r="489" spans="19:22" ht="15">
      <c r="S489" s="63"/>
      <c r="T489" s="63"/>
      <c r="U489" s="63"/>
      <c r="V489" s="63"/>
    </row>
    <row r="490" spans="19:22" ht="15">
      <c r="S490" s="63"/>
      <c r="T490" s="63"/>
      <c r="U490" s="63"/>
      <c r="V490" s="63"/>
    </row>
    <row r="491" spans="19:22" ht="15">
      <c r="S491" s="63"/>
      <c r="T491" s="63"/>
      <c r="U491" s="63"/>
      <c r="V491" s="63"/>
    </row>
    <row r="492" spans="19:22" ht="15">
      <c r="S492" s="63"/>
      <c r="T492" s="63"/>
      <c r="U492" s="63"/>
      <c r="V492" s="63"/>
    </row>
    <row r="493" spans="19:22" ht="15">
      <c r="S493" s="63"/>
      <c r="T493" s="63"/>
      <c r="U493" s="63"/>
      <c r="V493" s="63"/>
    </row>
    <row r="494" spans="19:22" ht="15">
      <c r="S494" s="63"/>
      <c r="T494" s="63"/>
      <c r="U494" s="63"/>
      <c r="V494" s="63"/>
    </row>
    <row r="495" spans="19:22" ht="15">
      <c r="S495" s="63"/>
      <c r="T495" s="63"/>
      <c r="U495" s="63"/>
      <c r="V495" s="63"/>
    </row>
    <row r="496" spans="19:22" ht="15">
      <c r="S496" s="63"/>
      <c r="T496" s="63"/>
      <c r="U496" s="63"/>
      <c r="V496" s="63"/>
    </row>
    <row r="497" spans="19:22" ht="15">
      <c r="S497" s="63"/>
      <c r="T497" s="63"/>
      <c r="U497" s="63"/>
      <c r="V497" s="63"/>
    </row>
    <row r="498" spans="19:22" ht="15">
      <c r="S498" s="63"/>
      <c r="T498" s="63"/>
      <c r="U498" s="63"/>
      <c r="V498" s="63"/>
    </row>
    <row r="499" spans="19:22" ht="15">
      <c r="S499" s="63"/>
      <c r="T499" s="63"/>
      <c r="U499" s="63"/>
      <c r="V499" s="63"/>
    </row>
    <row r="500" spans="19:22" ht="15">
      <c r="S500" s="63"/>
      <c r="T500" s="63"/>
      <c r="U500" s="63"/>
      <c r="V500" s="63"/>
    </row>
    <row r="501" spans="19:22" ht="15">
      <c r="S501" s="63"/>
      <c r="T501" s="63"/>
      <c r="U501" s="63"/>
      <c r="V501" s="63"/>
    </row>
    <row r="502" spans="19:22" ht="15">
      <c r="S502" s="63"/>
      <c r="T502" s="63"/>
      <c r="U502" s="63"/>
      <c r="V502" s="63"/>
    </row>
    <row r="503" spans="19:22" ht="15">
      <c r="S503" s="63"/>
      <c r="T503" s="63"/>
      <c r="U503" s="63"/>
      <c r="V503" s="63"/>
    </row>
    <row r="504" spans="19:22" ht="15">
      <c r="S504" s="63"/>
      <c r="T504" s="63"/>
      <c r="U504" s="63"/>
      <c r="V504" s="63"/>
    </row>
    <row r="505" spans="19:22" ht="15">
      <c r="S505" s="63"/>
      <c r="T505" s="63"/>
      <c r="U505" s="63"/>
      <c r="V505" s="63"/>
    </row>
    <row r="506" spans="19:22" ht="15">
      <c r="S506" s="63"/>
      <c r="T506" s="63"/>
      <c r="U506" s="63"/>
      <c r="V506" s="63"/>
    </row>
    <row r="507" spans="19:22" ht="15">
      <c r="S507" s="63"/>
      <c r="T507" s="63"/>
      <c r="U507" s="63"/>
      <c r="V507" s="63"/>
    </row>
    <row r="508" spans="19:22" ht="15">
      <c r="S508" s="63"/>
      <c r="T508" s="63"/>
      <c r="U508" s="63"/>
      <c r="V508" s="63"/>
    </row>
    <row r="509" spans="19:22" ht="15">
      <c r="S509" s="63"/>
      <c r="T509" s="63"/>
      <c r="U509" s="63"/>
      <c r="V509" s="63"/>
    </row>
    <row r="510" spans="19:22" ht="15">
      <c r="S510" s="63"/>
      <c r="T510" s="63"/>
      <c r="U510" s="63"/>
      <c r="V510" s="63"/>
    </row>
    <row r="511" spans="19:22" ht="15">
      <c r="S511" s="63"/>
      <c r="T511" s="63"/>
      <c r="U511" s="63"/>
      <c r="V511" s="63"/>
    </row>
    <row r="512" spans="19:22" ht="15">
      <c r="S512" s="63"/>
      <c r="T512" s="63"/>
      <c r="U512" s="63"/>
      <c r="V512" s="63"/>
    </row>
    <row r="513" spans="19:22" ht="15">
      <c r="S513" s="63"/>
      <c r="T513" s="63"/>
      <c r="U513" s="63"/>
      <c r="V513" s="63"/>
    </row>
    <row r="514" spans="19:22" ht="15">
      <c r="S514" s="63"/>
      <c r="T514" s="63"/>
      <c r="U514" s="63"/>
      <c r="V514" s="63"/>
    </row>
    <row r="515" spans="19:22" ht="15">
      <c r="S515" s="63"/>
      <c r="T515" s="63"/>
      <c r="U515" s="63"/>
      <c r="V515" s="63"/>
    </row>
    <row r="516" spans="19:22" ht="15">
      <c r="S516" s="63"/>
      <c r="T516" s="63"/>
      <c r="U516" s="63"/>
      <c r="V516" s="63"/>
    </row>
    <row r="517" spans="19:22" ht="15">
      <c r="S517" s="63"/>
      <c r="T517" s="63"/>
      <c r="U517" s="63"/>
      <c r="V517" s="63"/>
    </row>
    <row r="518" spans="19:22" ht="15">
      <c r="S518" s="63"/>
      <c r="T518" s="63"/>
      <c r="U518" s="63"/>
      <c r="V518" s="63"/>
    </row>
    <row r="519" spans="19:22" ht="15">
      <c r="S519" s="63"/>
      <c r="T519" s="63"/>
      <c r="U519" s="63"/>
      <c r="V519" s="63"/>
    </row>
    <row r="520" spans="19:22" ht="15">
      <c r="S520" s="63"/>
      <c r="T520" s="63"/>
      <c r="U520" s="63"/>
      <c r="V520" s="63"/>
    </row>
    <row r="521" spans="19:22" ht="15">
      <c r="S521" s="63"/>
      <c r="T521" s="63"/>
      <c r="U521" s="63"/>
      <c r="V521" s="63"/>
    </row>
    <row r="522" spans="19:22" ht="15">
      <c r="S522" s="63"/>
      <c r="T522" s="63"/>
      <c r="U522" s="63"/>
      <c r="V522" s="63"/>
    </row>
    <row r="523" spans="19:22" ht="15">
      <c r="S523" s="63"/>
      <c r="T523" s="63"/>
      <c r="U523" s="63"/>
      <c r="V523" s="63"/>
    </row>
    <row r="524" spans="19:22" ht="15">
      <c r="S524" s="63"/>
      <c r="T524" s="63"/>
      <c r="U524" s="63"/>
      <c r="V524" s="63"/>
    </row>
    <row r="525" spans="19:22" ht="15">
      <c r="S525" s="63"/>
      <c r="T525" s="63"/>
      <c r="U525" s="63"/>
      <c r="V525" s="63"/>
    </row>
    <row r="526" spans="19:22" ht="15">
      <c r="S526" s="63"/>
      <c r="T526" s="63"/>
      <c r="U526" s="63"/>
      <c r="V526" s="63"/>
    </row>
    <row r="527" spans="19:22" ht="15">
      <c r="S527" s="63"/>
      <c r="T527" s="63"/>
      <c r="U527" s="63"/>
      <c r="V527" s="63"/>
    </row>
    <row r="528" spans="19:22" ht="15">
      <c r="S528" s="63"/>
      <c r="T528" s="63"/>
      <c r="U528" s="63"/>
      <c r="V528" s="63"/>
    </row>
    <row r="529" spans="19:22" ht="15">
      <c r="S529" s="63"/>
      <c r="T529" s="63"/>
      <c r="U529" s="63"/>
      <c r="V529" s="63"/>
    </row>
    <row r="530" spans="19:22" ht="15">
      <c r="S530" s="63"/>
      <c r="T530" s="63"/>
      <c r="U530" s="63"/>
      <c r="V530" s="63"/>
    </row>
    <row r="531" spans="19:22" ht="15">
      <c r="S531" s="63"/>
      <c r="T531" s="63"/>
      <c r="U531" s="63"/>
      <c r="V531" s="63"/>
    </row>
    <row r="532" spans="19:22" ht="15">
      <c r="S532" s="63"/>
      <c r="T532" s="63"/>
      <c r="U532" s="63"/>
      <c r="V532" s="63"/>
    </row>
    <row r="533" spans="19:22" ht="15">
      <c r="S533" s="63"/>
      <c r="T533" s="63"/>
      <c r="U533" s="63"/>
      <c r="V533" s="63"/>
    </row>
    <row r="534" spans="19:22" ht="15">
      <c r="S534" s="63"/>
      <c r="T534" s="63"/>
      <c r="U534" s="63"/>
      <c r="V534" s="63"/>
    </row>
    <row r="535" spans="19:22" ht="15">
      <c r="S535" s="63"/>
      <c r="T535" s="63"/>
      <c r="U535" s="63"/>
      <c r="V535" s="63"/>
    </row>
    <row r="536" spans="19:22" ht="15">
      <c r="S536" s="63"/>
      <c r="T536" s="63"/>
      <c r="U536" s="63"/>
      <c r="V536" s="63"/>
    </row>
    <row r="537" spans="19:22" ht="15">
      <c r="S537" s="63"/>
      <c r="T537" s="63"/>
      <c r="U537" s="63"/>
      <c r="V537" s="63"/>
    </row>
    <row r="538" spans="19:22" ht="15">
      <c r="S538" s="63"/>
      <c r="T538" s="63"/>
      <c r="U538" s="63"/>
      <c r="V538" s="63"/>
    </row>
    <row r="539" spans="19:22" ht="15">
      <c r="S539" s="63"/>
      <c r="T539" s="63"/>
      <c r="U539" s="63"/>
      <c r="V539" s="63"/>
    </row>
    <row r="540" spans="19:22" ht="15">
      <c r="S540" s="63"/>
      <c r="T540" s="63"/>
      <c r="U540" s="63"/>
      <c r="V540" s="63"/>
    </row>
    <row r="541" spans="19:22" ht="15">
      <c r="S541" s="63"/>
      <c r="T541" s="63"/>
      <c r="U541" s="63"/>
      <c r="V541" s="63"/>
    </row>
    <row r="542" spans="19:22" ht="15">
      <c r="S542" s="63"/>
      <c r="T542" s="63"/>
      <c r="U542" s="63"/>
      <c r="V542" s="63"/>
    </row>
    <row r="543" spans="19:22" ht="15">
      <c r="S543" s="63"/>
      <c r="T543" s="63"/>
      <c r="U543" s="63"/>
      <c r="V543" s="63"/>
    </row>
    <row r="544" spans="19:22" ht="15">
      <c r="S544" s="63"/>
      <c r="T544" s="63"/>
      <c r="U544" s="63"/>
      <c r="V544" s="63"/>
    </row>
    <row r="545" spans="19:22" ht="15">
      <c r="S545" s="63"/>
      <c r="T545" s="63"/>
      <c r="U545" s="63"/>
      <c r="V545" s="63"/>
    </row>
    <row r="546" spans="19:22" ht="15">
      <c r="S546" s="63"/>
      <c r="T546" s="63"/>
      <c r="U546" s="63"/>
      <c r="V546" s="63"/>
    </row>
    <row r="547" spans="19:22" ht="15">
      <c r="S547" s="63"/>
      <c r="T547" s="63"/>
      <c r="U547" s="63"/>
      <c r="V547" s="63"/>
    </row>
    <row r="548" spans="19:22" ht="15">
      <c r="S548" s="63"/>
      <c r="T548" s="63"/>
      <c r="U548" s="63"/>
      <c r="V548" s="63"/>
    </row>
    <row r="549" spans="19:22" ht="15">
      <c r="S549" s="63"/>
      <c r="T549" s="63"/>
      <c r="U549" s="63"/>
      <c r="V549" s="63"/>
    </row>
    <row r="550" spans="19:22" ht="15">
      <c r="S550" s="63"/>
      <c r="T550" s="63"/>
      <c r="U550" s="63"/>
      <c r="V550" s="63"/>
    </row>
    <row r="551" spans="19:22" ht="15">
      <c r="S551" s="63"/>
      <c r="T551" s="63"/>
      <c r="U551" s="63"/>
      <c r="V551" s="63"/>
    </row>
    <row r="552" spans="19:22" ht="15">
      <c r="S552" s="63"/>
      <c r="T552" s="63"/>
      <c r="U552" s="63"/>
      <c r="V552" s="63"/>
    </row>
    <row r="553" spans="19:22" ht="15">
      <c r="S553" s="63"/>
      <c r="T553" s="63"/>
      <c r="U553" s="63"/>
      <c r="V553" s="63"/>
    </row>
    <row r="554" spans="19:22" ht="15">
      <c r="S554" s="63"/>
      <c r="T554" s="63"/>
      <c r="U554" s="63"/>
      <c r="V554" s="63"/>
    </row>
    <row r="555" spans="19:22" ht="15">
      <c r="S555" s="63"/>
      <c r="T555" s="63"/>
      <c r="U555" s="63"/>
      <c r="V555" s="63"/>
    </row>
    <row r="556" spans="19:22" ht="15">
      <c r="S556" s="63"/>
      <c r="T556" s="63"/>
      <c r="U556" s="63"/>
      <c r="V556" s="63"/>
    </row>
    <row r="557" spans="19:22" ht="15">
      <c r="S557" s="63"/>
      <c r="T557" s="63"/>
      <c r="U557" s="63"/>
      <c r="V557" s="63"/>
    </row>
    <row r="558" spans="19:22" ht="15">
      <c r="S558" s="63"/>
      <c r="T558" s="63"/>
      <c r="U558" s="63"/>
      <c r="V558" s="63"/>
    </row>
    <row r="559" spans="19:22" ht="15">
      <c r="S559" s="63"/>
      <c r="T559" s="63"/>
      <c r="U559" s="63"/>
      <c r="V559" s="63"/>
    </row>
    <row r="560" spans="19:22" ht="15">
      <c r="S560" s="63"/>
      <c r="T560" s="63"/>
      <c r="U560" s="63"/>
      <c r="V560" s="63"/>
    </row>
    <row r="561" spans="19:22" ht="15">
      <c r="S561" s="63"/>
      <c r="T561" s="63"/>
      <c r="U561" s="63"/>
      <c r="V561" s="63"/>
    </row>
    <row r="562" spans="19:22" ht="15">
      <c r="S562" s="63"/>
      <c r="T562" s="63"/>
      <c r="U562" s="63"/>
      <c r="V562" s="63"/>
    </row>
    <row r="563" spans="19:22" ht="15">
      <c r="S563" s="63"/>
      <c r="T563" s="63"/>
      <c r="U563" s="63"/>
      <c r="V563" s="63"/>
    </row>
    <row r="564" spans="19:22" ht="15">
      <c r="S564" s="63"/>
      <c r="T564" s="63"/>
      <c r="U564" s="63"/>
      <c r="V564" s="63"/>
    </row>
    <row r="565" spans="19:22" ht="15">
      <c r="S565" s="63"/>
      <c r="T565" s="63"/>
      <c r="U565" s="63"/>
      <c r="V565" s="63"/>
    </row>
    <row r="566" spans="19:22" ht="15">
      <c r="S566" s="63"/>
      <c r="T566" s="63"/>
      <c r="U566" s="63"/>
      <c r="V566" s="63"/>
    </row>
    <row r="567" spans="19:22" ht="15">
      <c r="S567" s="63"/>
      <c r="T567" s="63"/>
      <c r="U567" s="63"/>
      <c r="V567" s="63"/>
    </row>
    <row r="568" spans="19:22" ht="15">
      <c r="S568" s="63"/>
      <c r="T568" s="63"/>
      <c r="U568" s="63"/>
      <c r="V568" s="63"/>
    </row>
    <row r="569" spans="19:22" ht="15">
      <c r="S569" s="63"/>
      <c r="T569" s="63"/>
      <c r="U569" s="63"/>
      <c r="V569" s="63"/>
    </row>
    <row r="570" spans="19:22" ht="15">
      <c r="S570" s="63"/>
      <c r="T570" s="63"/>
      <c r="U570" s="63"/>
      <c r="V570" s="63"/>
    </row>
    <row r="571" spans="19:22" ht="15">
      <c r="S571" s="63"/>
      <c r="T571" s="63"/>
      <c r="U571" s="63"/>
      <c r="V571" s="63"/>
    </row>
    <row r="572" spans="19:22" ht="15">
      <c r="S572" s="63"/>
      <c r="T572" s="63"/>
      <c r="U572" s="63"/>
      <c r="V572" s="63"/>
    </row>
    <row r="573" spans="19:22" ht="15">
      <c r="S573" s="63"/>
      <c r="T573" s="63"/>
      <c r="U573" s="63"/>
      <c r="V573" s="63"/>
    </row>
    <row r="574" spans="19:22" ht="15">
      <c r="S574" s="63"/>
      <c r="T574" s="63"/>
      <c r="U574" s="63"/>
      <c r="V574" s="63"/>
    </row>
    <row r="575" spans="19:22" ht="15">
      <c r="S575" s="63"/>
      <c r="T575" s="63"/>
      <c r="U575" s="63"/>
      <c r="V575" s="63"/>
    </row>
    <row r="576" spans="19:22" ht="15">
      <c r="S576" s="63"/>
      <c r="T576" s="63"/>
      <c r="U576" s="63"/>
      <c r="V576" s="63"/>
    </row>
    <row r="577" spans="19:22" ht="15">
      <c r="S577" s="63"/>
      <c r="T577" s="63"/>
      <c r="U577" s="63"/>
      <c r="V577" s="63"/>
    </row>
    <row r="578" spans="19:22" ht="15">
      <c r="S578" s="63"/>
      <c r="T578" s="63"/>
      <c r="U578" s="63"/>
      <c r="V578" s="63"/>
    </row>
    <row r="579" spans="19:22" ht="15">
      <c r="S579" s="63"/>
      <c r="T579" s="63"/>
      <c r="U579" s="63"/>
      <c r="V579" s="63"/>
    </row>
    <row r="580" spans="19:22" ht="15">
      <c r="S580" s="63"/>
      <c r="T580" s="63"/>
      <c r="U580" s="63"/>
      <c r="V580" s="63"/>
    </row>
    <row r="581" spans="19:22" ht="15">
      <c r="S581" s="63"/>
      <c r="T581" s="63"/>
      <c r="U581" s="63"/>
      <c r="V581" s="63"/>
    </row>
    <row r="582" spans="19:22" ht="15">
      <c r="S582" s="63"/>
      <c r="T582" s="63"/>
      <c r="U582" s="63"/>
      <c r="V582" s="63"/>
    </row>
    <row r="583" spans="19:22" ht="15">
      <c r="S583" s="63"/>
      <c r="T583" s="63"/>
      <c r="U583" s="63"/>
      <c r="V583" s="63"/>
    </row>
    <row r="584" spans="19:22" ht="15">
      <c r="S584" s="63"/>
      <c r="T584" s="63"/>
      <c r="U584" s="63"/>
      <c r="V584" s="63"/>
    </row>
    <row r="585" spans="19:22" ht="15">
      <c r="S585" s="63"/>
      <c r="T585" s="63"/>
      <c r="U585" s="63"/>
      <c r="V585" s="63"/>
    </row>
    <row r="586" spans="19:22" ht="15">
      <c r="S586" s="63"/>
      <c r="T586" s="63"/>
      <c r="U586" s="63"/>
      <c r="V586" s="63"/>
    </row>
    <row r="587" spans="19:22" ht="15">
      <c r="S587" s="63"/>
      <c r="T587" s="63"/>
      <c r="U587" s="63"/>
      <c r="V587" s="63"/>
    </row>
    <row r="588" spans="19:22" ht="15">
      <c r="S588" s="63"/>
      <c r="T588" s="63"/>
      <c r="U588" s="63"/>
      <c r="V588" s="63"/>
    </row>
    <row r="589" spans="19:22" ht="15">
      <c r="S589" s="63"/>
      <c r="T589" s="63"/>
      <c r="U589" s="63"/>
      <c r="V589" s="63"/>
    </row>
    <row r="590" spans="19:22" ht="15">
      <c r="S590" s="63"/>
      <c r="T590" s="63"/>
      <c r="U590" s="63"/>
      <c r="V590" s="63"/>
    </row>
    <row r="591" spans="19:22" ht="15">
      <c r="S591" s="63"/>
      <c r="T591" s="63"/>
      <c r="U591" s="63"/>
      <c r="V591" s="63"/>
    </row>
    <row r="592" spans="19:22" ht="15">
      <c r="S592" s="63"/>
      <c r="T592" s="63"/>
      <c r="U592" s="63"/>
      <c r="V592" s="63"/>
    </row>
    <row r="593" spans="19:22" ht="15">
      <c r="S593" s="63"/>
      <c r="T593" s="63"/>
      <c r="U593" s="63"/>
      <c r="V593" s="63"/>
    </row>
    <row r="594" spans="19:22" ht="15">
      <c r="S594" s="63"/>
      <c r="T594" s="63"/>
      <c r="U594" s="63"/>
      <c r="V594" s="63"/>
    </row>
    <row r="595" spans="19:22" ht="15">
      <c r="S595" s="63"/>
      <c r="T595" s="63"/>
      <c r="U595" s="63"/>
      <c r="V595" s="63"/>
    </row>
    <row r="596" spans="19:22" ht="15">
      <c r="S596" s="63"/>
      <c r="T596" s="63"/>
      <c r="U596" s="63"/>
      <c r="V596" s="63"/>
    </row>
    <row r="597" spans="19:22" ht="15">
      <c r="S597" s="63"/>
      <c r="T597" s="63"/>
      <c r="U597" s="63"/>
      <c r="V597" s="63"/>
    </row>
    <row r="598" spans="19:22" ht="15">
      <c r="S598" s="63"/>
      <c r="T598" s="63"/>
      <c r="U598" s="63"/>
      <c r="V598" s="63"/>
    </row>
    <row r="599" spans="19:22" ht="15">
      <c r="S599" s="63"/>
      <c r="T599" s="63"/>
      <c r="U599" s="63"/>
      <c r="V599" s="63"/>
    </row>
    <row r="600" spans="19:22" ht="15">
      <c r="S600" s="63"/>
      <c r="T600" s="63"/>
      <c r="U600" s="63"/>
      <c r="V600" s="63"/>
    </row>
    <row r="601" spans="19:22" ht="15">
      <c r="S601" s="63"/>
      <c r="T601" s="63"/>
      <c r="U601" s="63"/>
      <c r="V601" s="63"/>
    </row>
    <row r="602" spans="19:22" ht="15">
      <c r="S602" s="63"/>
      <c r="T602" s="63"/>
      <c r="U602" s="63"/>
      <c r="V602" s="63"/>
    </row>
    <row r="603" spans="19:22" ht="15">
      <c r="S603" s="63"/>
      <c r="T603" s="63"/>
      <c r="U603" s="63"/>
      <c r="V603" s="63"/>
    </row>
    <row r="604" spans="19:22" ht="15">
      <c r="S604" s="63"/>
      <c r="T604" s="63"/>
      <c r="U604" s="63"/>
      <c r="V604" s="63"/>
    </row>
    <row r="605" spans="19:22" ht="15">
      <c r="S605" s="63"/>
      <c r="T605" s="63"/>
      <c r="U605" s="63"/>
      <c r="V605" s="63"/>
    </row>
    <row r="606" spans="19:22" ht="15">
      <c r="S606" s="63"/>
      <c r="T606" s="63"/>
      <c r="U606" s="63"/>
      <c r="V606" s="63"/>
    </row>
    <row r="607" spans="19:22" ht="15">
      <c r="S607" s="63"/>
      <c r="T607" s="63"/>
      <c r="U607" s="63"/>
      <c r="V607" s="63"/>
    </row>
    <row r="608" spans="19:22" ht="15">
      <c r="S608" s="63"/>
      <c r="T608" s="63"/>
      <c r="U608" s="63"/>
      <c r="V608" s="63"/>
    </row>
    <row r="609" spans="19:22" ht="15">
      <c r="S609" s="63"/>
      <c r="T609" s="63"/>
      <c r="U609" s="63"/>
      <c r="V609" s="63"/>
    </row>
    <row r="610" spans="19:22" ht="15">
      <c r="S610" s="63"/>
      <c r="T610" s="63"/>
      <c r="U610" s="63"/>
      <c r="V610" s="63"/>
    </row>
    <row r="611" spans="19:22" ht="15">
      <c r="S611" s="63"/>
      <c r="T611" s="63"/>
      <c r="U611" s="63"/>
      <c r="V611" s="63"/>
    </row>
    <row r="612" spans="19:22" ht="15">
      <c r="S612" s="63"/>
      <c r="T612" s="63"/>
      <c r="U612" s="63"/>
      <c r="V612" s="63"/>
    </row>
    <row r="613" spans="19:22" ht="15">
      <c r="S613" s="63"/>
      <c r="T613" s="63"/>
      <c r="U613" s="63"/>
      <c r="V613" s="63"/>
    </row>
    <row r="614" spans="19:22" ht="15">
      <c r="S614" s="63"/>
      <c r="T614" s="63"/>
      <c r="U614" s="63"/>
      <c r="V614" s="63"/>
    </row>
    <row r="615" spans="19:22" ht="15">
      <c r="S615" s="63"/>
      <c r="T615" s="63"/>
      <c r="U615" s="63"/>
      <c r="V615" s="63"/>
    </row>
    <row r="616" spans="19:22" ht="15">
      <c r="S616" s="63"/>
      <c r="T616" s="63"/>
      <c r="U616" s="63"/>
      <c r="V616" s="63"/>
    </row>
    <row r="617" spans="19:22" ht="15">
      <c r="S617" s="63"/>
      <c r="T617" s="63"/>
      <c r="U617" s="63"/>
      <c r="V617" s="63"/>
    </row>
    <row r="618" spans="19:22" ht="15">
      <c r="S618" s="63"/>
      <c r="T618" s="63"/>
      <c r="U618" s="63"/>
      <c r="V618" s="63"/>
    </row>
    <row r="619" spans="19:22" ht="15">
      <c r="S619" s="63"/>
      <c r="T619" s="63"/>
      <c r="U619" s="63"/>
      <c r="V619" s="63"/>
    </row>
    <row r="620" spans="19:22" ht="15">
      <c r="S620" s="63"/>
      <c r="T620" s="63"/>
      <c r="U620" s="63"/>
      <c r="V620" s="63"/>
    </row>
    <row r="621" spans="19:22" ht="15">
      <c r="S621" s="63"/>
      <c r="T621" s="63"/>
      <c r="U621" s="63"/>
      <c r="V621" s="63"/>
    </row>
    <row r="622" spans="19:22" ht="15">
      <c r="S622" s="63"/>
      <c r="T622" s="63"/>
      <c r="U622" s="63"/>
      <c r="V622" s="63"/>
    </row>
    <row r="623" spans="19:22" ht="15">
      <c r="S623" s="63"/>
      <c r="T623" s="63"/>
      <c r="U623" s="63"/>
      <c r="V623" s="63"/>
    </row>
    <row r="624" spans="19:22" ht="15">
      <c r="S624" s="63"/>
      <c r="T624" s="63"/>
      <c r="U624" s="63"/>
      <c r="V624" s="63"/>
    </row>
    <row r="625" spans="19:22" ht="15">
      <c r="S625" s="63"/>
      <c r="T625" s="63"/>
      <c r="U625" s="63"/>
      <c r="V625" s="63"/>
    </row>
    <row r="626" spans="19:22" ht="15">
      <c r="S626" s="63"/>
      <c r="T626" s="63"/>
      <c r="U626" s="63"/>
      <c r="V626" s="63"/>
    </row>
    <row r="627" spans="19:22" ht="15">
      <c r="S627" s="63"/>
      <c r="T627" s="63"/>
      <c r="U627" s="63"/>
      <c r="V627" s="63"/>
    </row>
    <row r="628" spans="19:22" ht="15">
      <c r="S628" s="63"/>
      <c r="T628" s="63"/>
      <c r="U628" s="63"/>
      <c r="V628" s="63"/>
    </row>
    <row r="629" spans="19:22" ht="15">
      <c r="S629" s="63"/>
      <c r="T629" s="63"/>
      <c r="U629" s="63"/>
      <c r="V629" s="63"/>
    </row>
    <row r="630" spans="19:22" ht="15">
      <c r="S630" s="63"/>
      <c r="T630" s="63"/>
      <c r="U630" s="63"/>
      <c r="V630" s="63"/>
    </row>
    <row r="631" spans="19:22" ht="15">
      <c r="S631" s="63"/>
      <c r="T631" s="63"/>
      <c r="U631" s="63"/>
      <c r="V631" s="63"/>
    </row>
    <row r="632" spans="19:22" ht="15">
      <c r="S632" s="63"/>
      <c r="T632" s="63"/>
      <c r="U632" s="63"/>
      <c r="V632" s="63"/>
    </row>
    <row r="633" spans="19:22" ht="15">
      <c r="S633" s="63"/>
      <c r="T633" s="63"/>
      <c r="U633" s="63"/>
      <c r="V633" s="63"/>
    </row>
    <row r="634" spans="19:22" ht="15">
      <c r="S634" s="63"/>
      <c r="T634" s="63"/>
      <c r="U634" s="63"/>
      <c r="V634" s="63"/>
    </row>
    <row r="635" spans="19:22" ht="15">
      <c r="S635" s="63"/>
      <c r="T635" s="63"/>
      <c r="U635" s="63"/>
      <c r="V635" s="63"/>
    </row>
    <row r="636" spans="19:22" ht="15">
      <c r="S636" s="63"/>
      <c r="T636" s="63"/>
      <c r="U636" s="63"/>
      <c r="V636" s="63"/>
    </row>
    <row r="637" spans="19:22" ht="15">
      <c r="S637" s="63"/>
      <c r="T637" s="63"/>
      <c r="U637" s="63"/>
      <c r="V637" s="63"/>
    </row>
    <row r="638" spans="19:22" ht="15">
      <c r="S638" s="63"/>
      <c r="T638" s="63"/>
      <c r="U638" s="63"/>
      <c r="V638" s="63"/>
    </row>
    <row r="639" spans="19:22" ht="15">
      <c r="S639" s="63"/>
      <c r="T639" s="63"/>
      <c r="U639" s="63"/>
      <c r="V639" s="63"/>
    </row>
    <row r="640" spans="19:22" ht="15">
      <c r="S640" s="63"/>
      <c r="T640" s="63"/>
      <c r="U640" s="63"/>
      <c r="V640" s="63"/>
    </row>
    <row r="641" spans="19:22" ht="15">
      <c r="S641" s="63"/>
      <c r="T641" s="63"/>
      <c r="U641" s="63"/>
      <c r="V641" s="63"/>
    </row>
    <row r="642" spans="19:22" ht="15">
      <c r="S642" s="63"/>
      <c r="T642" s="63"/>
      <c r="U642" s="63"/>
      <c r="V642" s="63"/>
    </row>
    <row r="643" spans="19:22" ht="15">
      <c r="S643" s="63"/>
      <c r="T643" s="63"/>
      <c r="U643" s="63"/>
      <c r="V643" s="63"/>
    </row>
    <row r="644" spans="19:22" ht="15">
      <c r="S644" s="63"/>
      <c r="T644" s="63"/>
      <c r="U644" s="63"/>
      <c r="V644" s="63"/>
    </row>
    <row r="645" spans="19:22" ht="15">
      <c r="S645" s="63"/>
      <c r="T645" s="63"/>
      <c r="U645" s="63"/>
      <c r="V645" s="63"/>
    </row>
    <row r="646" spans="19:22" ht="15">
      <c r="S646" s="63"/>
      <c r="T646" s="63"/>
      <c r="U646" s="63"/>
      <c r="V646" s="63"/>
    </row>
    <row r="647" spans="19:22" ht="15">
      <c r="S647" s="63"/>
      <c r="T647" s="63"/>
      <c r="U647" s="63"/>
      <c r="V647" s="63"/>
    </row>
    <row r="648" spans="19:22" ht="15">
      <c r="S648" s="63"/>
      <c r="T648" s="63"/>
      <c r="U648" s="63"/>
      <c r="V648" s="63"/>
    </row>
    <row r="649" spans="19:22" ht="15">
      <c r="S649" s="63"/>
      <c r="T649" s="63"/>
      <c r="U649" s="63"/>
      <c r="V649" s="63"/>
    </row>
    <row r="650" spans="19:22" ht="15">
      <c r="S650" s="63"/>
      <c r="T650" s="63"/>
      <c r="U650" s="63"/>
      <c r="V650" s="63"/>
    </row>
    <row r="651" spans="19:22" ht="15">
      <c r="S651" s="63"/>
      <c r="T651" s="63"/>
      <c r="U651" s="63"/>
      <c r="V651" s="63"/>
    </row>
    <row r="652" spans="19:22" ht="15">
      <c r="S652" s="63"/>
      <c r="T652" s="63"/>
      <c r="U652" s="63"/>
      <c r="V652" s="63"/>
    </row>
    <row r="653" spans="19:22" ht="15">
      <c r="S653" s="63"/>
      <c r="T653" s="63"/>
      <c r="U653" s="63"/>
      <c r="V653" s="63"/>
    </row>
    <row r="654" spans="19:22" ht="15">
      <c r="S654" s="63"/>
      <c r="T654" s="63"/>
      <c r="U654" s="63"/>
      <c r="V654" s="63"/>
    </row>
    <row r="655" spans="19:22" ht="15">
      <c r="S655" s="63"/>
      <c r="T655" s="63"/>
      <c r="U655" s="63"/>
      <c r="V655" s="63"/>
    </row>
    <row r="656" spans="19:22" ht="15">
      <c r="S656" s="63"/>
      <c r="T656" s="63"/>
      <c r="U656" s="63"/>
      <c r="V656" s="63"/>
    </row>
    <row r="657" spans="19:22" ht="15">
      <c r="S657" s="63"/>
      <c r="T657" s="63"/>
      <c r="U657" s="63"/>
      <c r="V657" s="63"/>
    </row>
    <row r="658" spans="19:22" ht="15">
      <c r="S658" s="63"/>
      <c r="T658" s="63"/>
      <c r="U658" s="63"/>
      <c r="V658" s="63"/>
    </row>
    <row r="659" spans="19:22" ht="15">
      <c r="S659" s="63"/>
      <c r="T659" s="63"/>
      <c r="U659" s="63"/>
      <c r="V659" s="63"/>
    </row>
    <row r="660" spans="19:22" ht="15">
      <c r="S660" s="63"/>
      <c r="T660" s="63"/>
      <c r="U660" s="63"/>
      <c r="V660" s="63"/>
    </row>
    <row r="661" spans="19:22" ht="15">
      <c r="S661" s="63"/>
      <c r="T661" s="63"/>
      <c r="U661" s="63"/>
      <c r="V661" s="63"/>
    </row>
    <row r="662" spans="19:22" ht="15">
      <c r="S662" s="63"/>
      <c r="T662" s="63"/>
      <c r="U662" s="63"/>
      <c r="V662" s="63"/>
    </row>
    <row r="663" spans="19:22" ht="15">
      <c r="S663" s="63"/>
      <c r="T663" s="63"/>
      <c r="U663" s="63"/>
      <c r="V663" s="63"/>
    </row>
    <row r="664" spans="19:22" ht="15">
      <c r="S664" s="63"/>
      <c r="T664" s="63"/>
      <c r="U664" s="63"/>
      <c r="V664" s="63"/>
    </row>
    <row r="665" spans="19:22" ht="15">
      <c r="S665" s="63"/>
      <c r="T665" s="63"/>
      <c r="U665" s="63"/>
      <c r="V665" s="63"/>
    </row>
    <row r="666" spans="19:22" ht="15">
      <c r="S666" s="63"/>
      <c r="T666" s="63"/>
      <c r="U666" s="63"/>
      <c r="V666" s="63"/>
    </row>
    <row r="667" spans="19:22" ht="15">
      <c r="S667" s="63"/>
      <c r="T667" s="63"/>
      <c r="U667" s="63"/>
      <c r="V667" s="63"/>
    </row>
    <row r="668" spans="19:22" ht="15">
      <c r="S668" s="63"/>
      <c r="T668" s="63"/>
      <c r="U668" s="63"/>
      <c r="V668" s="63"/>
    </row>
    <row r="669" spans="19:22" ht="15">
      <c r="S669" s="63"/>
      <c r="T669" s="63"/>
      <c r="U669" s="63"/>
      <c r="V669" s="63"/>
    </row>
    <row r="670" spans="19:22" ht="15">
      <c r="S670" s="63"/>
      <c r="T670" s="63"/>
      <c r="U670" s="63"/>
      <c r="V670" s="63"/>
    </row>
    <row r="671" spans="19:22" ht="15">
      <c r="S671" s="63"/>
      <c r="T671" s="63"/>
      <c r="U671" s="63"/>
      <c r="V671" s="63"/>
    </row>
    <row r="672" spans="19:22" ht="15">
      <c r="S672" s="63"/>
      <c r="T672" s="63"/>
      <c r="U672" s="63"/>
      <c r="V672" s="63"/>
    </row>
    <row r="673" spans="19:22" ht="15">
      <c r="S673" s="63"/>
      <c r="T673" s="63"/>
      <c r="U673" s="63"/>
      <c r="V673" s="63"/>
    </row>
    <row r="674" spans="19:22" ht="15">
      <c r="S674" s="63"/>
      <c r="T674" s="63"/>
      <c r="U674" s="63"/>
      <c r="V674" s="63"/>
    </row>
    <row r="675" spans="19:22" ht="15">
      <c r="S675" s="63"/>
      <c r="T675" s="63"/>
      <c r="U675" s="63"/>
      <c r="V675" s="63"/>
    </row>
    <row r="676" spans="19:22" ht="15">
      <c r="S676" s="63"/>
      <c r="T676" s="63"/>
      <c r="U676" s="63"/>
      <c r="V676" s="63"/>
    </row>
    <row r="677" spans="19:22" ht="15">
      <c r="S677" s="63"/>
      <c r="T677" s="63"/>
      <c r="U677" s="63"/>
      <c r="V677" s="63"/>
    </row>
    <row r="678" spans="19:22" ht="15">
      <c r="S678" s="63"/>
      <c r="T678" s="63"/>
      <c r="U678" s="63"/>
      <c r="V678" s="63"/>
    </row>
    <row r="679" spans="19:22" ht="15">
      <c r="S679" s="63"/>
      <c r="T679" s="63"/>
      <c r="U679" s="63"/>
      <c r="V679" s="63"/>
    </row>
    <row r="680" spans="19:22" ht="15">
      <c r="S680" s="63"/>
      <c r="T680" s="63"/>
      <c r="U680" s="63"/>
      <c r="V680" s="63"/>
    </row>
    <row r="681" spans="19:22" ht="15">
      <c r="S681" s="63"/>
      <c r="T681" s="63"/>
      <c r="U681" s="63"/>
      <c r="V681" s="63"/>
    </row>
    <row r="682" spans="19:22" ht="15">
      <c r="S682" s="63"/>
      <c r="T682" s="63"/>
      <c r="U682" s="63"/>
      <c r="V682" s="63"/>
    </row>
    <row r="683" spans="19:22" ht="15">
      <c r="S683" s="63"/>
      <c r="T683" s="63"/>
      <c r="U683" s="63"/>
      <c r="V683" s="63"/>
    </row>
    <row r="684" spans="19:22" ht="15">
      <c r="S684" s="63"/>
      <c r="T684" s="63"/>
      <c r="U684" s="63"/>
      <c r="V684" s="63"/>
    </row>
    <row r="685" spans="19:22" ht="15">
      <c r="S685" s="63"/>
      <c r="T685" s="63"/>
      <c r="U685" s="63"/>
      <c r="V685" s="63"/>
    </row>
    <row r="686" spans="19:22" ht="15">
      <c r="S686" s="63"/>
      <c r="T686" s="63"/>
      <c r="U686" s="63"/>
      <c r="V686" s="63"/>
    </row>
    <row r="687" spans="19:22" ht="15">
      <c r="S687" s="63"/>
      <c r="T687" s="63"/>
      <c r="U687" s="63"/>
      <c r="V687" s="63"/>
    </row>
    <row r="688" spans="19:22" ht="15">
      <c r="S688" s="63"/>
      <c r="T688" s="63"/>
      <c r="U688" s="63"/>
      <c r="V688" s="63"/>
    </row>
    <row r="689" spans="19:22" ht="15">
      <c r="S689" s="63"/>
      <c r="T689" s="63"/>
      <c r="U689" s="63"/>
      <c r="V689" s="63"/>
    </row>
    <row r="690" spans="19:22" ht="15">
      <c r="S690" s="63"/>
      <c r="T690" s="63"/>
      <c r="U690" s="63"/>
      <c r="V690" s="63"/>
    </row>
    <row r="691" spans="19:22" ht="15">
      <c r="S691" s="63"/>
      <c r="T691" s="63"/>
      <c r="U691" s="63"/>
      <c r="V691" s="63"/>
    </row>
    <row r="692" spans="19:22" ht="15">
      <c r="S692" s="63"/>
      <c r="T692" s="63"/>
      <c r="U692" s="63"/>
      <c r="V692" s="63"/>
    </row>
    <row r="693" spans="19:22" ht="15">
      <c r="S693" s="63"/>
      <c r="T693" s="63"/>
      <c r="U693" s="63"/>
      <c r="V693" s="63"/>
    </row>
    <row r="694" spans="19:22" ht="15">
      <c r="S694" s="63"/>
      <c r="T694" s="63"/>
      <c r="U694" s="63"/>
      <c r="V694" s="63"/>
    </row>
    <row r="695" spans="19:22" ht="15">
      <c r="S695" s="63"/>
      <c r="T695" s="63"/>
      <c r="U695" s="63"/>
      <c r="V695" s="63"/>
    </row>
    <row r="696" spans="19:22" ht="15">
      <c r="S696" s="63"/>
      <c r="T696" s="63"/>
      <c r="U696" s="63"/>
      <c r="V696" s="63"/>
    </row>
    <row r="697" spans="19:22" ht="15">
      <c r="S697" s="63"/>
      <c r="T697" s="63"/>
      <c r="U697" s="63"/>
      <c r="V697" s="63"/>
    </row>
    <row r="698" spans="19:22" ht="15">
      <c r="S698" s="63"/>
      <c r="T698" s="63"/>
      <c r="U698" s="63"/>
      <c r="V698" s="63"/>
    </row>
    <row r="699" spans="19:22" ht="15">
      <c r="S699" s="63"/>
      <c r="T699" s="63"/>
      <c r="U699" s="63"/>
      <c r="V699" s="63"/>
    </row>
    <row r="700" spans="19:22" ht="15">
      <c r="S700" s="63"/>
      <c r="T700" s="63"/>
      <c r="U700" s="63"/>
      <c r="V700" s="63"/>
    </row>
    <row r="701" spans="19:22" ht="15">
      <c r="S701" s="63"/>
      <c r="T701" s="63"/>
      <c r="U701" s="63"/>
      <c r="V701" s="63"/>
    </row>
    <row r="702" spans="19:22" ht="15">
      <c r="S702" s="63"/>
      <c r="T702" s="63"/>
      <c r="U702" s="63"/>
      <c r="V702" s="63"/>
    </row>
    <row r="703" spans="19:22" ht="15">
      <c r="S703" s="63"/>
      <c r="T703" s="63"/>
      <c r="U703" s="63"/>
      <c r="V703" s="63"/>
    </row>
    <row r="704" spans="19:22" ht="15">
      <c r="S704" s="63"/>
      <c r="T704" s="63"/>
      <c r="U704" s="63"/>
      <c r="V704" s="63"/>
    </row>
    <row r="705" spans="19:22" ht="15">
      <c r="S705" s="63"/>
      <c r="T705" s="63"/>
      <c r="U705" s="63"/>
      <c r="V705" s="63"/>
    </row>
    <row r="706" spans="19:22" ht="15">
      <c r="S706" s="63"/>
      <c r="T706" s="63"/>
      <c r="U706" s="63"/>
      <c r="V706" s="63"/>
    </row>
    <row r="707" spans="19:22" ht="15">
      <c r="S707" s="63"/>
      <c r="T707" s="63"/>
      <c r="U707" s="63"/>
      <c r="V707" s="63"/>
    </row>
    <row r="708" spans="19:22" ht="15">
      <c r="S708" s="63"/>
      <c r="T708" s="63"/>
      <c r="U708" s="63"/>
      <c r="V708" s="63"/>
    </row>
    <row r="709" spans="19:22" ht="15">
      <c r="S709" s="63"/>
      <c r="T709" s="63"/>
      <c r="U709" s="63"/>
      <c r="V709" s="63"/>
    </row>
    <row r="710" spans="19:22" ht="15">
      <c r="S710" s="63"/>
      <c r="T710" s="63"/>
      <c r="U710" s="63"/>
      <c r="V710" s="63"/>
    </row>
    <row r="711" spans="19:22" ht="15">
      <c r="S711" s="63"/>
      <c r="T711" s="63"/>
      <c r="U711" s="63"/>
      <c r="V711" s="63"/>
    </row>
    <row r="712" spans="19:22" ht="15">
      <c r="S712" s="63"/>
      <c r="T712" s="63"/>
      <c r="U712" s="63"/>
      <c r="V712" s="63"/>
    </row>
    <row r="713" spans="19:22" ht="15">
      <c r="S713" s="63"/>
      <c r="T713" s="63"/>
      <c r="U713" s="63"/>
      <c r="V713" s="63"/>
    </row>
    <row r="714" spans="19:22" ht="15">
      <c r="S714" s="63"/>
      <c r="T714" s="63"/>
      <c r="U714" s="63"/>
      <c r="V714" s="63"/>
    </row>
    <row r="715" spans="19:22" ht="15">
      <c r="S715" s="63"/>
      <c r="T715" s="63"/>
      <c r="U715" s="63"/>
      <c r="V715" s="63"/>
    </row>
    <row r="716" spans="19:22" ht="15">
      <c r="S716" s="63"/>
      <c r="T716" s="63"/>
      <c r="U716" s="63"/>
      <c r="V716" s="63"/>
    </row>
    <row r="717" spans="19:22" ht="15">
      <c r="S717" s="63"/>
      <c r="T717" s="63"/>
      <c r="U717" s="63"/>
      <c r="V717" s="63"/>
    </row>
    <row r="718" spans="19:22" ht="15">
      <c r="S718" s="63"/>
      <c r="T718" s="63"/>
      <c r="U718" s="63"/>
      <c r="V718" s="63"/>
    </row>
    <row r="719" spans="19:22" ht="15">
      <c r="S719" s="63"/>
      <c r="T719" s="63"/>
      <c r="U719" s="63"/>
      <c r="V719" s="63"/>
    </row>
    <row r="720" spans="19:22" ht="15">
      <c r="S720" s="63"/>
      <c r="T720" s="63"/>
      <c r="U720" s="63"/>
      <c r="V720" s="63"/>
    </row>
    <row r="721" spans="19:22" ht="15">
      <c r="S721" s="63"/>
      <c r="T721" s="63"/>
      <c r="U721" s="63"/>
      <c r="V721" s="63"/>
    </row>
    <row r="722" spans="19:22" ht="15">
      <c r="S722" s="63"/>
      <c r="T722" s="63"/>
      <c r="U722" s="63"/>
      <c r="V722" s="63"/>
    </row>
    <row r="723" spans="19:22" ht="15">
      <c r="S723" s="63"/>
      <c r="T723" s="63"/>
      <c r="U723" s="63"/>
      <c r="V723" s="63"/>
    </row>
    <row r="724" spans="19:22" ht="15">
      <c r="S724" s="63"/>
      <c r="T724" s="63"/>
      <c r="U724" s="63"/>
      <c r="V724" s="63"/>
    </row>
    <row r="725" spans="19:22" ht="15">
      <c r="S725" s="63"/>
      <c r="T725" s="63"/>
      <c r="U725" s="63"/>
      <c r="V725" s="63"/>
    </row>
    <row r="726" spans="19:22" ht="15">
      <c r="S726" s="63"/>
      <c r="T726" s="63"/>
      <c r="U726" s="63"/>
      <c r="V726" s="63"/>
    </row>
    <row r="727" spans="19:22" ht="15">
      <c r="S727" s="63"/>
      <c r="T727" s="63"/>
      <c r="U727" s="63"/>
      <c r="V727" s="63"/>
    </row>
    <row r="728" spans="19:22" ht="15">
      <c r="S728" s="63"/>
      <c r="T728" s="63"/>
      <c r="U728" s="63"/>
      <c r="V728" s="63"/>
    </row>
    <row r="729" spans="19:22" ht="15">
      <c r="S729" s="63"/>
      <c r="T729" s="63"/>
      <c r="U729" s="63"/>
      <c r="V729" s="63"/>
    </row>
    <row r="730" spans="19:22" ht="15">
      <c r="S730" s="63"/>
      <c r="T730" s="63"/>
      <c r="U730" s="63"/>
      <c r="V730" s="63"/>
    </row>
    <row r="731" spans="19:22" ht="15">
      <c r="S731" s="63"/>
      <c r="T731" s="63"/>
      <c r="U731" s="63"/>
      <c r="V731" s="63"/>
    </row>
    <row r="732" spans="19:22" ht="15">
      <c r="S732" s="63"/>
      <c r="T732" s="63"/>
      <c r="U732" s="63"/>
      <c r="V732" s="63"/>
    </row>
    <row r="733" spans="19:22" ht="15">
      <c r="S733" s="63"/>
      <c r="T733" s="63"/>
      <c r="U733" s="63"/>
      <c r="V733" s="63"/>
    </row>
    <row r="734" spans="19:22" ht="15">
      <c r="S734" s="63"/>
      <c r="T734" s="63"/>
      <c r="U734" s="63"/>
      <c r="V734" s="63"/>
    </row>
    <row r="735" spans="19:22" ht="15">
      <c r="S735" s="63"/>
      <c r="T735" s="63"/>
      <c r="U735" s="63"/>
      <c r="V735" s="63"/>
    </row>
    <row r="736" spans="19:22" ht="15">
      <c r="S736" s="63"/>
      <c r="T736" s="63"/>
      <c r="U736" s="63"/>
      <c r="V736" s="63"/>
    </row>
    <row r="737" spans="19:22" ht="15">
      <c r="S737" s="63"/>
      <c r="T737" s="63"/>
      <c r="U737" s="63"/>
      <c r="V737" s="63"/>
    </row>
    <row r="738" spans="19:22" ht="15">
      <c r="S738" s="63"/>
      <c r="T738" s="63"/>
      <c r="U738" s="63"/>
      <c r="V738" s="63"/>
    </row>
    <row r="739" spans="19:22" ht="15">
      <c r="S739" s="63"/>
      <c r="T739" s="63"/>
      <c r="U739" s="63"/>
      <c r="V739" s="63"/>
    </row>
    <row r="740" spans="19:22" ht="15">
      <c r="S740" s="63"/>
      <c r="T740" s="63"/>
      <c r="U740" s="63"/>
      <c r="V740" s="63"/>
    </row>
    <row r="741" spans="19:22" ht="15">
      <c r="S741" s="63"/>
      <c r="T741" s="63"/>
      <c r="U741" s="63"/>
      <c r="V741" s="63"/>
    </row>
    <row r="742" spans="19:22" ht="15">
      <c r="S742" s="63"/>
      <c r="T742" s="63"/>
      <c r="U742" s="63"/>
      <c r="V742" s="63"/>
    </row>
    <row r="743" spans="19:22" ht="15">
      <c r="S743" s="63"/>
      <c r="T743" s="63"/>
      <c r="U743" s="63"/>
      <c r="V743" s="63"/>
    </row>
    <row r="744" spans="19:22" ht="15">
      <c r="S744" s="63"/>
      <c r="T744" s="63"/>
      <c r="U744" s="63"/>
      <c r="V744" s="63"/>
    </row>
    <row r="745" spans="19:22" ht="15">
      <c r="S745" s="63"/>
      <c r="T745" s="63"/>
      <c r="U745" s="63"/>
      <c r="V745" s="63"/>
    </row>
    <row r="746" spans="19:22" ht="15">
      <c r="S746" s="63"/>
      <c r="T746" s="63"/>
      <c r="U746" s="63"/>
      <c r="V746" s="63"/>
    </row>
    <row r="747" spans="19:22" ht="15">
      <c r="S747" s="63"/>
      <c r="T747" s="63"/>
      <c r="U747" s="63"/>
      <c r="V747" s="63"/>
    </row>
    <row r="748" spans="19:22" ht="15">
      <c r="S748" s="63"/>
      <c r="T748" s="63"/>
      <c r="U748" s="63"/>
      <c r="V748" s="63"/>
    </row>
    <row r="749" spans="19:22" ht="15">
      <c r="S749" s="63"/>
      <c r="T749" s="63"/>
      <c r="U749" s="63"/>
      <c r="V749" s="63"/>
    </row>
    <row r="750" spans="19:22" ht="15">
      <c r="S750" s="63"/>
      <c r="T750" s="63"/>
      <c r="U750" s="63"/>
      <c r="V750" s="63"/>
    </row>
    <row r="751" spans="19:22" ht="15">
      <c r="S751" s="63"/>
      <c r="T751" s="63"/>
      <c r="U751" s="63"/>
      <c r="V751" s="63"/>
    </row>
    <row r="752" spans="19:22" ht="15">
      <c r="S752" s="63"/>
      <c r="T752" s="63"/>
      <c r="U752" s="63"/>
      <c r="V752" s="63"/>
    </row>
    <row r="753" spans="19:22" ht="15">
      <c r="S753" s="63"/>
      <c r="T753" s="63"/>
      <c r="U753" s="63"/>
      <c r="V753" s="63"/>
    </row>
    <row r="754" spans="19:22" ht="15">
      <c r="S754" s="63"/>
      <c r="T754" s="63"/>
      <c r="U754" s="63"/>
      <c r="V754" s="63"/>
    </row>
    <row r="755" spans="19:22" ht="15">
      <c r="S755" s="63"/>
      <c r="T755" s="63"/>
      <c r="U755" s="63"/>
      <c r="V755" s="63"/>
    </row>
    <row r="756" spans="19:22" ht="15">
      <c r="S756" s="63"/>
      <c r="T756" s="63"/>
      <c r="U756" s="63"/>
      <c r="V756" s="63"/>
    </row>
    <row r="757" spans="19:22" ht="15">
      <c r="S757" s="63"/>
      <c r="T757" s="63"/>
      <c r="U757" s="63"/>
      <c r="V757" s="63"/>
    </row>
    <row r="758" spans="19:22" ht="15">
      <c r="S758" s="63"/>
      <c r="T758" s="63"/>
      <c r="U758" s="63"/>
      <c r="V758" s="63"/>
    </row>
    <row r="759" spans="19:22" ht="15">
      <c r="S759" s="63"/>
      <c r="T759" s="63"/>
      <c r="U759" s="63"/>
      <c r="V759" s="63"/>
    </row>
    <row r="760" spans="19:22" ht="15">
      <c r="S760" s="63"/>
      <c r="T760" s="63"/>
      <c r="U760" s="63"/>
      <c r="V760" s="63"/>
    </row>
    <row r="761" spans="19:22" ht="15">
      <c r="S761" s="63"/>
      <c r="T761" s="63"/>
      <c r="U761" s="63"/>
      <c r="V761" s="63"/>
    </row>
    <row r="762" spans="19:22" ht="15">
      <c r="S762" s="63"/>
      <c r="T762" s="63"/>
      <c r="U762" s="63"/>
      <c r="V762" s="63"/>
    </row>
    <row r="763" spans="19:22" ht="15">
      <c r="S763" s="63"/>
      <c r="T763" s="63"/>
      <c r="U763" s="63"/>
      <c r="V763" s="63"/>
    </row>
    <row r="764" spans="19:22" ht="15">
      <c r="S764" s="63"/>
      <c r="T764" s="63"/>
      <c r="U764" s="63"/>
      <c r="V764" s="63"/>
    </row>
    <row r="765" spans="19:22" ht="15">
      <c r="S765" s="63"/>
      <c r="T765" s="63"/>
      <c r="U765" s="63"/>
      <c r="V765" s="63"/>
    </row>
    <row r="766" spans="19:22" ht="15">
      <c r="S766" s="63"/>
      <c r="T766" s="63"/>
      <c r="U766" s="63"/>
      <c r="V766" s="63"/>
    </row>
    <row r="767" spans="19:22" ht="15">
      <c r="S767" s="63"/>
      <c r="T767" s="63"/>
      <c r="U767" s="63"/>
      <c r="V767" s="63"/>
    </row>
    <row r="768" spans="19:22" ht="15">
      <c r="S768" s="63"/>
      <c r="T768" s="63"/>
      <c r="U768" s="63"/>
      <c r="V768" s="63"/>
    </row>
    <row r="769" spans="19:22" ht="15">
      <c r="S769" s="63"/>
      <c r="T769" s="63"/>
      <c r="U769" s="63"/>
      <c r="V769" s="63"/>
    </row>
    <row r="770" spans="19:22" ht="15">
      <c r="S770" s="63"/>
      <c r="T770" s="63"/>
      <c r="U770" s="63"/>
      <c r="V770" s="63"/>
    </row>
    <row r="771" spans="19:22" ht="15">
      <c r="S771" s="63"/>
      <c r="T771" s="63"/>
      <c r="U771" s="63"/>
      <c r="V771" s="63"/>
    </row>
    <row r="772" spans="19:22" ht="15">
      <c r="S772" s="63"/>
      <c r="T772" s="63"/>
      <c r="U772" s="63"/>
      <c r="V772" s="63"/>
    </row>
    <row r="773" spans="19:22" ht="15">
      <c r="S773" s="63"/>
      <c r="T773" s="63"/>
      <c r="U773" s="63"/>
      <c r="V773" s="63"/>
    </row>
    <row r="774" spans="19:22" ht="15">
      <c r="S774" s="63"/>
      <c r="T774" s="63"/>
      <c r="U774" s="63"/>
      <c r="V774" s="63"/>
    </row>
    <row r="775" spans="19:22" ht="15">
      <c r="S775" s="63"/>
      <c r="T775" s="63"/>
      <c r="U775" s="63"/>
      <c r="V775" s="63"/>
    </row>
    <row r="776" spans="19:22" ht="15">
      <c r="S776" s="63"/>
      <c r="T776" s="63"/>
      <c r="U776" s="63"/>
      <c r="V776" s="63"/>
    </row>
    <row r="777" spans="19:22" ht="15">
      <c r="S777" s="63"/>
      <c r="T777" s="63"/>
      <c r="U777" s="63"/>
      <c r="V777" s="63"/>
    </row>
    <row r="778" spans="19:22" ht="15">
      <c r="S778" s="63"/>
      <c r="T778" s="63"/>
      <c r="U778" s="63"/>
      <c r="V778" s="63"/>
    </row>
    <row r="779" spans="19:22" ht="15">
      <c r="S779" s="63"/>
      <c r="T779" s="63"/>
      <c r="U779" s="63"/>
      <c r="V779" s="63"/>
    </row>
    <row r="780" spans="19:22" ht="15">
      <c r="S780" s="63"/>
      <c r="T780" s="63"/>
      <c r="U780" s="63"/>
      <c r="V780" s="63"/>
    </row>
    <row r="781" spans="19:22" ht="15">
      <c r="S781" s="63"/>
      <c r="T781" s="63"/>
      <c r="U781" s="63"/>
      <c r="V781" s="63"/>
    </row>
    <row r="782" spans="19:22" ht="15">
      <c r="S782" s="63"/>
      <c r="T782" s="63"/>
      <c r="U782" s="63"/>
      <c r="V782" s="63"/>
    </row>
    <row r="783" spans="19:22" ht="15">
      <c r="S783" s="63"/>
      <c r="T783" s="63"/>
      <c r="U783" s="63"/>
      <c r="V783" s="63"/>
    </row>
    <row r="784" spans="19:22" ht="15">
      <c r="S784" s="63"/>
      <c r="T784" s="63"/>
      <c r="U784" s="63"/>
      <c r="V784" s="63"/>
    </row>
    <row r="785" spans="19:22" ht="15">
      <c r="S785" s="63"/>
      <c r="T785" s="63"/>
      <c r="U785" s="63"/>
      <c r="V785" s="63"/>
    </row>
    <row r="786" spans="19:22" ht="15">
      <c r="S786" s="63"/>
      <c r="T786" s="63"/>
      <c r="U786" s="63"/>
      <c r="V786" s="63"/>
    </row>
    <row r="787" spans="19:22" ht="15">
      <c r="S787" s="63"/>
      <c r="T787" s="63"/>
      <c r="U787" s="63"/>
      <c r="V787" s="63"/>
    </row>
    <row r="788" spans="19:22" ht="15">
      <c r="S788" s="63"/>
      <c r="T788" s="63"/>
      <c r="U788" s="63"/>
      <c r="V788" s="63"/>
    </row>
    <row r="789" spans="19:22" ht="15">
      <c r="S789" s="63"/>
      <c r="T789" s="63"/>
      <c r="U789" s="63"/>
      <c r="V789" s="63"/>
    </row>
    <row r="790" spans="19:22" ht="15">
      <c r="S790" s="63"/>
      <c r="T790" s="63"/>
      <c r="U790" s="63"/>
      <c r="V790" s="63"/>
    </row>
    <row r="791" spans="19:22" ht="15">
      <c r="S791" s="63"/>
      <c r="T791" s="63"/>
      <c r="U791" s="63"/>
      <c r="V791" s="63"/>
    </row>
    <row r="792" spans="19:22" ht="15">
      <c r="S792" s="63"/>
      <c r="T792" s="63"/>
      <c r="U792" s="63"/>
      <c r="V792" s="63"/>
    </row>
    <row r="793" spans="19:22" ht="15">
      <c r="S793" s="63"/>
      <c r="T793" s="63"/>
      <c r="U793" s="63"/>
      <c r="V793" s="63"/>
    </row>
    <row r="794" spans="19:22" ht="15">
      <c r="S794" s="63"/>
      <c r="T794" s="63"/>
      <c r="U794" s="63"/>
      <c r="V794" s="63"/>
    </row>
    <row r="795" spans="19:22" ht="15">
      <c r="S795" s="63"/>
      <c r="T795" s="63"/>
      <c r="U795" s="63"/>
      <c r="V795" s="63"/>
    </row>
    <row r="796" spans="19:22" ht="15">
      <c r="S796" s="63"/>
      <c r="T796" s="63"/>
      <c r="U796" s="63"/>
      <c r="V796" s="63"/>
    </row>
    <row r="797" spans="19:22" ht="15">
      <c r="S797" s="63"/>
      <c r="T797" s="63"/>
      <c r="U797" s="63"/>
      <c r="V797" s="63"/>
    </row>
    <row r="798" spans="19:22" ht="15">
      <c r="S798" s="63"/>
      <c r="T798" s="63"/>
      <c r="U798" s="63"/>
      <c r="V798" s="63"/>
    </row>
    <row r="799" spans="19:22" ht="15">
      <c r="S799" s="63"/>
      <c r="T799" s="63"/>
      <c r="U799" s="63"/>
      <c r="V799" s="63"/>
    </row>
    <row r="800" spans="19:22" ht="15">
      <c r="S800" s="63"/>
      <c r="T800" s="63"/>
      <c r="U800" s="63"/>
      <c r="V800" s="63"/>
    </row>
    <row r="801" spans="19:22" ht="15">
      <c r="S801" s="63"/>
      <c r="T801" s="63"/>
      <c r="U801" s="63"/>
      <c r="V801" s="63"/>
    </row>
    <row r="802" spans="19:22" ht="15">
      <c r="S802" s="63"/>
      <c r="T802" s="63"/>
      <c r="U802" s="63"/>
      <c r="V802" s="63"/>
    </row>
    <row r="803" spans="19:22" ht="15">
      <c r="S803" s="63"/>
      <c r="T803" s="63"/>
      <c r="U803" s="63"/>
      <c r="V803" s="63"/>
    </row>
    <row r="804" spans="19:22" ht="15">
      <c r="S804" s="63"/>
      <c r="T804" s="63"/>
      <c r="U804" s="63"/>
      <c r="V804" s="63"/>
    </row>
    <row r="805" spans="19:22" ht="15">
      <c r="S805" s="63"/>
      <c r="T805" s="63"/>
      <c r="U805" s="63"/>
      <c r="V805" s="63"/>
    </row>
    <row r="806" spans="19:22" ht="15">
      <c r="S806" s="63"/>
      <c r="T806" s="63"/>
      <c r="U806" s="63"/>
      <c r="V806" s="63"/>
    </row>
    <row r="807" spans="19:22" ht="15">
      <c r="S807" s="63"/>
      <c r="T807" s="63"/>
      <c r="U807" s="63"/>
      <c r="V807" s="63"/>
    </row>
    <row r="808" spans="19:22" ht="15">
      <c r="S808" s="63"/>
      <c r="T808" s="63"/>
      <c r="U808" s="63"/>
      <c r="V808" s="63"/>
    </row>
    <row r="809" spans="19:22" ht="15">
      <c r="S809" s="63"/>
      <c r="T809" s="63"/>
      <c r="U809" s="63"/>
      <c r="V809" s="63"/>
    </row>
    <row r="810" spans="19:22" ht="15">
      <c r="S810" s="63"/>
      <c r="T810" s="63"/>
      <c r="U810" s="63"/>
      <c r="V810" s="63"/>
    </row>
    <row r="811" spans="19:22" ht="15">
      <c r="S811" s="63"/>
      <c r="T811" s="63"/>
      <c r="U811" s="63"/>
      <c r="V811" s="63"/>
    </row>
    <row r="812" spans="19:22" ht="15">
      <c r="S812" s="63"/>
      <c r="T812" s="63"/>
      <c r="U812" s="63"/>
      <c r="V812" s="63"/>
    </row>
    <row r="813" spans="19:22" ht="15">
      <c r="S813" s="63"/>
      <c r="T813" s="63"/>
      <c r="U813" s="63"/>
      <c r="V813" s="63"/>
    </row>
    <row r="814" spans="19:22" ht="15">
      <c r="S814" s="63"/>
      <c r="T814" s="63"/>
      <c r="U814" s="63"/>
      <c r="V814" s="63"/>
    </row>
    <row r="815" spans="19:22" ht="15">
      <c r="S815" s="63"/>
      <c r="T815" s="63"/>
      <c r="U815" s="63"/>
      <c r="V815" s="63"/>
    </row>
    <row r="816" spans="19:22" ht="15">
      <c r="S816" s="63"/>
      <c r="T816" s="63"/>
      <c r="U816" s="63"/>
      <c r="V816" s="63"/>
    </row>
    <row r="817" spans="19:22" ht="15">
      <c r="S817" s="63"/>
      <c r="T817" s="63"/>
      <c r="U817" s="63"/>
      <c r="V817" s="63"/>
    </row>
    <row r="818" spans="19:22" ht="15">
      <c r="S818" s="63"/>
      <c r="T818" s="63"/>
      <c r="U818" s="63"/>
      <c r="V818" s="63"/>
    </row>
    <row r="819" spans="19:22" ht="15">
      <c r="S819" s="63"/>
      <c r="T819" s="63"/>
      <c r="U819" s="63"/>
      <c r="V819" s="63"/>
    </row>
    <row r="820" spans="19:22" ht="15">
      <c r="S820" s="63"/>
      <c r="T820" s="63"/>
      <c r="U820" s="63"/>
      <c r="V820" s="63"/>
    </row>
    <row r="821" spans="19:22" ht="15">
      <c r="S821" s="63"/>
      <c r="T821" s="63"/>
      <c r="U821" s="63"/>
      <c r="V821" s="63"/>
    </row>
    <row r="822" spans="19:22" ht="15">
      <c r="S822" s="63"/>
      <c r="T822" s="63"/>
      <c r="U822" s="63"/>
      <c r="V822" s="63"/>
    </row>
    <row r="823" spans="19:22" ht="15">
      <c r="S823" s="63"/>
      <c r="T823" s="63"/>
      <c r="U823" s="63"/>
      <c r="V823" s="63"/>
    </row>
    <row r="824" spans="19:22" ht="15">
      <c r="S824" s="63"/>
      <c r="T824" s="63"/>
      <c r="U824" s="63"/>
      <c r="V824" s="63"/>
    </row>
    <row r="825" spans="19:22" ht="15">
      <c r="S825" s="63"/>
      <c r="T825" s="63"/>
      <c r="U825" s="63"/>
      <c r="V825" s="63"/>
    </row>
    <row r="826" spans="19:22" ht="15">
      <c r="S826" s="63"/>
      <c r="T826" s="63"/>
      <c r="U826" s="63"/>
      <c r="V826" s="63"/>
    </row>
    <row r="827" spans="19:22" ht="15">
      <c r="S827" s="63"/>
      <c r="T827" s="63"/>
      <c r="U827" s="63"/>
      <c r="V827" s="63"/>
    </row>
    <row r="828" spans="19:22" ht="15">
      <c r="S828" s="63"/>
      <c r="T828" s="63"/>
      <c r="U828" s="63"/>
      <c r="V828" s="63"/>
    </row>
    <row r="829" spans="19:22" ht="15">
      <c r="S829" s="63"/>
      <c r="T829" s="63"/>
      <c r="U829" s="63"/>
      <c r="V829" s="63"/>
    </row>
    <row r="830" spans="19:22" ht="15">
      <c r="S830" s="63"/>
      <c r="T830" s="63"/>
      <c r="U830" s="63"/>
      <c r="V830" s="63"/>
    </row>
    <row r="831" spans="19:22" ht="15">
      <c r="S831" s="63"/>
      <c r="T831" s="63"/>
      <c r="U831" s="63"/>
      <c r="V831" s="63"/>
    </row>
    <row r="832" spans="19:22" ht="15">
      <c r="S832" s="63"/>
      <c r="T832" s="63"/>
      <c r="U832" s="63"/>
      <c r="V832" s="63"/>
    </row>
    <row r="833" spans="19:22" ht="15">
      <c r="S833" s="63"/>
      <c r="T833" s="63"/>
      <c r="U833" s="63"/>
      <c r="V833" s="63"/>
    </row>
    <row r="834" spans="19:22" ht="15">
      <c r="S834" s="63"/>
      <c r="T834" s="63"/>
      <c r="U834" s="63"/>
      <c r="V834" s="63"/>
    </row>
    <row r="835" spans="19:22" ht="15">
      <c r="S835" s="63"/>
      <c r="T835" s="63"/>
      <c r="U835" s="63"/>
      <c r="V835" s="63"/>
    </row>
    <row r="836" spans="19:22" ht="15">
      <c r="S836" s="63"/>
      <c r="T836" s="63"/>
      <c r="U836" s="63"/>
      <c r="V836" s="63"/>
    </row>
    <row r="837" spans="19:22" ht="15">
      <c r="S837" s="63"/>
      <c r="T837" s="63"/>
      <c r="U837" s="63"/>
      <c r="V837" s="63"/>
    </row>
    <row r="838" spans="19:22" ht="15">
      <c r="S838" s="63"/>
      <c r="T838" s="63"/>
      <c r="U838" s="63"/>
      <c r="V838" s="63"/>
    </row>
    <row r="839" spans="19:22" ht="15">
      <c r="S839" s="63"/>
      <c r="T839" s="63"/>
      <c r="U839" s="63"/>
      <c r="V839" s="63"/>
    </row>
    <row r="840" spans="19:22" ht="15">
      <c r="S840" s="63"/>
      <c r="T840" s="63"/>
      <c r="U840" s="63"/>
      <c r="V840" s="63"/>
    </row>
    <row r="841" spans="19:22" ht="15">
      <c r="S841" s="63"/>
      <c r="T841" s="63"/>
      <c r="U841" s="63"/>
      <c r="V841" s="63"/>
    </row>
    <row r="842" spans="19:22" ht="15">
      <c r="S842" s="63"/>
      <c r="T842" s="63"/>
      <c r="U842" s="63"/>
      <c r="V842" s="63"/>
    </row>
    <row r="843" spans="19:22" ht="15">
      <c r="S843" s="63"/>
      <c r="T843" s="63"/>
      <c r="U843" s="63"/>
      <c r="V843" s="63"/>
    </row>
    <row r="844" spans="19:22" ht="15">
      <c r="S844" s="63"/>
      <c r="T844" s="63"/>
      <c r="U844" s="63"/>
      <c r="V844" s="63"/>
    </row>
    <row r="845" spans="19:22" ht="15">
      <c r="S845" s="63"/>
      <c r="T845" s="63"/>
      <c r="U845" s="63"/>
      <c r="V845" s="63"/>
    </row>
    <row r="846" spans="19:22" ht="15">
      <c r="S846" s="63"/>
      <c r="T846" s="63"/>
      <c r="U846" s="63"/>
      <c r="V846" s="63"/>
    </row>
    <row r="847" spans="19:22" ht="15">
      <c r="S847" s="63"/>
      <c r="T847" s="63"/>
      <c r="U847" s="63"/>
      <c r="V847" s="63"/>
    </row>
    <row r="848" spans="19:22" ht="15">
      <c r="S848" s="63"/>
      <c r="T848" s="63"/>
      <c r="U848" s="63"/>
      <c r="V848" s="63"/>
    </row>
    <row r="849" spans="19:22" ht="15">
      <c r="S849" s="63"/>
      <c r="T849" s="63"/>
      <c r="U849" s="63"/>
      <c r="V849" s="63"/>
    </row>
    <row r="850" spans="19:22" ht="15">
      <c r="S850" s="63"/>
      <c r="T850" s="63"/>
      <c r="U850" s="63"/>
      <c r="V850" s="63"/>
    </row>
    <row r="851" spans="19:22" ht="15">
      <c r="S851" s="63"/>
      <c r="T851" s="63"/>
      <c r="U851" s="63"/>
      <c r="V851" s="63"/>
    </row>
    <row r="852" spans="19:22" ht="15">
      <c r="S852" s="63"/>
      <c r="T852" s="63"/>
      <c r="U852" s="63"/>
      <c r="V852" s="63"/>
    </row>
    <row r="853" spans="19:22" ht="15">
      <c r="S853" s="63"/>
      <c r="T853" s="63"/>
      <c r="U853" s="63"/>
      <c r="V853" s="63"/>
    </row>
    <row r="854" spans="19:22" ht="15">
      <c r="S854" s="63"/>
      <c r="T854" s="63"/>
      <c r="U854" s="63"/>
      <c r="V854" s="63"/>
    </row>
    <row r="855" spans="19:22" ht="15">
      <c r="S855" s="63"/>
      <c r="T855" s="63"/>
      <c r="U855" s="63"/>
      <c r="V855" s="63"/>
    </row>
    <row r="856" spans="19:22" ht="15">
      <c r="S856" s="63"/>
      <c r="T856" s="63"/>
      <c r="U856" s="63"/>
      <c r="V856" s="63"/>
    </row>
    <row r="857" spans="19:22" ht="15">
      <c r="S857" s="63"/>
      <c r="T857" s="63"/>
      <c r="U857" s="63"/>
      <c r="V857" s="63"/>
    </row>
    <row r="858" spans="19:22" ht="15">
      <c r="S858" s="63"/>
      <c r="T858" s="63"/>
      <c r="U858" s="63"/>
      <c r="V858" s="63"/>
    </row>
    <row r="859" spans="19:22" ht="15">
      <c r="S859" s="63"/>
      <c r="T859" s="63"/>
      <c r="U859" s="63"/>
      <c r="V859" s="63"/>
    </row>
    <row r="860" spans="19:22" ht="15">
      <c r="S860" s="63"/>
      <c r="T860" s="63"/>
      <c r="U860" s="63"/>
      <c r="V860" s="63"/>
    </row>
    <row r="861" spans="19:22" ht="15">
      <c r="S861" s="63"/>
      <c r="T861" s="63"/>
      <c r="U861" s="63"/>
      <c r="V861" s="63"/>
    </row>
    <row r="862" spans="19:22" ht="15">
      <c r="S862" s="63"/>
      <c r="T862" s="63"/>
      <c r="U862" s="63"/>
      <c r="V862" s="63"/>
    </row>
    <row r="863" spans="19:22" ht="15">
      <c r="S863" s="63"/>
      <c r="T863" s="63"/>
      <c r="U863" s="63"/>
      <c r="V863" s="63"/>
    </row>
    <row r="864" spans="19:22" ht="15">
      <c r="S864" s="63"/>
      <c r="T864" s="63"/>
      <c r="U864" s="63"/>
      <c r="V864" s="63"/>
    </row>
    <row r="865" spans="19:22" ht="15">
      <c r="S865" s="63"/>
      <c r="T865" s="63"/>
      <c r="U865" s="63"/>
      <c r="V865" s="63"/>
    </row>
    <row r="866" spans="19:22" ht="15">
      <c r="S866" s="63"/>
      <c r="T866" s="63"/>
      <c r="U866" s="63"/>
      <c r="V866" s="63"/>
    </row>
    <row r="867" spans="19:22" ht="15">
      <c r="S867" s="63"/>
      <c r="T867" s="63"/>
      <c r="U867" s="63"/>
      <c r="V867" s="63"/>
    </row>
    <row r="868" spans="19:22" ht="15">
      <c r="S868" s="63"/>
      <c r="T868" s="63"/>
      <c r="U868" s="63"/>
      <c r="V868" s="63"/>
    </row>
    <row r="869" spans="19:22" ht="15">
      <c r="S869" s="63"/>
      <c r="T869" s="63"/>
      <c r="U869" s="63"/>
      <c r="V869" s="63"/>
    </row>
    <row r="870" spans="19:22" ht="15">
      <c r="S870" s="63"/>
      <c r="T870" s="63"/>
      <c r="U870" s="63"/>
      <c r="V870" s="63"/>
    </row>
    <row r="871" spans="19:22" ht="15">
      <c r="S871" s="63"/>
      <c r="T871" s="63"/>
      <c r="U871" s="63"/>
      <c r="V871" s="63"/>
    </row>
    <row r="872" spans="19:22" ht="15">
      <c r="S872" s="63"/>
      <c r="T872" s="63"/>
      <c r="U872" s="63"/>
      <c r="V872" s="63"/>
    </row>
    <row r="873" spans="19:22" ht="15">
      <c r="S873" s="63"/>
      <c r="T873" s="63"/>
      <c r="U873" s="63"/>
      <c r="V873" s="63"/>
    </row>
    <row r="874" spans="19:22" ht="15">
      <c r="S874" s="63"/>
      <c r="T874" s="63"/>
      <c r="U874" s="63"/>
      <c r="V874" s="63"/>
    </row>
    <row r="875" spans="19:22" ht="15">
      <c r="S875" s="63"/>
      <c r="T875" s="63"/>
      <c r="U875" s="63"/>
      <c r="V875" s="63"/>
    </row>
    <row r="876" spans="19:22" ht="15">
      <c r="S876" s="63"/>
      <c r="T876" s="63"/>
      <c r="U876" s="63"/>
      <c r="V876" s="63"/>
    </row>
    <row r="877" spans="19:22" ht="15">
      <c r="S877" s="63"/>
      <c r="T877" s="63"/>
      <c r="U877" s="63"/>
      <c r="V877" s="63"/>
    </row>
    <row r="878" spans="19:22" ht="15">
      <c r="S878" s="63"/>
      <c r="T878" s="63"/>
      <c r="U878" s="63"/>
      <c r="V878" s="63"/>
    </row>
    <row r="879" spans="19:22" ht="15">
      <c r="S879" s="63"/>
      <c r="T879" s="63"/>
      <c r="U879" s="63"/>
      <c r="V879" s="63"/>
    </row>
    <row r="880" spans="19:22" ht="15">
      <c r="S880" s="63"/>
      <c r="T880" s="63"/>
      <c r="U880" s="63"/>
      <c r="V880" s="63"/>
    </row>
    <row r="881" spans="19:22" ht="15">
      <c r="S881" s="63"/>
      <c r="T881" s="63"/>
      <c r="U881" s="63"/>
      <c r="V881" s="63"/>
    </row>
    <row r="882" spans="19:22" ht="15">
      <c r="S882" s="63"/>
      <c r="T882" s="63"/>
      <c r="U882" s="63"/>
      <c r="V882" s="63"/>
    </row>
    <row r="883" spans="19:22" ht="15">
      <c r="S883" s="63"/>
      <c r="T883" s="63"/>
      <c r="U883" s="63"/>
      <c r="V883" s="63"/>
    </row>
    <row r="884" spans="19:22" ht="15">
      <c r="S884" s="63"/>
      <c r="T884" s="63"/>
      <c r="U884" s="63"/>
      <c r="V884" s="63"/>
    </row>
    <row r="885" spans="19:22" ht="15">
      <c r="S885" s="63"/>
      <c r="T885" s="63"/>
      <c r="U885" s="63"/>
      <c r="V885" s="63"/>
    </row>
    <row r="886" spans="19:22" ht="15">
      <c r="S886" s="63"/>
      <c r="T886" s="63"/>
      <c r="U886" s="63"/>
      <c r="V886" s="63"/>
    </row>
    <row r="887" spans="19:22" ht="15">
      <c r="S887" s="63"/>
      <c r="T887" s="63"/>
      <c r="U887" s="63"/>
      <c r="V887" s="63"/>
    </row>
    <row r="888" spans="19:22" ht="15">
      <c r="S888" s="63"/>
      <c r="T888" s="63"/>
      <c r="U888" s="63"/>
      <c r="V888" s="63"/>
    </row>
    <row r="889" spans="19:22" ht="15">
      <c r="S889" s="63"/>
      <c r="T889" s="63"/>
      <c r="U889" s="63"/>
      <c r="V889" s="63"/>
    </row>
    <row r="890" spans="19:22" ht="15">
      <c r="S890" s="63"/>
      <c r="T890" s="63"/>
      <c r="U890" s="63"/>
      <c r="V890" s="63"/>
    </row>
    <row r="891" spans="19:22" ht="15">
      <c r="S891" s="63"/>
      <c r="T891" s="63"/>
      <c r="U891" s="63"/>
      <c r="V891" s="63"/>
    </row>
    <row r="892" spans="19:22" ht="15">
      <c r="S892" s="63"/>
      <c r="T892" s="63"/>
      <c r="U892" s="63"/>
      <c r="V892" s="63"/>
    </row>
    <row r="893" spans="19:22" ht="15">
      <c r="S893" s="63"/>
      <c r="T893" s="63"/>
      <c r="U893" s="63"/>
      <c r="V893" s="63"/>
    </row>
    <row r="894" spans="19:22" ht="15">
      <c r="S894" s="63"/>
      <c r="T894" s="63"/>
      <c r="U894" s="63"/>
      <c r="V894" s="63"/>
    </row>
    <row r="895" spans="19:22" ht="15">
      <c r="S895" s="63"/>
      <c r="T895" s="63"/>
      <c r="U895" s="63"/>
      <c r="V895" s="63"/>
    </row>
    <row r="896" spans="19:22" ht="15">
      <c r="S896" s="63"/>
      <c r="T896" s="63"/>
      <c r="U896" s="63"/>
      <c r="V896" s="63"/>
    </row>
    <row r="897" spans="19:22" ht="15">
      <c r="S897" s="63"/>
      <c r="T897" s="63"/>
      <c r="U897" s="63"/>
      <c r="V897" s="63"/>
    </row>
    <row r="898" spans="19:22" ht="15">
      <c r="S898" s="63"/>
      <c r="T898" s="63"/>
      <c r="U898" s="63"/>
      <c r="V898" s="63"/>
    </row>
    <row r="899" spans="19:22" ht="15">
      <c r="S899" s="63"/>
      <c r="T899" s="63"/>
      <c r="U899" s="63"/>
      <c r="V899" s="63"/>
    </row>
    <row r="900" spans="19:22" ht="15">
      <c r="S900" s="63"/>
      <c r="T900" s="63"/>
      <c r="U900" s="63"/>
      <c r="V900" s="63"/>
    </row>
    <row r="901" spans="19:22" ht="15">
      <c r="S901" s="63"/>
      <c r="T901" s="63"/>
      <c r="U901" s="63"/>
      <c r="V901" s="63"/>
    </row>
    <row r="902" spans="19:22" ht="15">
      <c r="S902" s="63"/>
      <c r="T902" s="63"/>
      <c r="U902" s="63"/>
      <c r="V902" s="63"/>
    </row>
    <row r="903" spans="19:22" ht="15">
      <c r="S903" s="63"/>
      <c r="T903" s="63"/>
      <c r="U903" s="63"/>
      <c r="V903" s="63"/>
    </row>
    <row r="904" spans="19:22" ht="15">
      <c r="S904" s="63"/>
      <c r="T904" s="63"/>
      <c r="U904" s="63"/>
      <c r="V904" s="63"/>
    </row>
    <row r="905" spans="19:22" ht="15">
      <c r="S905" s="63"/>
      <c r="T905" s="63"/>
      <c r="U905" s="63"/>
      <c r="V905" s="63"/>
    </row>
    <row r="906" spans="19:22" ht="15">
      <c r="S906" s="63"/>
      <c r="T906" s="63"/>
      <c r="U906" s="63"/>
      <c r="V906" s="63"/>
    </row>
    <row r="907" spans="19:22" ht="15">
      <c r="S907" s="63"/>
      <c r="T907" s="63"/>
      <c r="U907" s="63"/>
      <c r="V907" s="63"/>
    </row>
    <row r="908" spans="19:22" ht="15">
      <c r="S908" s="63"/>
      <c r="T908" s="63"/>
      <c r="U908" s="63"/>
      <c r="V908" s="63"/>
    </row>
    <row r="909" spans="19:22" ht="15">
      <c r="S909" s="63"/>
      <c r="T909" s="63"/>
      <c r="U909" s="63"/>
      <c r="V909" s="63"/>
    </row>
    <row r="910" spans="19:22" ht="15">
      <c r="S910" s="63"/>
      <c r="T910" s="63"/>
      <c r="U910" s="63"/>
      <c r="V910" s="63"/>
    </row>
    <row r="911" spans="19:22" ht="15">
      <c r="S911" s="63"/>
      <c r="T911" s="63"/>
      <c r="U911" s="63"/>
      <c r="V911" s="63"/>
    </row>
    <row r="912" spans="19:22" ht="15">
      <c r="S912" s="63"/>
      <c r="T912" s="63"/>
      <c r="U912" s="63"/>
      <c r="V912" s="63"/>
    </row>
    <row r="913" spans="19:22" ht="15">
      <c r="S913" s="63"/>
      <c r="T913" s="63"/>
      <c r="U913" s="63"/>
      <c r="V913" s="63"/>
    </row>
    <row r="914" spans="19:22" ht="15">
      <c r="S914" s="63"/>
      <c r="T914" s="63"/>
      <c r="U914" s="63"/>
      <c r="V914" s="63"/>
    </row>
    <row r="915" spans="19:22" ht="15">
      <c r="S915" s="63"/>
      <c r="T915" s="63"/>
      <c r="U915" s="63"/>
      <c r="V915" s="63"/>
    </row>
    <row r="916" spans="19:22" ht="15">
      <c r="S916" s="63"/>
      <c r="T916" s="63"/>
      <c r="U916" s="63"/>
      <c r="V916" s="63"/>
    </row>
    <row r="917" spans="19:22" ht="15">
      <c r="S917" s="63"/>
      <c r="T917" s="63"/>
      <c r="U917" s="63"/>
      <c r="V917" s="63"/>
    </row>
    <row r="918" spans="19:22" ht="15">
      <c r="S918" s="63"/>
      <c r="T918" s="63"/>
      <c r="U918" s="63"/>
      <c r="V918" s="63"/>
    </row>
    <row r="919" spans="19:22" ht="15">
      <c r="S919" s="63"/>
      <c r="T919" s="63"/>
      <c r="U919" s="63"/>
      <c r="V919" s="63"/>
    </row>
    <row r="920" spans="19:22" ht="15">
      <c r="S920" s="63"/>
      <c r="T920" s="63"/>
      <c r="U920" s="63"/>
      <c r="V920" s="63"/>
    </row>
    <row r="921" spans="19:22" ht="15">
      <c r="S921" s="63"/>
      <c r="T921" s="63"/>
      <c r="U921" s="63"/>
      <c r="V921" s="63"/>
    </row>
    <row r="922" spans="19:22" ht="15">
      <c r="S922" s="63"/>
      <c r="T922" s="63"/>
      <c r="U922" s="63"/>
      <c r="V922" s="63"/>
    </row>
    <row r="923" spans="19:22" ht="15">
      <c r="S923" s="63"/>
      <c r="T923" s="63"/>
      <c r="U923" s="63"/>
      <c r="V923" s="63"/>
    </row>
    <row r="924" spans="19:22" ht="15">
      <c r="S924" s="63"/>
      <c r="T924" s="63"/>
      <c r="U924" s="63"/>
      <c r="V924" s="63"/>
    </row>
    <row r="925" spans="19:22" ht="15">
      <c r="S925" s="63"/>
      <c r="T925" s="63"/>
      <c r="U925" s="63"/>
      <c r="V925" s="63"/>
    </row>
    <row r="926" spans="19:22" ht="15">
      <c r="S926" s="63"/>
      <c r="T926" s="63"/>
      <c r="U926" s="63"/>
      <c r="V926" s="63"/>
    </row>
    <row r="927" spans="19:22" ht="15">
      <c r="S927" s="63"/>
      <c r="T927" s="63"/>
      <c r="U927" s="63"/>
      <c r="V927" s="63"/>
    </row>
    <row r="928" spans="19:22" ht="15">
      <c r="S928" s="63"/>
      <c r="T928" s="63"/>
      <c r="U928" s="63"/>
      <c r="V928" s="63"/>
    </row>
    <row r="929" spans="19:22" ht="15">
      <c r="S929" s="63"/>
      <c r="T929" s="63"/>
      <c r="U929" s="63"/>
      <c r="V929" s="63"/>
    </row>
    <row r="930" spans="19:22" ht="15">
      <c r="S930" s="63"/>
      <c r="T930" s="63"/>
      <c r="U930" s="63"/>
      <c r="V930" s="63"/>
    </row>
    <row r="931" spans="19:22" ht="15">
      <c r="S931" s="63"/>
      <c r="T931" s="63"/>
      <c r="U931" s="63"/>
      <c r="V931" s="63"/>
    </row>
    <row r="932" spans="19:22" ht="15">
      <c r="S932" s="63"/>
      <c r="T932" s="63"/>
      <c r="U932" s="63"/>
      <c r="V932" s="63"/>
    </row>
    <row r="933" spans="19:22" ht="15">
      <c r="S933" s="63"/>
      <c r="T933" s="63"/>
      <c r="U933" s="63"/>
      <c r="V933" s="63"/>
    </row>
    <row r="934" spans="19:22" ht="15">
      <c r="S934" s="63"/>
      <c r="T934" s="63"/>
      <c r="U934" s="63"/>
      <c r="V934" s="63"/>
    </row>
    <row r="935" spans="19:22" ht="15">
      <c r="S935" s="63"/>
      <c r="T935" s="63"/>
      <c r="U935" s="63"/>
      <c r="V935" s="63"/>
    </row>
    <row r="936" spans="19:22" ht="15">
      <c r="S936" s="63"/>
      <c r="T936" s="63"/>
      <c r="U936" s="63"/>
      <c r="V936" s="63"/>
    </row>
    <row r="937" spans="19:22" ht="15">
      <c r="S937" s="63"/>
      <c r="T937" s="63"/>
      <c r="U937" s="63"/>
      <c r="V937" s="63"/>
    </row>
    <row r="938" spans="19:22" ht="15">
      <c r="S938" s="63"/>
      <c r="T938" s="63"/>
      <c r="U938" s="63"/>
      <c r="V938" s="63"/>
    </row>
    <row r="939" spans="19:22" ht="15">
      <c r="S939" s="63"/>
      <c r="T939" s="63"/>
      <c r="U939" s="63"/>
      <c r="V939" s="63"/>
    </row>
    <row r="940" spans="19:22" ht="15">
      <c r="S940" s="63"/>
      <c r="T940" s="63"/>
      <c r="U940" s="63"/>
      <c r="V940" s="63"/>
    </row>
    <row r="941" spans="19:22" ht="15">
      <c r="S941" s="63"/>
      <c r="T941" s="63"/>
      <c r="U941" s="63"/>
      <c r="V941" s="63"/>
    </row>
    <row r="942" spans="19:22" ht="15">
      <c r="S942" s="63"/>
      <c r="T942" s="63"/>
      <c r="U942" s="63"/>
      <c r="V942" s="63"/>
    </row>
    <row r="943" spans="19:22" ht="15">
      <c r="S943" s="63"/>
      <c r="T943" s="63"/>
      <c r="U943" s="63"/>
      <c r="V943" s="63"/>
    </row>
    <row r="944" spans="19:22" ht="15">
      <c r="S944" s="63"/>
      <c r="T944" s="63"/>
      <c r="U944" s="63"/>
      <c r="V944" s="63"/>
    </row>
    <row r="945" spans="19:22" ht="15">
      <c r="S945" s="63"/>
      <c r="T945" s="63"/>
      <c r="U945" s="63"/>
      <c r="V945" s="63"/>
    </row>
    <row r="946" spans="19:22" ht="15">
      <c r="S946" s="63"/>
      <c r="T946" s="63"/>
      <c r="U946" s="63"/>
      <c r="V946" s="63"/>
    </row>
    <row r="947" spans="19:22" ht="15">
      <c r="S947" s="63"/>
      <c r="T947" s="63"/>
      <c r="U947" s="63"/>
      <c r="V947" s="63"/>
    </row>
    <row r="948" spans="19:22" ht="15">
      <c r="S948" s="63"/>
      <c r="T948" s="63"/>
      <c r="U948" s="63"/>
      <c r="V948" s="63"/>
    </row>
    <row r="949" spans="19:22" ht="15">
      <c r="S949" s="63"/>
      <c r="T949" s="63"/>
      <c r="U949" s="63"/>
      <c r="V949" s="63"/>
    </row>
    <row r="950" spans="19:22" ht="15">
      <c r="S950" s="63"/>
      <c r="T950" s="63"/>
      <c r="U950" s="63"/>
      <c r="V950" s="63"/>
    </row>
    <row r="951" spans="19:22" ht="15">
      <c r="S951" s="63"/>
      <c r="T951" s="63"/>
      <c r="U951" s="63"/>
      <c r="V951" s="63"/>
    </row>
    <row r="952" spans="19:22" ht="15">
      <c r="S952" s="63"/>
      <c r="T952" s="63"/>
      <c r="U952" s="63"/>
      <c r="V952" s="63"/>
    </row>
    <row r="953" spans="19:22" ht="15">
      <c r="S953" s="63"/>
      <c r="T953" s="63"/>
      <c r="U953" s="63"/>
      <c r="V953" s="63"/>
    </row>
    <row r="954" spans="19:22" ht="15">
      <c r="S954" s="63"/>
      <c r="T954" s="63"/>
      <c r="U954" s="63"/>
      <c r="V954" s="63"/>
    </row>
    <row r="955" spans="19:22" ht="15">
      <c r="S955" s="63"/>
      <c r="T955" s="63"/>
      <c r="U955" s="63"/>
      <c r="V955" s="63"/>
    </row>
    <row r="956" spans="19:22" ht="15">
      <c r="S956" s="63"/>
      <c r="T956" s="63"/>
      <c r="U956" s="63"/>
      <c r="V956" s="63"/>
    </row>
    <row r="957" spans="19:22" ht="15">
      <c r="S957" s="63"/>
      <c r="T957" s="63"/>
      <c r="U957" s="63"/>
      <c r="V957" s="63"/>
    </row>
    <row r="958" spans="19:22" ht="15">
      <c r="S958" s="63"/>
      <c r="T958" s="63"/>
      <c r="U958" s="63"/>
      <c r="V958" s="63"/>
    </row>
    <row r="959" spans="19:22" ht="15">
      <c r="S959" s="63"/>
      <c r="T959" s="63"/>
      <c r="U959" s="63"/>
      <c r="V959" s="63"/>
    </row>
    <row r="960" spans="19:22" ht="15">
      <c r="S960" s="63"/>
      <c r="T960" s="63"/>
      <c r="U960" s="63"/>
      <c r="V960" s="63"/>
    </row>
    <row r="961" spans="19:22" ht="15">
      <c r="S961" s="63"/>
      <c r="T961" s="63"/>
      <c r="U961" s="63"/>
      <c r="V961" s="63"/>
    </row>
    <row r="962" spans="19:22" ht="15">
      <c r="S962" s="63"/>
      <c r="T962" s="63"/>
      <c r="U962" s="63"/>
      <c r="V962" s="63"/>
    </row>
    <row r="963" spans="19:22" ht="15">
      <c r="S963" s="63"/>
      <c r="T963" s="63"/>
      <c r="U963" s="63"/>
      <c r="V963" s="63"/>
    </row>
    <row r="964" spans="19:22" ht="15">
      <c r="S964" s="63"/>
      <c r="T964" s="63"/>
      <c r="U964" s="63"/>
      <c r="V964" s="63"/>
    </row>
    <row r="965" spans="19:22" ht="15">
      <c r="S965" s="63"/>
      <c r="T965" s="63"/>
      <c r="U965" s="63"/>
      <c r="V965" s="63"/>
    </row>
    <row r="966" spans="19:22" ht="15">
      <c r="S966" s="63"/>
      <c r="T966" s="63"/>
      <c r="U966" s="63"/>
      <c r="V966" s="63"/>
    </row>
    <row r="967" spans="19:22" ht="15">
      <c r="S967" s="63"/>
      <c r="T967" s="63"/>
      <c r="U967" s="63"/>
      <c r="V967" s="63"/>
    </row>
    <row r="968" spans="19:22" ht="15">
      <c r="S968" s="63"/>
      <c r="T968" s="63"/>
      <c r="U968" s="63"/>
      <c r="V968" s="63"/>
    </row>
    <row r="969" spans="19:22" ht="15">
      <c r="S969" s="63"/>
      <c r="T969" s="63"/>
      <c r="U969" s="63"/>
      <c r="V969" s="63"/>
    </row>
    <row r="970" spans="19:22" ht="15">
      <c r="S970" s="63"/>
      <c r="T970" s="63"/>
      <c r="U970" s="63"/>
      <c r="V970" s="63"/>
    </row>
    <row r="971" spans="19:22" ht="15">
      <c r="S971" s="63"/>
      <c r="T971" s="63"/>
      <c r="U971" s="63"/>
      <c r="V971" s="63"/>
    </row>
    <row r="972" spans="19:22" ht="15">
      <c r="S972" s="63"/>
      <c r="T972" s="63"/>
      <c r="U972" s="63"/>
      <c r="V972" s="63"/>
    </row>
    <row r="973" spans="19:22" ht="15">
      <c r="S973" s="63"/>
      <c r="T973" s="63"/>
      <c r="U973" s="63"/>
      <c r="V973" s="63"/>
    </row>
    <row r="974" spans="19:22" ht="15">
      <c r="S974" s="63"/>
      <c r="T974" s="63"/>
      <c r="U974" s="63"/>
      <c r="V974" s="63"/>
    </row>
    <row r="975" spans="19:22" ht="15">
      <c r="S975" s="63"/>
      <c r="T975" s="63"/>
      <c r="U975" s="63"/>
      <c r="V975" s="63"/>
    </row>
    <row r="976" spans="19:22" ht="15">
      <c r="S976" s="63"/>
      <c r="T976" s="63"/>
      <c r="U976" s="63"/>
      <c r="V976" s="63"/>
    </row>
    <row r="977" spans="19:22" ht="15">
      <c r="S977" s="63"/>
      <c r="T977" s="63"/>
      <c r="U977" s="63"/>
      <c r="V977" s="63"/>
    </row>
    <row r="978" spans="19:22" ht="15">
      <c r="S978" s="63"/>
      <c r="T978" s="63"/>
      <c r="U978" s="63"/>
      <c r="V978" s="63"/>
    </row>
    <row r="979" spans="19:22" ht="15">
      <c r="S979" s="63"/>
      <c r="T979" s="63"/>
      <c r="U979" s="63"/>
      <c r="V979" s="63"/>
    </row>
    <row r="980" spans="19:22" ht="15">
      <c r="S980" s="63"/>
      <c r="T980" s="63"/>
      <c r="U980" s="63"/>
      <c r="V980" s="63"/>
    </row>
    <row r="981" spans="19:22" ht="15">
      <c r="S981" s="63"/>
      <c r="T981" s="63"/>
      <c r="U981" s="63"/>
      <c r="V981" s="63"/>
    </row>
    <row r="982" spans="19:22" ht="15">
      <c r="S982" s="63"/>
      <c r="T982" s="63"/>
      <c r="U982" s="63"/>
      <c r="V982" s="63"/>
    </row>
    <row r="983" spans="19:22" ht="15">
      <c r="S983" s="63"/>
      <c r="T983" s="63"/>
      <c r="U983" s="63"/>
      <c r="V983" s="63"/>
    </row>
    <row r="984" spans="19:22" ht="15">
      <c r="S984" s="63"/>
      <c r="T984" s="63"/>
      <c r="U984" s="63"/>
      <c r="V984" s="63"/>
    </row>
    <row r="985" spans="19:22" ht="15">
      <c r="S985" s="63"/>
      <c r="T985" s="63"/>
      <c r="U985" s="63"/>
      <c r="V985" s="63"/>
    </row>
    <row r="986" spans="19:22" ht="15">
      <c r="S986" s="63"/>
      <c r="T986" s="63"/>
      <c r="U986" s="63"/>
      <c r="V986" s="63"/>
    </row>
    <row r="987" spans="19:22" ht="15">
      <c r="S987" s="63"/>
      <c r="T987" s="63"/>
      <c r="U987" s="63"/>
      <c r="V987" s="63"/>
    </row>
    <row r="988" spans="19:22" ht="15">
      <c r="S988" s="63"/>
      <c r="T988" s="63"/>
      <c r="U988" s="63"/>
      <c r="V988" s="63"/>
    </row>
    <row r="989" spans="19:22" ht="15">
      <c r="S989" s="63"/>
      <c r="T989" s="63"/>
      <c r="U989" s="63"/>
      <c r="V989" s="63"/>
    </row>
    <row r="990" spans="19:22" ht="15">
      <c r="S990" s="63"/>
      <c r="T990" s="63"/>
      <c r="U990" s="63"/>
      <c r="V990" s="63"/>
    </row>
    <row r="991" spans="19:22" ht="15">
      <c r="S991" s="63"/>
      <c r="T991" s="63"/>
      <c r="U991" s="63"/>
      <c r="V991" s="63"/>
    </row>
    <row r="992" spans="19:22" ht="15">
      <c r="S992" s="63"/>
      <c r="T992" s="63"/>
      <c r="U992" s="63"/>
      <c r="V992" s="63"/>
    </row>
    <row r="993" spans="19:22" ht="15">
      <c r="S993" s="63"/>
      <c r="T993" s="63"/>
      <c r="U993" s="63"/>
      <c r="V993" s="63"/>
    </row>
    <row r="994" spans="19:22" ht="15">
      <c r="S994" s="63"/>
      <c r="T994" s="63"/>
      <c r="U994" s="63"/>
      <c r="V994" s="63"/>
    </row>
    <row r="995" spans="19:22" ht="15">
      <c r="S995" s="63"/>
      <c r="T995" s="63"/>
      <c r="U995" s="63"/>
      <c r="V995" s="63"/>
    </row>
    <row r="996" spans="19:22" ht="15">
      <c r="S996" s="63"/>
      <c r="T996" s="63"/>
      <c r="U996" s="63"/>
      <c r="V996" s="63"/>
    </row>
    <row r="997" spans="19:22" ht="15">
      <c r="S997" s="63"/>
      <c r="T997" s="63"/>
      <c r="U997" s="63"/>
      <c r="V997" s="63"/>
    </row>
    <row r="998" spans="19:22" ht="15">
      <c r="S998" s="63"/>
      <c r="T998" s="63"/>
      <c r="U998" s="63"/>
      <c r="V998" s="63"/>
    </row>
    <row r="999" spans="19:22" ht="15">
      <c r="S999" s="63"/>
      <c r="T999" s="63"/>
      <c r="U999" s="63"/>
      <c r="V999" s="63"/>
    </row>
    <row r="1000" spans="19:22" ht="15">
      <c r="S1000" s="63"/>
      <c r="T1000" s="63"/>
      <c r="U1000" s="63"/>
      <c r="V1000" s="63"/>
    </row>
    <row r="1001" spans="19:22" ht="15">
      <c r="S1001" s="63"/>
      <c r="T1001" s="63"/>
      <c r="U1001" s="63"/>
      <c r="V1001" s="63"/>
    </row>
    <row r="1002" spans="19:22" ht="15">
      <c r="S1002" s="63"/>
      <c r="T1002" s="63"/>
      <c r="U1002" s="63"/>
      <c r="V1002" s="63"/>
    </row>
    <row r="1003" spans="19:22" ht="15">
      <c r="S1003" s="63"/>
      <c r="T1003" s="63"/>
      <c r="U1003" s="63"/>
      <c r="V1003" s="63"/>
    </row>
    <row r="1004" spans="19:22" ht="15">
      <c r="S1004" s="63"/>
      <c r="T1004" s="63"/>
      <c r="U1004" s="63"/>
      <c r="V1004" s="63"/>
    </row>
    <row r="1005" spans="19:22" ht="15">
      <c r="S1005" s="63"/>
      <c r="T1005" s="63"/>
      <c r="U1005" s="63"/>
      <c r="V1005" s="63"/>
    </row>
    <row r="1006" spans="19:22" ht="15">
      <c r="S1006" s="63"/>
      <c r="T1006" s="63"/>
      <c r="U1006" s="63"/>
      <c r="V1006" s="63"/>
    </row>
    <row r="1007" spans="19:22" ht="15">
      <c r="S1007" s="63"/>
      <c r="T1007" s="63"/>
      <c r="U1007" s="63"/>
      <c r="V1007" s="63"/>
    </row>
    <row r="1008" spans="19:22" ht="15">
      <c r="S1008" s="63"/>
      <c r="T1008" s="63"/>
      <c r="U1008" s="63"/>
      <c r="V1008" s="63"/>
    </row>
    <row r="1009" spans="19:22" ht="15">
      <c r="S1009" s="63"/>
      <c r="T1009" s="63"/>
      <c r="U1009" s="63"/>
      <c r="V1009" s="63"/>
    </row>
    <row r="1010" spans="19:22" ht="15">
      <c r="S1010" s="63"/>
      <c r="T1010" s="63"/>
      <c r="U1010" s="63"/>
      <c r="V1010" s="63"/>
    </row>
    <row r="1011" spans="19:22" ht="15">
      <c r="S1011" s="63"/>
      <c r="T1011" s="63"/>
      <c r="U1011" s="63"/>
      <c r="V1011" s="63"/>
    </row>
    <row r="1012" spans="19:22" ht="15">
      <c r="S1012" s="63"/>
      <c r="T1012" s="63"/>
      <c r="U1012" s="63"/>
      <c r="V1012" s="63"/>
    </row>
    <row r="1013" spans="19:22" ht="15">
      <c r="S1013" s="63"/>
      <c r="T1013" s="63"/>
      <c r="U1013" s="63"/>
      <c r="V1013" s="63"/>
    </row>
    <row r="1014" spans="19:22" ht="15">
      <c r="S1014" s="63"/>
      <c r="T1014" s="63"/>
      <c r="U1014" s="63"/>
      <c r="V1014" s="63"/>
    </row>
    <row r="1015" spans="19:22" ht="15">
      <c r="S1015" s="63"/>
      <c r="T1015" s="63"/>
      <c r="U1015" s="63"/>
      <c r="V1015" s="63"/>
    </row>
    <row r="1016" spans="19:22" ht="15">
      <c r="S1016" s="63"/>
      <c r="T1016" s="63"/>
      <c r="U1016" s="63"/>
      <c r="V1016" s="63"/>
    </row>
    <row r="1017" spans="19:22" ht="15">
      <c r="S1017" s="63"/>
      <c r="T1017" s="63"/>
      <c r="U1017" s="63"/>
      <c r="V1017" s="63"/>
    </row>
    <row r="1018" spans="19:22" ht="15">
      <c r="S1018" s="63"/>
      <c r="T1018" s="63"/>
      <c r="U1018" s="63"/>
      <c r="V1018" s="63"/>
    </row>
    <row r="1019" spans="19:22" ht="15">
      <c r="S1019" s="63"/>
      <c r="T1019" s="63"/>
      <c r="U1019" s="63"/>
      <c r="V1019" s="63"/>
    </row>
    <row r="1020" spans="19:22" ht="15">
      <c r="S1020" s="63"/>
      <c r="T1020" s="63"/>
      <c r="U1020" s="63"/>
      <c r="V1020" s="63"/>
    </row>
    <row r="1021" spans="19:22" ht="15">
      <c r="S1021" s="63"/>
      <c r="T1021" s="63"/>
      <c r="U1021" s="63"/>
      <c r="V1021" s="63"/>
    </row>
    <row r="1022" spans="19:22" ht="15">
      <c r="S1022" s="63"/>
      <c r="T1022" s="63"/>
      <c r="U1022" s="63"/>
      <c r="V1022" s="63"/>
    </row>
    <row r="1023" spans="19:22" ht="15">
      <c r="S1023" s="63"/>
      <c r="T1023" s="63"/>
      <c r="U1023" s="63"/>
      <c r="V1023" s="63"/>
    </row>
    <row r="1024" spans="19:22" ht="15">
      <c r="S1024" s="63"/>
      <c r="T1024" s="63"/>
      <c r="U1024" s="63"/>
      <c r="V1024" s="63"/>
    </row>
    <row r="1025" spans="19:22" ht="15">
      <c r="S1025" s="63"/>
      <c r="T1025" s="63"/>
      <c r="U1025" s="63"/>
      <c r="V1025" s="63"/>
    </row>
    <row r="1026" spans="19:22" ht="15">
      <c r="S1026" s="63"/>
      <c r="T1026" s="63"/>
      <c r="U1026" s="63"/>
      <c r="V1026" s="63"/>
    </row>
    <row r="1027" spans="19:22" ht="15">
      <c r="S1027" s="63"/>
      <c r="T1027" s="63"/>
      <c r="U1027" s="63"/>
      <c r="V1027" s="63"/>
    </row>
    <row r="1028" spans="19:22" ht="15">
      <c r="S1028" s="63"/>
      <c r="T1028" s="63"/>
      <c r="U1028" s="63"/>
      <c r="V1028" s="63"/>
    </row>
    <row r="1029" spans="19:22" ht="15">
      <c r="S1029" s="63"/>
      <c r="T1029" s="63"/>
      <c r="U1029" s="63"/>
      <c r="V1029" s="63"/>
    </row>
    <row r="1030" spans="19:22" ht="15">
      <c r="S1030" s="63"/>
      <c r="T1030" s="63"/>
      <c r="U1030" s="63"/>
      <c r="V1030" s="63"/>
    </row>
    <row r="1031" spans="19:22" ht="15">
      <c r="S1031" s="63"/>
      <c r="T1031" s="63"/>
      <c r="U1031" s="63"/>
      <c r="V1031" s="63"/>
    </row>
    <row r="1032" spans="19:22" ht="15">
      <c r="S1032" s="63"/>
      <c r="T1032" s="63"/>
      <c r="U1032" s="63"/>
      <c r="V1032" s="63"/>
    </row>
    <row r="1033" spans="19:22" ht="15">
      <c r="S1033" s="63"/>
      <c r="T1033" s="63"/>
      <c r="U1033" s="63"/>
      <c r="V1033" s="63"/>
    </row>
    <row r="1034" spans="19:22" ht="15">
      <c r="S1034" s="63"/>
      <c r="T1034" s="63"/>
      <c r="U1034" s="63"/>
      <c r="V1034" s="63"/>
    </row>
    <row r="1035" spans="19:22" ht="15">
      <c r="S1035" s="63"/>
      <c r="T1035" s="63"/>
      <c r="U1035" s="63"/>
      <c r="V1035" s="63"/>
    </row>
    <row r="1036" spans="19:22" ht="15">
      <c r="S1036" s="63"/>
      <c r="T1036" s="63"/>
      <c r="U1036" s="63"/>
      <c r="V1036" s="63"/>
    </row>
    <row r="1037" spans="19:22" ht="15">
      <c r="S1037" s="63"/>
      <c r="T1037" s="63"/>
      <c r="U1037" s="63"/>
      <c r="V1037" s="63"/>
    </row>
    <row r="1038" spans="19:22" ht="15">
      <c r="S1038" s="63"/>
      <c r="T1038" s="63"/>
      <c r="U1038" s="63"/>
      <c r="V1038" s="63"/>
    </row>
    <row r="1039" spans="19:22" ht="15">
      <c r="S1039" s="63"/>
      <c r="T1039" s="63"/>
      <c r="U1039" s="63"/>
      <c r="V1039" s="63"/>
    </row>
    <row r="1040" spans="19:22" ht="15">
      <c r="S1040" s="63"/>
      <c r="T1040" s="63"/>
      <c r="U1040" s="63"/>
      <c r="V1040" s="63"/>
    </row>
    <row r="1041" spans="19:22" ht="15">
      <c r="S1041" s="63"/>
      <c r="T1041" s="63"/>
      <c r="U1041" s="63"/>
      <c r="V1041" s="63"/>
    </row>
    <row r="1042" spans="19:22" ht="15">
      <c r="S1042" s="63"/>
      <c r="T1042" s="63"/>
      <c r="U1042" s="63"/>
      <c r="V1042" s="63"/>
    </row>
    <row r="1043" spans="19:22" ht="15">
      <c r="S1043" s="63"/>
      <c r="T1043" s="63"/>
      <c r="U1043" s="63"/>
      <c r="V1043" s="63"/>
    </row>
    <row r="1044" spans="19:22" ht="15">
      <c r="S1044" s="63"/>
      <c r="T1044" s="63"/>
      <c r="U1044" s="63"/>
      <c r="V1044" s="63"/>
    </row>
    <row r="1045" spans="19:22" ht="15">
      <c r="S1045" s="63"/>
      <c r="T1045" s="63"/>
      <c r="U1045" s="63"/>
      <c r="V1045" s="63"/>
    </row>
    <row r="1046" spans="19:22" ht="15">
      <c r="S1046" s="63"/>
      <c r="T1046" s="63"/>
      <c r="U1046" s="63"/>
      <c r="V1046" s="63"/>
    </row>
    <row r="1047" spans="19:22" ht="15">
      <c r="S1047" s="63"/>
      <c r="T1047" s="63"/>
      <c r="U1047" s="63"/>
      <c r="V1047" s="63"/>
    </row>
    <row r="1048" spans="19:22" ht="15">
      <c r="S1048" s="63"/>
      <c r="T1048" s="63"/>
      <c r="U1048" s="63"/>
      <c r="V1048" s="63"/>
    </row>
    <row r="1049" spans="19:22" ht="15">
      <c r="S1049" s="63"/>
      <c r="T1049" s="63"/>
      <c r="U1049" s="63"/>
      <c r="V1049" s="63"/>
    </row>
    <row r="1050" spans="19:22" ht="15">
      <c r="S1050" s="63"/>
      <c r="T1050" s="63"/>
      <c r="U1050" s="63"/>
      <c r="V1050" s="63"/>
    </row>
    <row r="1051" spans="19:22" ht="15">
      <c r="S1051" s="63"/>
      <c r="T1051" s="63"/>
      <c r="U1051" s="63"/>
      <c r="V1051" s="63"/>
    </row>
    <row r="1052" spans="19:22" ht="15">
      <c r="S1052" s="63"/>
      <c r="T1052" s="63"/>
      <c r="U1052" s="63"/>
      <c r="V1052" s="63"/>
    </row>
    <row r="1053" spans="19:22" ht="15">
      <c r="S1053" s="63"/>
      <c r="T1053" s="63"/>
      <c r="U1053" s="63"/>
      <c r="V1053" s="63"/>
    </row>
    <row r="1054" spans="19:22" ht="15">
      <c r="S1054" s="63"/>
      <c r="T1054" s="63"/>
      <c r="U1054" s="63"/>
      <c r="V1054" s="63"/>
    </row>
    <row r="1055" spans="19:22" ht="15">
      <c r="S1055" s="63"/>
      <c r="T1055" s="63"/>
      <c r="U1055" s="63"/>
      <c r="V1055" s="63"/>
    </row>
    <row r="1056" spans="19:22" ht="15">
      <c r="S1056" s="63"/>
      <c r="T1056" s="63"/>
      <c r="U1056" s="63"/>
      <c r="V1056" s="63"/>
    </row>
    <row r="1057" spans="19:22" ht="15">
      <c r="S1057" s="63"/>
      <c r="T1057" s="63"/>
      <c r="U1057" s="63"/>
      <c r="V1057" s="63"/>
    </row>
    <row r="1058" spans="19:22" ht="15">
      <c r="S1058" s="63"/>
      <c r="T1058" s="63"/>
      <c r="U1058" s="63"/>
      <c r="V1058" s="63"/>
    </row>
    <row r="1059" spans="19:22" ht="15">
      <c r="S1059" s="63"/>
      <c r="T1059" s="63"/>
      <c r="U1059" s="63"/>
      <c r="V1059" s="63"/>
    </row>
    <row r="1060" spans="19:22" ht="15">
      <c r="S1060" s="63"/>
      <c r="T1060" s="63"/>
      <c r="U1060" s="63"/>
      <c r="V1060" s="63"/>
    </row>
    <row r="1061" spans="19:22" ht="15">
      <c r="S1061" s="63"/>
      <c r="T1061" s="63"/>
      <c r="U1061" s="63"/>
      <c r="V1061" s="63"/>
    </row>
    <row r="1062" spans="19:22" ht="15">
      <c r="S1062" s="63"/>
      <c r="T1062" s="63"/>
      <c r="U1062" s="63"/>
      <c r="V1062" s="63"/>
    </row>
    <row r="1063" spans="19:22" ht="15">
      <c r="S1063" s="63"/>
      <c r="T1063" s="63"/>
      <c r="U1063" s="63"/>
      <c r="V1063" s="63"/>
    </row>
    <row r="1064" spans="19:22" ht="15">
      <c r="S1064" s="63"/>
      <c r="T1064" s="63"/>
      <c r="U1064" s="63"/>
      <c r="V1064" s="63"/>
    </row>
    <row r="1065" spans="19:22" ht="15">
      <c r="S1065" s="63"/>
      <c r="T1065" s="63"/>
      <c r="U1065" s="63"/>
      <c r="V1065" s="63"/>
    </row>
    <row r="1066" spans="19:22" ht="15">
      <c r="S1066" s="63"/>
      <c r="T1066" s="63"/>
      <c r="U1066" s="63"/>
      <c r="V1066" s="63"/>
    </row>
    <row r="1067" spans="19:22" ht="15">
      <c r="S1067" s="63"/>
      <c r="T1067" s="63"/>
      <c r="U1067" s="63"/>
      <c r="V1067" s="63"/>
    </row>
    <row r="1068" spans="19:22" ht="15">
      <c r="S1068" s="63"/>
      <c r="T1068" s="63"/>
      <c r="U1068" s="63"/>
      <c r="V1068" s="63"/>
    </row>
    <row r="1069" spans="19:22" ht="15">
      <c r="S1069" s="63"/>
      <c r="T1069" s="63"/>
      <c r="U1069" s="63"/>
      <c r="V1069" s="63"/>
    </row>
    <row r="1070" spans="19:22" ht="15">
      <c r="S1070" s="63"/>
      <c r="T1070" s="63"/>
      <c r="U1070" s="63"/>
      <c r="V1070" s="63"/>
    </row>
    <row r="1071" spans="19:22" ht="15">
      <c r="S1071" s="63"/>
      <c r="T1071" s="63"/>
      <c r="U1071" s="63"/>
      <c r="V1071" s="63"/>
    </row>
    <row r="1072" spans="19:22" ht="15">
      <c r="S1072" s="63"/>
      <c r="T1072" s="63"/>
      <c r="U1072" s="63"/>
      <c r="V1072" s="63"/>
    </row>
    <row r="1073" spans="19:22" ht="15">
      <c r="S1073" s="63"/>
      <c r="T1073" s="63"/>
      <c r="U1073" s="63"/>
      <c r="V1073" s="63"/>
    </row>
    <row r="1074" spans="19:22" ht="15">
      <c r="S1074" s="63"/>
      <c r="T1074" s="63"/>
      <c r="U1074" s="63"/>
      <c r="V1074" s="63"/>
    </row>
    <row r="1075" spans="19:22" ht="15">
      <c r="S1075" s="63"/>
      <c r="T1075" s="63"/>
      <c r="U1075" s="63"/>
      <c r="V1075" s="63"/>
    </row>
    <row r="1076" spans="19:22" ht="15">
      <c r="S1076" s="63"/>
      <c r="T1076" s="63"/>
      <c r="U1076" s="63"/>
      <c r="V1076" s="63"/>
    </row>
    <row r="1077" spans="19:22" ht="15">
      <c r="S1077" s="63"/>
      <c r="T1077" s="63"/>
      <c r="U1077" s="63"/>
      <c r="V1077" s="63"/>
    </row>
    <row r="1078" spans="19:22" ht="15">
      <c r="S1078" s="63"/>
      <c r="T1078" s="63"/>
      <c r="U1078" s="63"/>
      <c r="V1078" s="63"/>
    </row>
    <row r="1079" spans="19:22" ht="15">
      <c r="S1079" s="63"/>
      <c r="T1079" s="63"/>
      <c r="U1079" s="63"/>
      <c r="V1079" s="63"/>
    </row>
    <row r="1080" spans="19:22" ht="15">
      <c r="S1080" s="63"/>
      <c r="T1080" s="63"/>
      <c r="U1080" s="63"/>
      <c r="V1080" s="63"/>
    </row>
    <row r="1081" spans="19:22" ht="15">
      <c r="S1081" s="63"/>
      <c r="T1081" s="63"/>
      <c r="U1081" s="63"/>
      <c r="V1081" s="63"/>
    </row>
    <row r="1082" spans="19:22" ht="15">
      <c r="S1082" s="63"/>
      <c r="T1082" s="63"/>
      <c r="U1082" s="63"/>
      <c r="V1082" s="63"/>
    </row>
    <row r="1083" spans="19:22" ht="15">
      <c r="S1083" s="63"/>
      <c r="T1083" s="63"/>
      <c r="U1083" s="63"/>
      <c r="V1083" s="63"/>
    </row>
    <row r="1084" spans="19:22" ht="15">
      <c r="S1084" s="63"/>
      <c r="T1084" s="63"/>
      <c r="U1084" s="63"/>
      <c r="V1084" s="63"/>
    </row>
    <row r="1085" spans="19:22" ht="15">
      <c r="S1085" s="63"/>
      <c r="T1085" s="63"/>
      <c r="U1085" s="63"/>
      <c r="V1085" s="63"/>
    </row>
    <row r="1086" spans="19:22" ht="15">
      <c r="S1086" s="63"/>
      <c r="T1086" s="63"/>
      <c r="U1086" s="63"/>
      <c r="V1086" s="63"/>
    </row>
    <row r="1087" spans="19:22" ht="15">
      <c r="S1087" s="63"/>
      <c r="T1087" s="63"/>
      <c r="U1087" s="63"/>
      <c r="V1087" s="63"/>
    </row>
    <row r="1088" spans="19:22" ht="15">
      <c r="S1088" s="63"/>
      <c r="T1088" s="63"/>
      <c r="U1088" s="63"/>
      <c r="V1088" s="63"/>
    </row>
    <row r="1089" spans="19:22" ht="15">
      <c r="S1089" s="63"/>
      <c r="T1089" s="63"/>
      <c r="U1089" s="63"/>
      <c r="V1089" s="63"/>
    </row>
    <row r="1090" spans="19:22" ht="15">
      <c r="S1090" s="63"/>
      <c r="T1090" s="63"/>
      <c r="U1090" s="63"/>
      <c r="V1090" s="63"/>
    </row>
    <row r="1091" spans="19:22" ht="15">
      <c r="S1091" s="63"/>
      <c r="T1091" s="63"/>
      <c r="U1091" s="63"/>
      <c r="V1091" s="63"/>
    </row>
    <row r="1092" spans="19:22" ht="15">
      <c r="S1092" s="63"/>
      <c r="T1092" s="63"/>
      <c r="U1092" s="63"/>
      <c r="V1092" s="63"/>
    </row>
    <row r="1093" spans="19:22" ht="15">
      <c r="S1093" s="63"/>
      <c r="T1093" s="63"/>
      <c r="U1093" s="63"/>
      <c r="V1093" s="63"/>
    </row>
    <row r="1094" spans="19:22" ht="15">
      <c r="S1094" s="63"/>
      <c r="T1094" s="63"/>
      <c r="U1094" s="63"/>
      <c r="V1094" s="63"/>
    </row>
    <row r="1095" spans="19:22" ht="15">
      <c r="S1095" s="63"/>
      <c r="T1095" s="63"/>
      <c r="U1095" s="63"/>
      <c r="V1095" s="63"/>
    </row>
    <row r="1096" spans="19:22" ht="15">
      <c r="S1096" s="63"/>
      <c r="T1096" s="63"/>
      <c r="U1096" s="63"/>
      <c r="V1096" s="63"/>
    </row>
    <row r="1097" spans="19:22" ht="15">
      <c r="S1097" s="63"/>
      <c r="T1097" s="63"/>
      <c r="U1097" s="63"/>
      <c r="V1097" s="63"/>
    </row>
    <row r="1098" spans="19:22" ht="15">
      <c r="S1098" s="63"/>
      <c r="T1098" s="63"/>
      <c r="U1098" s="63"/>
      <c r="V1098" s="63"/>
    </row>
    <row r="1099" spans="19:22" ht="15">
      <c r="S1099" s="63"/>
      <c r="T1099" s="63"/>
      <c r="U1099" s="63"/>
      <c r="V1099" s="63"/>
    </row>
    <row r="1100" spans="19:22" ht="15">
      <c r="S1100" s="63"/>
      <c r="T1100" s="63"/>
      <c r="U1100" s="63"/>
      <c r="V1100" s="63"/>
    </row>
    <row r="1101" spans="19:22" ht="15">
      <c r="S1101" s="63"/>
      <c r="T1101" s="63"/>
      <c r="U1101" s="63"/>
      <c r="V1101" s="63"/>
    </row>
    <row r="1102" spans="19:22" ht="15">
      <c r="S1102" s="63"/>
      <c r="T1102" s="63"/>
      <c r="U1102" s="63"/>
      <c r="V1102" s="63"/>
    </row>
    <row r="1103" spans="19:22" ht="15">
      <c r="S1103" s="63"/>
      <c r="T1103" s="63"/>
      <c r="U1103" s="63"/>
      <c r="V1103" s="63"/>
    </row>
    <row r="1104" spans="19:22" ht="15">
      <c r="S1104" s="63"/>
      <c r="T1104" s="63"/>
      <c r="U1104" s="63"/>
      <c r="V1104" s="63"/>
    </row>
    <row r="1105" spans="19:22" ht="15">
      <c r="S1105" s="63"/>
      <c r="T1105" s="63"/>
      <c r="U1105" s="63"/>
      <c r="V1105" s="63"/>
    </row>
    <row r="1106" spans="19:22" ht="15">
      <c r="S1106" s="63"/>
      <c r="T1106" s="63"/>
      <c r="U1106" s="63"/>
      <c r="V1106" s="63"/>
    </row>
    <row r="1107" spans="19:22" ht="15">
      <c r="S1107" s="63"/>
      <c r="T1107" s="63"/>
      <c r="U1107" s="63"/>
      <c r="V1107" s="63"/>
    </row>
    <row r="1108" spans="19:22" ht="15">
      <c r="S1108" s="63"/>
      <c r="T1108" s="63"/>
      <c r="U1108" s="63"/>
      <c r="V1108" s="63"/>
    </row>
    <row r="1109" spans="19:22" ht="15">
      <c r="S1109" s="63"/>
      <c r="T1109" s="63"/>
      <c r="U1109" s="63"/>
      <c r="V1109" s="63"/>
    </row>
    <row r="1110" spans="19:22" ht="15">
      <c r="S1110" s="63"/>
      <c r="T1110" s="63"/>
      <c r="U1110" s="63"/>
      <c r="V1110" s="63"/>
    </row>
    <row r="1111" spans="19:22" ht="15">
      <c r="S1111" s="63"/>
      <c r="T1111" s="63"/>
      <c r="U1111" s="63"/>
      <c r="V1111" s="63"/>
    </row>
    <row r="1112" spans="19:22" ht="15">
      <c r="S1112" s="63"/>
      <c r="T1112" s="63"/>
      <c r="U1112" s="63"/>
      <c r="V1112" s="63"/>
    </row>
    <row r="1113" spans="19:22" ht="15">
      <c r="S1113" s="63"/>
      <c r="T1113" s="63"/>
      <c r="U1113" s="63"/>
      <c r="V1113" s="63"/>
    </row>
    <row r="1114" spans="19:22" ht="15">
      <c r="S1114" s="63"/>
      <c r="T1114" s="63"/>
      <c r="U1114" s="63"/>
      <c r="V1114" s="63"/>
    </row>
    <row r="1115" spans="19:22" ht="15">
      <c r="S1115" s="63"/>
      <c r="T1115" s="63"/>
      <c r="U1115" s="63"/>
      <c r="V1115" s="63"/>
    </row>
    <row r="1116" spans="19:22" ht="15">
      <c r="S1116" s="63"/>
      <c r="T1116" s="63"/>
      <c r="U1116" s="63"/>
      <c r="V1116" s="63"/>
    </row>
    <row r="1117" spans="19:22" ht="15">
      <c r="S1117" s="63"/>
      <c r="T1117" s="63"/>
      <c r="U1117" s="63"/>
      <c r="V1117" s="63"/>
    </row>
    <row r="1118" spans="19:22" ht="15">
      <c r="S1118" s="63"/>
      <c r="T1118" s="63"/>
      <c r="U1118" s="63"/>
      <c r="V1118" s="63"/>
    </row>
    <row r="1119" spans="19:22" ht="15">
      <c r="S1119" s="63"/>
      <c r="T1119" s="63"/>
      <c r="U1119" s="63"/>
      <c r="V1119" s="63"/>
    </row>
    <row r="1120" spans="19:22" ht="15">
      <c r="S1120" s="63"/>
      <c r="T1120" s="63"/>
      <c r="U1120" s="63"/>
      <c r="V1120" s="63"/>
    </row>
    <row r="1121" spans="19:22" ht="15">
      <c r="S1121" s="63"/>
      <c r="T1121" s="63"/>
      <c r="U1121" s="63"/>
      <c r="V1121" s="63"/>
    </row>
    <row r="1122" spans="19:22" ht="15">
      <c r="S1122" s="63"/>
      <c r="T1122" s="63"/>
      <c r="U1122" s="63"/>
      <c r="V1122" s="63"/>
    </row>
    <row r="1123" spans="19:22" ht="15">
      <c r="S1123" s="63"/>
      <c r="T1123" s="63"/>
      <c r="U1123" s="63"/>
      <c r="V1123" s="63"/>
    </row>
    <row r="1124" spans="19:22" ht="15">
      <c r="S1124" s="63"/>
      <c r="T1124" s="63"/>
      <c r="U1124" s="63"/>
      <c r="V1124" s="63"/>
    </row>
    <row r="1125" spans="19:22" ht="15">
      <c r="S1125" s="63"/>
      <c r="T1125" s="63"/>
      <c r="U1125" s="63"/>
      <c r="V1125" s="63"/>
    </row>
    <row r="1126" spans="19:22" ht="15">
      <c r="S1126" s="63"/>
      <c r="T1126" s="63"/>
      <c r="U1126" s="63"/>
      <c r="V1126" s="63"/>
    </row>
    <row r="1127" spans="19:22" ht="15">
      <c r="S1127" s="63"/>
      <c r="T1127" s="63"/>
      <c r="U1127" s="63"/>
      <c r="V1127" s="63"/>
    </row>
    <row r="1128" spans="19:22" ht="15">
      <c r="S1128" s="63"/>
      <c r="T1128" s="63"/>
      <c r="U1128" s="63"/>
      <c r="V1128" s="63"/>
    </row>
    <row r="1129" spans="19:22" ht="15">
      <c r="S1129" s="63"/>
      <c r="T1129" s="63"/>
      <c r="U1129" s="63"/>
      <c r="V1129" s="63"/>
    </row>
    <row r="1130" spans="19:22" ht="15">
      <c r="S1130" s="63"/>
      <c r="T1130" s="63"/>
      <c r="U1130" s="63"/>
      <c r="V1130" s="63"/>
    </row>
    <row r="1131" spans="19:22" ht="15">
      <c r="S1131" s="63"/>
      <c r="T1131" s="63"/>
      <c r="U1131" s="63"/>
      <c r="V1131" s="63"/>
    </row>
    <row r="1132" spans="19:22" ht="15">
      <c r="S1132" s="63"/>
      <c r="T1132" s="63"/>
      <c r="U1132" s="63"/>
      <c r="V1132" s="63"/>
    </row>
    <row r="1133" spans="19:22" ht="15">
      <c r="S1133" s="63"/>
      <c r="T1133" s="63"/>
      <c r="U1133" s="63"/>
      <c r="V1133" s="63"/>
    </row>
    <row r="1134" spans="19:22" ht="15">
      <c r="S1134" s="63"/>
      <c r="T1134" s="63"/>
      <c r="U1134" s="63"/>
      <c r="V1134" s="63"/>
    </row>
    <row r="1135" spans="19:22" ht="15">
      <c r="S1135" s="63"/>
      <c r="T1135" s="63"/>
      <c r="U1135" s="63"/>
      <c r="V1135" s="63"/>
    </row>
    <row r="1136" spans="19:22" ht="15">
      <c r="S1136" s="63"/>
      <c r="T1136" s="63"/>
      <c r="U1136" s="63"/>
      <c r="V1136" s="63"/>
    </row>
    <row r="1137" spans="19:22" ht="15">
      <c r="S1137" s="63"/>
      <c r="T1137" s="63"/>
      <c r="U1137" s="63"/>
      <c r="V1137" s="63"/>
    </row>
    <row r="1138" spans="19:22" ht="15">
      <c r="S1138" s="63"/>
      <c r="T1138" s="63"/>
      <c r="U1138" s="63"/>
      <c r="V1138" s="63"/>
    </row>
    <row r="1139" spans="19:22" ht="15">
      <c r="S1139" s="63"/>
      <c r="T1139" s="63"/>
      <c r="U1139" s="63"/>
      <c r="V1139" s="63"/>
    </row>
    <row r="1140" spans="19:22" ht="15">
      <c r="S1140" s="63"/>
      <c r="T1140" s="63"/>
      <c r="U1140" s="63"/>
      <c r="V1140" s="63"/>
    </row>
    <row r="1141" spans="19:22" ht="15">
      <c r="S1141" s="63"/>
      <c r="T1141" s="63"/>
      <c r="U1141" s="63"/>
      <c r="V1141" s="63"/>
    </row>
    <row r="1142" spans="19:22" ht="15">
      <c r="S1142" s="63"/>
      <c r="T1142" s="63"/>
      <c r="U1142" s="63"/>
      <c r="V1142" s="63"/>
    </row>
    <row r="1143" spans="19:22" ht="15">
      <c r="S1143" s="63"/>
      <c r="T1143" s="63"/>
      <c r="U1143" s="63"/>
      <c r="V1143" s="63"/>
    </row>
    <row r="1144" spans="19:22" ht="15">
      <c r="S1144" s="63"/>
      <c r="T1144" s="63"/>
      <c r="U1144" s="63"/>
      <c r="V1144" s="63"/>
    </row>
    <row r="1145" spans="19:22" ht="15">
      <c r="S1145" s="63"/>
      <c r="T1145" s="63"/>
      <c r="U1145" s="63"/>
      <c r="V1145" s="63"/>
    </row>
    <row r="1146" spans="19:22" ht="15">
      <c r="S1146" s="63"/>
      <c r="T1146" s="63"/>
      <c r="U1146" s="63"/>
      <c r="V1146" s="63"/>
    </row>
    <row r="1147" spans="19:22" ht="15">
      <c r="S1147" s="63"/>
      <c r="T1147" s="63"/>
      <c r="U1147" s="63"/>
      <c r="V1147" s="63"/>
    </row>
    <row r="1148" spans="19:22" ht="15">
      <c r="S1148" s="63"/>
      <c r="T1148" s="63"/>
      <c r="U1148" s="63"/>
      <c r="V1148" s="63"/>
    </row>
    <row r="1149" spans="19:22" ht="15">
      <c r="S1149" s="63"/>
      <c r="T1149" s="63"/>
      <c r="U1149" s="63"/>
      <c r="V1149" s="63"/>
    </row>
    <row r="1150" spans="19:22" ht="15">
      <c r="S1150" s="63"/>
      <c r="T1150" s="63"/>
      <c r="U1150" s="63"/>
      <c r="V1150" s="63"/>
    </row>
    <row r="1151" spans="19:22" ht="15">
      <c r="S1151" s="63"/>
      <c r="T1151" s="63"/>
      <c r="U1151" s="63"/>
      <c r="V1151" s="63"/>
    </row>
    <row r="1152" spans="19:22" ht="15">
      <c r="S1152" s="63"/>
      <c r="T1152" s="63"/>
      <c r="U1152" s="63"/>
      <c r="V1152" s="63"/>
    </row>
    <row r="1153" spans="19:22" ht="15">
      <c r="S1153" s="63"/>
      <c r="T1153" s="63"/>
      <c r="U1153" s="63"/>
      <c r="V1153" s="63"/>
    </row>
    <row r="1154" spans="19:22" ht="15">
      <c r="S1154" s="63"/>
      <c r="T1154" s="63"/>
      <c r="U1154" s="63"/>
      <c r="V1154" s="63"/>
    </row>
    <row r="1155" spans="19:22" ht="15">
      <c r="S1155" s="63"/>
      <c r="T1155" s="63"/>
      <c r="U1155" s="63"/>
      <c r="V1155" s="63"/>
    </row>
    <row r="1156" spans="19:22" ht="15">
      <c r="S1156" s="63"/>
      <c r="T1156" s="63"/>
      <c r="U1156" s="63"/>
      <c r="V1156" s="63"/>
    </row>
    <row r="1157" spans="19:22" ht="15">
      <c r="S1157" s="63"/>
      <c r="T1157" s="63"/>
      <c r="U1157" s="63"/>
      <c r="V1157" s="63"/>
    </row>
    <row r="1158" spans="19:22" ht="15">
      <c r="S1158" s="63"/>
      <c r="T1158" s="63"/>
      <c r="U1158" s="63"/>
      <c r="V1158" s="63"/>
    </row>
    <row r="1159" spans="19:22" ht="15">
      <c r="S1159" s="63"/>
      <c r="T1159" s="63"/>
      <c r="U1159" s="63"/>
      <c r="V1159" s="63"/>
    </row>
    <row r="1160" spans="19:22" ht="15">
      <c r="S1160" s="63"/>
      <c r="T1160" s="63"/>
      <c r="U1160" s="63"/>
      <c r="V1160" s="63"/>
    </row>
    <row r="1161" spans="19:22" ht="15">
      <c r="S1161" s="63"/>
      <c r="T1161" s="63"/>
      <c r="U1161" s="63"/>
      <c r="V1161" s="63"/>
    </row>
    <row r="1162" spans="19:22" ht="15">
      <c r="S1162" s="63"/>
      <c r="T1162" s="63"/>
      <c r="U1162" s="63"/>
      <c r="V1162" s="63"/>
    </row>
    <row r="1163" spans="19:22" ht="15">
      <c r="S1163" s="63"/>
      <c r="T1163" s="63"/>
      <c r="U1163" s="63"/>
      <c r="V1163" s="63"/>
    </row>
    <row r="1164" spans="19:22" ht="15">
      <c r="S1164" s="63"/>
      <c r="T1164" s="63"/>
      <c r="U1164" s="63"/>
      <c r="V1164" s="63"/>
    </row>
    <row r="1165" spans="19:22" ht="15">
      <c r="S1165" s="63"/>
      <c r="T1165" s="63"/>
      <c r="U1165" s="63"/>
      <c r="V1165" s="63"/>
    </row>
    <row r="1166" spans="19:22" ht="15">
      <c r="S1166" s="63"/>
      <c r="T1166" s="63"/>
      <c r="U1166" s="63"/>
      <c r="V1166" s="63"/>
    </row>
    <row r="1167" spans="19:22" ht="15">
      <c r="S1167" s="63"/>
      <c r="T1167" s="63"/>
      <c r="U1167" s="63"/>
      <c r="V1167" s="63"/>
    </row>
    <row r="1168" spans="19:22" ht="15">
      <c r="S1168" s="63"/>
      <c r="T1168" s="63"/>
      <c r="U1168" s="63"/>
      <c r="V1168" s="63"/>
    </row>
    <row r="1169" spans="19:22" ht="15">
      <c r="S1169" s="63"/>
      <c r="T1169" s="63"/>
      <c r="U1169" s="63"/>
      <c r="V1169" s="63"/>
    </row>
    <row r="1170" spans="19:22" ht="15">
      <c r="S1170" s="63"/>
      <c r="T1170" s="63"/>
      <c r="U1170" s="63"/>
      <c r="V1170" s="63"/>
    </row>
    <row r="1171" spans="19:22" ht="15">
      <c r="S1171" s="63"/>
      <c r="T1171" s="63"/>
      <c r="U1171" s="63"/>
      <c r="V1171" s="63"/>
    </row>
    <row r="1172" spans="19:22" ht="15">
      <c r="S1172" s="63"/>
      <c r="T1172" s="63"/>
      <c r="U1172" s="63"/>
      <c r="V1172" s="63"/>
    </row>
    <row r="1173" spans="19:22" ht="15">
      <c r="S1173" s="63"/>
      <c r="T1173" s="63"/>
      <c r="U1173" s="63"/>
      <c r="V1173" s="63"/>
    </row>
    <row r="1174" spans="19:22" ht="15">
      <c r="S1174" s="63"/>
      <c r="T1174" s="63"/>
      <c r="U1174" s="63"/>
      <c r="V1174" s="63"/>
    </row>
    <row r="1175" spans="19:22" ht="15">
      <c r="S1175" s="63"/>
      <c r="T1175" s="63"/>
      <c r="U1175" s="63"/>
      <c r="V1175" s="63"/>
    </row>
    <row r="1176" spans="19:22" ht="15">
      <c r="S1176" s="63"/>
      <c r="T1176" s="63"/>
      <c r="U1176" s="63"/>
      <c r="V1176" s="63"/>
    </row>
    <row r="1177" spans="19:22" ht="15">
      <c r="S1177" s="63"/>
      <c r="T1177" s="63"/>
      <c r="U1177" s="63"/>
      <c r="V1177" s="63"/>
    </row>
    <row r="1178" spans="19:22" ht="15">
      <c r="S1178" s="63"/>
      <c r="T1178" s="63"/>
      <c r="U1178" s="63"/>
      <c r="V1178" s="63"/>
    </row>
    <row r="1179" spans="19:22" ht="15">
      <c r="S1179" s="63"/>
      <c r="T1179" s="63"/>
      <c r="U1179" s="63"/>
      <c r="V1179" s="63"/>
    </row>
    <row r="1180" spans="19:22" ht="15">
      <c r="S1180" s="63"/>
      <c r="T1180" s="63"/>
      <c r="U1180" s="63"/>
      <c r="V1180" s="63"/>
    </row>
    <row r="1181" spans="19:22" ht="15">
      <c r="S1181" s="63"/>
      <c r="T1181" s="63"/>
      <c r="U1181" s="63"/>
      <c r="V1181" s="63"/>
    </row>
    <row r="1182" spans="19:22" ht="15">
      <c r="S1182" s="63"/>
      <c r="T1182" s="63"/>
      <c r="U1182" s="63"/>
      <c r="V1182" s="63"/>
    </row>
    <row r="1183" spans="19:22" ht="15">
      <c r="S1183" s="63"/>
      <c r="T1183" s="63"/>
      <c r="U1183" s="63"/>
      <c r="V1183" s="63"/>
    </row>
    <row r="1184" spans="19:22" ht="15">
      <c r="S1184" s="63"/>
      <c r="T1184" s="63"/>
      <c r="U1184" s="63"/>
      <c r="V1184" s="63"/>
    </row>
    <row r="1185" spans="19:22" ht="15">
      <c r="S1185" s="63"/>
      <c r="T1185" s="63"/>
      <c r="U1185" s="63"/>
      <c r="V1185" s="63"/>
    </row>
    <row r="1186" spans="19:22" ht="15">
      <c r="S1186" s="63"/>
      <c r="T1186" s="63"/>
      <c r="U1186" s="63"/>
      <c r="V1186" s="63"/>
    </row>
    <row r="1187" spans="19:22" ht="15">
      <c r="S1187" s="63"/>
      <c r="T1187" s="63"/>
      <c r="U1187" s="63"/>
      <c r="V1187" s="63"/>
    </row>
    <row r="1188" spans="19:22" ht="15">
      <c r="S1188" s="63"/>
      <c r="T1188" s="63"/>
      <c r="U1188" s="63"/>
      <c r="V1188" s="63"/>
    </row>
    <row r="1189" spans="19:22" ht="15">
      <c r="S1189" s="63"/>
      <c r="T1189" s="63"/>
      <c r="U1189" s="63"/>
      <c r="V1189" s="63"/>
    </row>
    <row r="1190" spans="19:22" ht="15">
      <c r="S1190" s="63"/>
      <c r="T1190" s="63"/>
      <c r="U1190" s="63"/>
      <c r="V1190" s="63"/>
    </row>
    <row r="1191" spans="19:22" ht="15">
      <c r="S1191" s="63"/>
      <c r="T1191" s="63"/>
      <c r="U1191" s="63"/>
      <c r="V1191" s="63"/>
    </row>
    <row r="1192" spans="19:22" ht="15">
      <c r="S1192" s="63"/>
      <c r="T1192" s="63"/>
      <c r="U1192" s="63"/>
      <c r="V1192" s="63"/>
    </row>
    <row r="1193" spans="19:22" ht="15">
      <c r="S1193" s="63"/>
      <c r="T1193" s="63"/>
      <c r="U1193" s="63"/>
      <c r="V1193" s="63"/>
    </row>
    <row r="1194" spans="19:22" ht="15">
      <c r="S1194" s="63"/>
      <c r="T1194" s="63"/>
      <c r="U1194" s="63"/>
      <c r="V1194" s="63"/>
    </row>
    <row r="1195" spans="19:22" ht="15">
      <c r="S1195" s="63"/>
      <c r="T1195" s="63"/>
      <c r="U1195" s="63"/>
      <c r="V1195" s="63"/>
    </row>
    <row r="1196" spans="19:22" ht="15">
      <c r="S1196" s="63"/>
      <c r="T1196" s="63"/>
      <c r="U1196" s="63"/>
      <c r="V1196" s="63"/>
    </row>
    <row r="1197" spans="19:22" ht="15">
      <c r="S1197" s="63"/>
      <c r="T1197" s="63"/>
      <c r="U1197" s="63"/>
      <c r="V1197" s="63"/>
    </row>
    <row r="1198" spans="19:22" ht="15">
      <c r="S1198" s="63"/>
      <c r="T1198" s="63"/>
      <c r="U1198" s="63"/>
      <c r="V1198" s="63"/>
    </row>
    <row r="1199" spans="19:22" ht="15">
      <c r="S1199" s="63"/>
      <c r="T1199" s="63"/>
      <c r="U1199" s="63"/>
      <c r="V1199" s="63"/>
    </row>
    <row r="1200" spans="19:22" ht="15">
      <c r="S1200" s="63"/>
      <c r="T1200" s="63"/>
      <c r="U1200" s="63"/>
      <c r="V1200" s="63"/>
    </row>
    <row r="1201" spans="19:22" ht="15">
      <c r="S1201" s="63"/>
      <c r="T1201" s="63"/>
      <c r="U1201" s="63"/>
      <c r="V1201" s="63"/>
    </row>
    <row r="1202" spans="19:22" ht="15">
      <c r="S1202" s="63"/>
      <c r="T1202" s="63"/>
      <c r="U1202" s="63"/>
      <c r="V1202" s="63"/>
    </row>
    <row r="1203" spans="19:22" ht="15">
      <c r="S1203" s="63"/>
      <c r="T1203" s="63"/>
      <c r="U1203" s="63"/>
      <c r="V1203" s="63"/>
    </row>
    <row r="1204" spans="19:22" ht="15">
      <c r="S1204" s="63"/>
      <c r="T1204" s="63"/>
      <c r="U1204" s="63"/>
      <c r="V1204" s="63"/>
    </row>
    <row r="1205" spans="19:22" ht="15">
      <c r="S1205" s="63"/>
      <c r="T1205" s="63"/>
      <c r="U1205" s="63"/>
      <c r="V1205" s="63"/>
    </row>
    <row r="1206" spans="19:22" ht="15">
      <c r="S1206" s="63"/>
      <c r="T1206" s="63"/>
      <c r="U1206" s="63"/>
      <c r="V1206" s="63"/>
    </row>
    <row r="1207" spans="19:22" ht="15">
      <c r="S1207" s="63"/>
      <c r="T1207" s="63"/>
      <c r="U1207" s="63"/>
      <c r="V1207" s="63"/>
    </row>
    <row r="1208" spans="19:22" ht="15">
      <c r="S1208" s="63"/>
      <c r="T1208" s="63"/>
      <c r="U1208" s="63"/>
      <c r="V1208" s="63"/>
    </row>
    <row r="1209" spans="19:22" ht="15">
      <c r="S1209" s="63"/>
      <c r="T1209" s="63"/>
      <c r="U1209" s="63"/>
      <c r="V1209" s="63"/>
    </row>
    <row r="1210" spans="19:22" ht="15">
      <c r="S1210" s="63"/>
      <c r="T1210" s="63"/>
      <c r="U1210" s="63"/>
      <c r="V1210" s="63"/>
    </row>
    <row r="1211" spans="19:22" ht="15">
      <c r="S1211" s="63"/>
      <c r="T1211" s="63"/>
      <c r="U1211" s="63"/>
      <c r="V1211" s="63"/>
    </row>
    <row r="1212" spans="19:22" ht="15">
      <c r="S1212" s="63"/>
      <c r="T1212" s="63"/>
      <c r="U1212" s="63"/>
      <c r="V1212" s="63"/>
    </row>
    <row r="1213" spans="19:22" ht="15">
      <c r="S1213" s="63"/>
      <c r="T1213" s="63"/>
      <c r="U1213" s="63"/>
      <c r="V1213" s="63"/>
    </row>
    <row r="1214" spans="19:22" ht="15">
      <c r="S1214" s="63"/>
      <c r="T1214" s="63"/>
      <c r="U1214" s="63"/>
      <c r="V1214" s="63"/>
    </row>
    <row r="1215" spans="19:22" ht="15">
      <c r="S1215" s="63"/>
      <c r="T1215" s="63"/>
      <c r="U1215" s="63"/>
      <c r="V1215" s="63"/>
    </row>
    <row r="1216" spans="19:22" ht="15">
      <c r="S1216" s="63"/>
      <c r="T1216" s="63"/>
      <c r="U1216" s="63"/>
      <c r="V1216" s="63"/>
    </row>
    <row r="1217" spans="19:22" ht="15">
      <c r="S1217" s="63"/>
      <c r="T1217" s="63"/>
      <c r="U1217" s="63"/>
      <c r="V1217" s="63"/>
    </row>
    <row r="1218" spans="19:22" ht="15">
      <c r="S1218" s="63"/>
      <c r="T1218" s="63"/>
      <c r="U1218" s="63"/>
      <c r="V1218" s="63"/>
    </row>
    <row r="1219" spans="19:22" ht="15">
      <c r="S1219" s="63"/>
      <c r="T1219" s="63"/>
      <c r="U1219" s="63"/>
      <c r="V1219" s="63"/>
    </row>
    <row r="1220" spans="19:22" ht="15">
      <c r="S1220" s="63"/>
      <c r="T1220" s="63"/>
      <c r="U1220" s="63"/>
      <c r="V1220" s="63"/>
    </row>
    <row r="1221" spans="19:22" ht="15">
      <c r="S1221" s="63"/>
      <c r="T1221" s="63"/>
      <c r="U1221" s="63"/>
      <c r="V1221" s="63"/>
    </row>
    <row r="1222" spans="19:22" ht="15">
      <c r="S1222" s="63"/>
      <c r="T1222" s="63"/>
      <c r="U1222" s="63"/>
      <c r="V1222" s="63"/>
    </row>
    <row r="1223" spans="19:22" ht="15">
      <c r="S1223" s="63"/>
      <c r="T1223" s="63"/>
      <c r="U1223" s="63"/>
      <c r="V1223" s="63"/>
    </row>
    <row r="1224" spans="19:22" ht="15">
      <c r="S1224" s="63"/>
      <c r="T1224" s="63"/>
      <c r="U1224" s="63"/>
      <c r="V1224" s="63"/>
    </row>
    <row r="1225" spans="19:22" ht="15">
      <c r="S1225" s="63"/>
      <c r="T1225" s="63"/>
      <c r="U1225" s="63"/>
      <c r="V1225" s="63"/>
    </row>
    <row r="1226" spans="19:22" ht="15">
      <c r="S1226" s="63"/>
      <c r="T1226" s="63"/>
      <c r="U1226" s="63"/>
      <c r="V1226" s="63"/>
    </row>
    <row r="1227" spans="19:22" ht="15">
      <c r="S1227" s="63"/>
      <c r="T1227" s="63"/>
      <c r="U1227" s="63"/>
      <c r="V1227" s="63"/>
    </row>
    <row r="1228" spans="19:22" ht="15">
      <c r="S1228" s="63"/>
      <c r="T1228" s="63"/>
      <c r="U1228" s="63"/>
      <c r="V1228" s="63"/>
    </row>
    <row r="1229" spans="19:22" ht="15">
      <c r="S1229" s="63"/>
      <c r="T1229" s="63"/>
      <c r="U1229" s="63"/>
      <c r="V1229" s="63"/>
    </row>
    <row r="1230" spans="19:22" ht="15">
      <c r="S1230" s="63"/>
      <c r="T1230" s="63"/>
      <c r="U1230" s="63"/>
      <c r="V1230" s="63"/>
    </row>
    <row r="1231" spans="19:22" ht="15">
      <c r="S1231" s="63"/>
      <c r="T1231" s="63"/>
      <c r="U1231" s="63"/>
      <c r="V1231" s="63"/>
    </row>
    <row r="1232" spans="19:22" ht="15">
      <c r="S1232" s="63"/>
      <c r="T1232" s="63"/>
      <c r="U1232" s="63"/>
      <c r="V1232" s="63"/>
    </row>
    <row r="1233" spans="19:22" ht="15">
      <c r="S1233" s="63"/>
      <c r="T1233" s="63"/>
      <c r="U1233" s="63"/>
      <c r="V1233" s="63"/>
    </row>
    <row r="1234" spans="19:22" ht="15">
      <c r="S1234" s="63"/>
      <c r="T1234" s="63"/>
      <c r="U1234" s="63"/>
      <c r="V1234" s="63"/>
    </row>
    <row r="1235" spans="19:22" ht="15">
      <c r="S1235" s="63"/>
      <c r="T1235" s="63"/>
      <c r="U1235" s="63"/>
      <c r="V1235" s="63"/>
    </row>
    <row r="1236" spans="19:22" ht="15">
      <c r="S1236" s="63"/>
      <c r="T1236" s="63"/>
      <c r="U1236" s="63"/>
      <c r="V1236" s="63"/>
    </row>
    <row r="1237" spans="19:22" ht="15">
      <c r="S1237" s="63"/>
      <c r="T1237" s="63"/>
      <c r="U1237" s="63"/>
      <c r="V1237" s="63"/>
    </row>
    <row r="1238" spans="19:22" ht="15">
      <c r="S1238" s="63"/>
      <c r="T1238" s="63"/>
      <c r="U1238" s="63"/>
      <c r="V1238" s="63"/>
    </row>
    <row r="1239" spans="19:22" ht="15">
      <c r="S1239" s="63"/>
      <c r="T1239" s="63"/>
      <c r="U1239" s="63"/>
      <c r="V1239" s="63"/>
    </row>
    <row r="1240" spans="19:22" ht="15">
      <c r="S1240" s="63"/>
      <c r="T1240" s="63"/>
      <c r="U1240" s="63"/>
      <c r="V1240" s="63"/>
    </row>
    <row r="1241" spans="19:22" ht="15">
      <c r="S1241" s="63"/>
      <c r="T1241" s="63"/>
      <c r="U1241" s="63"/>
      <c r="V1241" s="63"/>
    </row>
    <row r="1242" spans="19:22" ht="15">
      <c r="S1242" s="63"/>
      <c r="T1242" s="63"/>
      <c r="U1242" s="63"/>
      <c r="V1242" s="63"/>
    </row>
    <row r="1243" spans="19:22" ht="15">
      <c r="S1243" s="63"/>
      <c r="T1243" s="63"/>
      <c r="U1243" s="63"/>
      <c r="V1243" s="63"/>
    </row>
    <row r="1244" spans="19:22" ht="15">
      <c r="S1244" s="63"/>
      <c r="T1244" s="63"/>
      <c r="U1244" s="63"/>
      <c r="V1244" s="63"/>
    </row>
    <row r="1245" spans="19:22" ht="15">
      <c r="S1245" s="63"/>
      <c r="T1245" s="63"/>
      <c r="U1245" s="63"/>
      <c r="V1245" s="63"/>
    </row>
    <row r="1246" spans="19:22" ht="15">
      <c r="S1246" s="63"/>
      <c r="T1246" s="63"/>
      <c r="U1246" s="63"/>
      <c r="V1246" s="63"/>
    </row>
    <row r="1247" spans="19:22" ht="15">
      <c r="S1247" s="63"/>
      <c r="T1247" s="63"/>
      <c r="U1247" s="63"/>
      <c r="V1247" s="63"/>
    </row>
    <row r="1248" spans="19:22" ht="15">
      <c r="S1248" s="63"/>
      <c r="T1248" s="63"/>
      <c r="U1248" s="63"/>
      <c r="V1248" s="63"/>
    </row>
    <row r="1249" spans="19:22" ht="15">
      <c r="S1249" s="63"/>
      <c r="T1249" s="63"/>
      <c r="U1249" s="63"/>
      <c r="V1249" s="63"/>
    </row>
    <row r="1250" spans="19:22" ht="15">
      <c r="S1250" s="63"/>
      <c r="T1250" s="63"/>
      <c r="U1250" s="63"/>
      <c r="V1250" s="63"/>
    </row>
    <row r="1251" spans="19:22" ht="15">
      <c r="S1251" s="63"/>
      <c r="T1251" s="63"/>
      <c r="U1251" s="63"/>
      <c r="V1251" s="63"/>
    </row>
    <row r="1252" spans="19:22" ht="15">
      <c r="S1252" s="63"/>
      <c r="T1252" s="63"/>
      <c r="U1252" s="63"/>
      <c r="V1252" s="63"/>
    </row>
    <row r="1253" spans="19:22" ht="15">
      <c r="S1253" s="63"/>
      <c r="T1253" s="63"/>
      <c r="U1253" s="63"/>
      <c r="V1253" s="63"/>
    </row>
    <row r="1254" spans="19:22" ht="15">
      <c r="S1254" s="63"/>
      <c r="T1254" s="63"/>
      <c r="U1254" s="63"/>
      <c r="V1254" s="63"/>
    </row>
    <row r="1255" spans="19:22" ht="15">
      <c r="S1255" s="63"/>
      <c r="T1255" s="63"/>
      <c r="U1255" s="63"/>
      <c r="V1255" s="63"/>
    </row>
    <row r="1256" spans="19:22" ht="15">
      <c r="S1256" s="63"/>
      <c r="T1256" s="63"/>
      <c r="U1256" s="63"/>
      <c r="V1256" s="63"/>
    </row>
    <row r="1257" spans="19:22" ht="15">
      <c r="S1257" s="63"/>
      <c r="T1257" s="63"/>
      <c r="U1257" s="63"/>
      <c r="V1257" s="63"/>
    </row>
    <row r="1258" spans="19:22" ht="15">
      <c r="S1258" s="63"/>
      <c r="T1258" s="63"/>
      <c r="U1258" s="63"/>
      <c r="V1258" s="63"/>
    </row>
    <row r="1259" spans="19:22" ht="15">
      <c r="S1259" s="63"/>
      <c r="T1259" s="63"/>
      <c r="U1259" s="63"/>
      <c r="V1259" s="63"/>
    </row>
    <row r="1260" spans="19:22" ht="15">
      <c r="S1260" s="63"/>
      <c r="T1260" s="63"/>
      <c r="U1260" s="63"/>
      <c r="V1260" s="63"/>
    </row>
    <row r="1261" spans="19:22" ht="15">
      <c r="S1261" s="63"/>
      <c r="T1261" s="63"/>
      <c r="U1261" s="63"/>
      <c r="V1261" s="63"/>
    </row>
    <row r="1262" spans="19:22" ht="15">
      <c r="S1262" s="63"/>
      <c r="T1262" s="63"/>
      <c r="U1262" s="63"/>
      <c r="V1262" s="63"/>
    </row>
    <row r="1263" spans="19:22" ht="15">
      <c r="S1263" s="63"/>
      <c r="T1263" s="63"/>
      <c r="U1263" s="63"/>
      <c r="V1263" s="63"/>
    </row>
    <row r="1264" spans="19:22" ht="15">
      <c r="S1264" s="63"/>
      <c r="T1264" s="63"/>
      <c r="U1264" s="63"/>
      <c r="V1264" s="63"/>
    </row>
    <row r="1265" spans="19:22" ht="15">
      <c r="S1265" s="63"/>
      <c r="T1265" s="63"/>
      <c r="U1265" s="63"/>
      <c r="V1265" s="63"/>
    </row>
    <row r="1266" spans="19:22" ht="15">
      <c r="S1266" s="63"/>
      <c r="T1266" s="63"/>
      <c r="U1266" s="63"/>
      <c r="V1266" s="63"/>
    </row>
    <row r="1267" spans="19:22" ht="15">
      <c r="S1267" s="63"/>
      <c r="T1267" s="63"/>
      <c r="U1267" s="63"/>
      <c r="V1267" s="63"/>
    </row>
    <row r="1268" spans="19:22" ht="15">
      <c r="S1268" s="63"/>
      <c r="T1268" s="63"/>
      <c r="U1268" s="63"/>
      <c r="V1268" s="63"/>
    </row>
    <row r="1269" spans="19:22" ht="15">
      <c r="S1269" s="63"/>
      <c r="T1269" s="63"/>
      <c r="U1269" s="63"/>
      <c r="V1269" s="63"/>
    </row>
    <row r="1270" spans="19:22" ht="15">
      <c r="S1270" s="63"/>
      <c r="T1270" s="63"/>
      <c r="U1270" s="63"/>
      <c r="V1270" s="63"/>
    </row>
    <row r="1271" spans="19:22" ht="15">
      <c r="S1271" s="63"/>
      <c r="T1271" s="63"/>
      <c r="U1271" s="63"/>
      <c r="V1271" s="63"/>
    </row>
    <row r="1272" spans="19:22" ht="15">
      <c r="S1272" s="63"/>
      <c r="T1272" s="63"/>
      <c r="U1272" s="63"/>
      <c r="V1272" s="63"/>
    </row>
    <row r="1273" spans="19:22" ht="15">
      <c r="S1273" s="63"/>
      <c r="T1273" s="63"/>
      <c r="U1273" s="63"/>
      <c r="V1273" s="63"/>
    </row>
    <row r="1274" spans="19:22" ht="15">
      <c r="S1274" s="63"/>
      <c r="T1274" s="63"/>
      <c r="U1274" s="63"/>
      <c r="V1274" s="63"/>
    </row>
    <row r="1275" spans="19:22" ht="15">
      <c r="S1275" s="63"/>
      <c r="T1275" s="63"/>
      <c r="U1275" s="63"/>
      <c r="V1275" s="63"/>
    </row>
    <row r="1276" spans="19:22" ht="15">
      <c r="S1276" s="63"/>
      <c r="T1276" s="63"/>
      <c r="U1276" s="63"/>
      <c r="V1276" s="63"/>
    </row>
    <row r="1277" spans="19:22" ht="15">
      <c r="S1277" s="63"/>
      <c r="T1277" s="63"/>
      <c r="U1277" s="63"/>
      <c r="V1277" s="63"/>
    </row>
    <row r="1278" spans="19:22" ht="15">
      <c r="S1278" s="63"/>
      <c r="T1278" s="63"/>
      <c r="U1278" s="63"/>
      <c r="V1278" s="63"/>
    </row>
    <row r="1279" spans="19:22" ht="15">
      <c r="S1279" s="63"/>
      <c r="T1279" s="63"/>
      <c r="U1279" s="63"/>
      <c r="V1279" s="63"/>
    </row>
    <row r="1280" spans="19:22" ht="15">
      <c r="S1280" s="63"/>
      <c r="T1280" s="63"/>
      <c r="U1280" s="63"/>
      <c r="V1280" s="63"/>
    </row>
    <row r="1281" spans="19:22" ht="15">
      <c r="S1281" s="63"/>
      <c r="T1281" s="63"/>
      <c r="U1281" s="63"/>
      <c r="V1281" s="63"/>
    </row>
    <row r="1282" spans="19:22" ht="15">
      <c r="S1282" s="63"/>
      <c r="T1282" s="63"/>
      <c r="U1282" s="63"/>
      <c r="V1282" s="63"/>
    </row>
    <row r="1283" spans="19:22" ht="15">
      <c r="S1283" s="63"/>
      <c r="T1283" s="63"/>
      <c r="U1283" s="63"/>
      <c r="V1283" s="63"/>
    </row>
    <row r="1284" spans="19:22" ht="15">
      <c r="S1284" s="63"/>
      <c r="T1284" s="63"/>
      <c r="U1284" s="63"/>
      <c r="V1284" s="63"/>
    </row>
    <row r="1285" spans="19:22" ht="15">
      <c r="S1285" s="63"/>
      <c r="T1285" s="63"/>
      <c r="U1285" s="63"/>
      <c r="V1285" s="63"/>
    </row>
    <row r="1286" spans="19:22" ht="15">
      <c r="S1286" s="63"/>
      <c r="T1286" s="63"/>
      <c r="U1286" s="63"/>
      <c r="V1286" s="63"/>
    </row>
    <row r="1287" spans="19:22" ht="15">
      <c r="S1287" s="63"/>
      <c r="T1287" s="63"/>
      <c r="U1287" s="63"/>
      <c r="V1287" s="63"/>
    </row>
    <row r="1288" spans="19:22" ht="15">
      <c r="S1288" s="63"/>
      <c r="T1288" s="63"/>
      <c r="U1288" s="63"/>
      <c r="V1288" s="63"/>
    </row>
    <row r="1289" spans="19:22" ht="15">
      <c r="S1289" s="63"/>
      <c r="T1289" s="63"/>
      <c r="U1289" s="63"/>
      <c r="V1289" s="63"/>
    </row>
    <row r="1290" spans="19:22" ht="15">
      <c r="S1290" s="63"/>
      <c r="T1290" s="63"/>
      <c r="U1290" s="63"/>
      <c r="V1290" s="63"/>
    </row>
    <row r="1291" spans="19:22" ht="15">
      <c r="S1291" s="63"/>
      <c r="T1291" s="63"/>
      <c r="U1291" s="63"/>
      <c r="V1291" s="63"/>
    </row>
    <row r="1292" spans="19:22" ht="15">
      <c r="S1292" s="63"/>
      <c r="T1292" s="63"/>
      <c r="U1292" s="63"/>
      <c r="V1292" s="63"/>
    </row>
    <row r="1293" spans="19:22" ht="15">
      <c r="S1293" s="63"/>
      <c r="T1293" s="63"/>
      <c r="U1293" s="63"/>
      <c r="V1293" s="63"/>
    </row>
    <row r="1294" spans="19:22" ht="15">
      <c r="S1294" s="63"/>
      <c r="T1294" s="63"/>
      <c r="U1294" s="63"/>
      <c r="V1294" s="63"/>
    </row>
    <row r="1295" spans="19:22" ht="15">
      <c r="S1295" s="63"/>
      <c r="T1295" s="63"/>
      <c r="U1295" s="63"/>
      <c r="V1295" s="63"/>
    </row>
    <row r="1296" spans="19:22" ht="15">
      <c r="S1296" s="63"/>
      <c r="T1296" s="63"/>
      <c r="U1296" s="63"/>
      <c r="V1296" s="63"/>
    </row>
    <row r="1297" spans="19:22" ht="15">
      <c r="S1297" s="63"/>
      <c r="T1297" s="63"/>
      <c r="U1297" s="63"/>
      <c r="V1297" s="63"/>
    </row>
    <row r="1298" spans="19:22" ht="15">
      <c r="S1298" s="63"/>
      <c r="T1298" s="63"/>
      <c r="U1298" s="63"/>
      <c r="V1298" s="63"/>
    </row>
    <row r="1299" spans="19:22" ht="15">
      <c r="S1299" s="63"/>
      <c r="T1299" s="63"/>
      <c r="U1299" s="63"/>
      <c r="V1299" s="63"/>
    </row>
    <row r="1300" spans="19:22" ht="15">
      <c r="S1300" s="63"/>
      <c r="T1300" s="63"/>
      <c r="U1300" s="63"/>
      <c r="V1300" s="63"/>
    </row>
    <row r="1301" spans="19:22" ht="15">
      <c r="S1301" s="63"/>
      <c r="T1301" s="63"/>
      <c r="U1301" s="63"/>
      <c r="V1301" s="63"/>
    </row>
    <row r="1302" spans="19:22" ht="15">
      <c r="S1302" s="63"/>
      <c r="T1302" s="63"/>
      <c r="U1302" s="63"/>
      <c r="V1302" s="63"/>
    </row>
    <row r="1303" spans="19:22" ht="15">
      <c r="S1303" s="63"/>
      <c r="T1303" s="63"/>
      <c r="U1303" s="63"/>
      <c r="V1303" s="63"/>
    </row>
    <row r="1304" spans="19:22" ht="15">
      <c r="S1304" s="63"/>
      <c r="T1304" s="63"/>
      <c r="U1304" s="63"/>
      <c r="V1304" s="63"/>
    </row>
    <row r="1305" spans="19:22" ht="15">
      <c r="S1305" s="63"/>
      <c r="T1305" s="63"/>
      <c r="U1305" s="63"/>
      <c r="V1305" s="63"/>
    </row>
    <row r="1306" spans="19:22" ht="15">
      <c r="S1306" s="63"/>
      <c r="T1306" s="63"/>
      <c r="U1306" s="63"/>
      <c r="V1306" s="63"/>
    </row>
    <row r="1307" spans="19:22" ht="15">
      <c r="S1307" s="63"/>
      <c r="T1307" s="63"/>
      <c r="U1307" s="63"/>
      <c r="V1307" s="63"/>
    </row>
    <row r="1308" spans="19:22" ht="15">
      <c r="S1308" s="63"/>
      <c r="T1308" s="63"/>
      <c r="U1308" s="63"/>
      <c r="V1308" s="63"/>
    </row>
    <row r="1309" spans="19:22" ht="15">
      <c r="S1309" s="63"/>
      <c r="T1309" s="63"/>
      <c r="U1309" s="63"/>
      <c r="V1309" s="63"/>
    </row>
    <row r="1310" spans="19:22" ht="15">
      <c r="S1310" s="63"/>
      <c r="T1310" s="63"/>
      <c r="U1310" s="63"/>
      <c r="V1310" s="63"/>
    </row>
    <row r="1311" spans="19:22" ht="15">
      <c r="S1311" s="63"/>
      <c r="T1311" s="63"/>
      <c r="U1311" s="63"/>
      <c r="V1311" s="63"/>
    </row>
    <row r="1312" spans="19:22" ht="15">
      <c r="S1312" s="63"/>
      <c r="T1312" s="63"/>
      <c r="U1312" s="63"/>
      <c r="V1312" s="63"/>
    </row>
    <row r="1313" spans="19:22" ht="15">
      <c r="S1313" s="63"/>
      <c r="T1313" s="63"/>
      <c r="U1313" s="63"/>
      <c r="V1313" s="63"/>
    </row>
    <row r="1314" spans="19:22" ht="15">
      <c r="S1314" s="63"/>
      <c r="T1314" s="63"/>
      <c r="U1314" s="63"/>
      <c r="V1314" s="63"/>
    </row>
    <row r="1315" spans="19:22" ht="15">
      <c r="S1315" s="63"/>
      <c r="T1315" s="63"/>
      <c r="U1315" s="63"/>
      <c r="V1315" s="63"/>
    </row>
    <row r="1316" spans="19:22" ht="15">
      <c r="S1316" s="63"/>
      <c r="T1316" s="63"/>
      <c r="U1316" s="63"/>
      <c r="V1316" s="63"/>
    </row>
    <row r="1317" spans="19:22" ht="15">
      <c r="S1317" s="63"/>
      <c r="T1317" s="63"/>
      <c r="U1317" s="63"/>
      <c r="V1317" s="63"/>
    </row>
    <row r="1318" spans="19:22" ht="15">
      <c r="S1318" s="63"/>
      <c r="T1318" s="63"/>
      <c r="U1318" s="63"/>
      <c r="V1318" s="63"/>
    </row>
    <row r="1319" spans="19:22" ht="15">
      <c r="S1319" s="63"/>
      <c r="T1319" s="63"/>
      <c r="U1319" s="63"/>
      <c r="V1319" s="63"/>
    </row>
    <row r="1320" spans="19:22" ht="15">
      <c r="S1320" s="63"/>
      <c r="T1320" s="63"/>
      <c r="U1320" s="63"/>
      <c r="V1320" s="63"/>
    </row>
    <row r="1321" spans="19:22" ht="15">
      <c r="S1321" s="63"/>
      <c r="T1321" s="63"/>
      <c r="U1321" s="63"/>
      <c r="V1321" s="63"/>
    </row>
    <row r="1322" spans="19:22" ht="15">
      <c r="S1322" s="63"/>
      <c r="T1322" s="63"/>
      <c r="U1322" s="63"/>
      <c r="V1322" s="63"/>
    </row>
    <row r="1323" spans="19:22" ht="15">
      <c r="S1323" s="63"/>
      <c r="T1323" s="63"/>
      <c r="U1323" s="63"/>
      <c r="V1323" s="63"/>
    </row>
    <row r="1324" spans="19:22" ht="15">
      <c r="S1324" s="63"/>
      <c r="T1324" s="63"/>
      <c r="U1324" s="63"/>
      <c r="V1324" s="63"/>
    </row>
    <row r="1325" spans="19:22" ht="15">
      <c r="S1325" s="63"/>
      <c r="T1325" s="63"/>
      <c r="U1325" s="63"/>
      <c r="V1325" s="63"/>
    </row>
    <row r="1326" spans="19:22" ht="15">
      <c r="S1326" s="63"/>
      <c r="T1326" s="63"/>
      <c r="U1326" s="63"/>
      <c r="V1326" s="63"/>
    </row>
    <row r="1327" spans="19:22" ht="15">
      <c r="S1327" s="63"/>
      <c r="T1327" s="63"/>
      <c r="U1327" s="63"/>
      <c r="V1327" s="63"/>
    </row>
    <row r="1328" spans="19:22" ht="15">
      <c r="S1328" s="63"/>
      <c r="T1328" s="63"/>
      <c r="U1328" s="63"/>
      <c r="V1328" s="63"/>
    </row>
    <row r="1329" spans="19:22" ht="15">
      <c r="S1329" s="63"/>
      <c r="T1329" s="63"/>
      <c r="U1329" s="63"/>
      <c r="V1329" s="63"/>
    </row>
    <row r="1330" spans="19:22" ht="15">
      <c r="S1330" s="63"/>
      <c r="T1330" s="63"/>
      <c r="U1330" s="63"/>
      <c r="V1330" s="63"/>
    </row>
    <row r="1331" spans="19:22" ht="15">
      <c r="S1331" s="63"/>
      <c r="T1331" s="63"/>
      <c r="U1331" s="63"/>
      <c r="V1331" s="63"/>
    </row>
    <row r="1332" spans="19:22" ht="15">
      <c r="S1332" s="63"/>
      <c r="T1332" s="63"/>
      <c r="U1332" s="63"/>
      <c r="V1332" s="63"/>
    </row>
    <row r="1333" spans="19:22" ht="15">
      <c r="S1333" s="63"/>
      <c r="T1333" s="63"/>
      <c r="U1333" s="63"/>
      <c r="V1333" s="63"/>
    </row>
    <row r="1334" spans="19:22" ht="15">
      <c r="S1334" s="63"/>
      <c r="T1334" s="63"/>
      <c r="U1334" s="63"/>
      <c r="V1334" s="63"/>
    </row>
    <row r="1335" spans="19:22" ht="15">
      <c r="S1335" s="63"/>
      <c r="T1335" s="63"/>
      <c r="U1335" s="63"/>
      <c r="V1335" s="63"/>
    </row>
    <row r="1336" spans="19:22" ht="15">
      <c r="S1336" s="63"/>
      <c r="T1336" s="63"/>
      <c r="U1336" s="63"/>
      <c r="V1336" s="63"/>
    </row>
    <row r="1337" spans="19:22" ht="15">
      <c r="S1337" s="63"/>
      <c r="T1337" s="63"/>
      <c r="U1337" s="63"/>
      <c r="V1337" s="63"/>
    </row>
    <row r="1338" spans="19:22" ht="15">
      <c r="S1338" s="63"/>
      <c r="T1338" s="63"/>
      <c r="U1338" s="63"/>
      <c r="V1338" s="63"/>
    </row>
    <row r="1339" spans="19:22" ht="15">
      <c r="S1339" s="63"/>
      <c r="T1339" s="63"/>
      <c r="U1339" s="63"/>
      <c r="V1339" s="63"/>
    </row>
    <row r="1340" spans="19:22" ht="15">
      <c r="S1340" s="63"/>
      <c r="T1340" s="63"/>
      <c r="U1340" s="63"/>
      <c r="V1340" s="63"/>
    </row>
    <row r="1341" spans="19:22" ht="15">
      <c r="S1341" s="63"/>
      <c r="T1341" s="63"/>
      <c r="U1341" s="63"/>
      <c r="V1341" s="63"/>
    </row>
    <row r="1342" spans="19:22" ht="15">
      <c r="S1342" s="63"/>
      <c r="T1342" s="63"/>
      <c r="U1342" s="63"/>
      <c r="V1342" s="63"/>
    </row>
    <row r="1343" spans="19:22" ht="15">
      <c r="S1343" s="63"/>
      <c r="T1343" s="63"/>
      <c r="U1343" s="63"/>
      <c r="V1343" s="63"/>
    </row>
    <row r="1344" spans="19:22" ht="15">
      <c r="S1344" s="63"/>
      <c r="T1344" s="63"/>
      <c r="U1344" s="63"/>
      <c r="V1344" s="63"/>
    </row>
    <row r="1345" spans="19:22" ht="15">
      <c r="S1345" s="63"/>
      <c r="T1345" s="63"/>
      <c r="U1345" s="63"/>
      <c r="V1345" s="63"/>
    </row>
    <row r="1346" spans="19:22" ht="15">
      <c r="S1346" s="63"/>
      <c r="T1346" s="63"/>
      <c r="U1346" s="63"/>
      <c r="V1346" s="63"/>
    </row>
    <row r="1347" spans="19:22" ht="15">
      <c r="S1347" s="63"/>
      <c r="T1347" s="63"/>
      <c r="U1347" s="63"/>
      <c r="V1347" s="63"/>
    </row>
    <row r="1348" spans="19:22" ht="15">
      <c r="S1348" s="63"/>
      <c r="T1348" s="63"/>
      <c r="U1348" s="63"/>
      <c r="V1348" s="63"/>
    </row>
    <row r="1349" spans="19:22" ht="15">
      <c r="S1349" s="63"/>
      <c r="T1349" s="63"/>
      <c r="U1349" s="63"/>
      <c r="V1349" s="63"/>
    </row>
    <row r="1350" spans="19:22" ht="15">
      <c r="S1350" s="63"/>
      <c r="T1350" s="63"/>
      <c r="U1350" s="63"/>
      <c r="V1350" s="63"/>
    </row>
    <row r="1351" spans="19:22" ht="15">
      <c r="S1351" s="63"/>
      <c r="T1351" s="63"/>
      <c r="U1351" s="63"/>
      <c r="V1351" s="63"/>
    </row>
    <row r="1352" spans="19:22" ht="15">
      <c r="S1352" s="63"/>
      <c r="T1352" s="63"/>
      <c r="U1352" s="63"/>
      <c r="V1352" s="63"/>
    </row>
    <row r="1353" spans="19:22" ht="15">
      <c r="S1353" s="63"/>
      <c r="T1353" s="63"/>
      <c r="U1353" s="63"/>
      <c r="V1353" s="63"/>
    </row>
    <row r="1354" spans="19:22" ht="15">
      <c r="S1354" s="63"/>
      <c r="T1354" s="63"/>
      <c r="U1354" s="63"/>
      <c r="V1354" s="63"/>
    </row>
    <row r="1355" spans="19:22" ht="15">
      <c r="S1355" s="63"/>
      <c r="T1355" s="63"/>
      <c r="U1355" s="63"/>
      <c r="V1355" s="63"/>
    </row>
    <row r="1356" spans="19:22" ht="15">
      <c r="S1356" s="63"/>
      <c r="T1356" s="63"/>
      <c r="U1356" s="63"/>
      <c r="V1356" s="63"/>
    </row>
    <row r="1357" spans="19:22" ht="15">
      <c r="S1357" s="63"/>
      <c r="T1357" s="63"/>
      <c r="U1357" s="63"/>
      <c r="V1357" s="63"/>
    </row>
    <row r="1358" spans="19:22" ht="15">
      <c r="S1358" s="63"/>
      <c r="T1358" s="63"/>
      <c r="U1358" s="63"/>
      <c r="V1358" s="63"/>
    </row>
    <row r="1359" spans="19:22" ht="15">
      <c r="S1359" s="63"/>
      <c r="T1359" s="63"/>
      <c r="U1359" s="63"/>
      <c r="V1359" s="63"/>
    </row>
    <row r="1360" spans="19:22" ht="15">
      <c r="S1360" s="63"/>
      <c r="T1360" s="63"/>
      <c r="U1360" s="63"/>
      <c r="V1360" s="63"/>
    </row>
    <row r="1361" spans="19:22" ht="15">
      <c r="S1361" s="63"/>
      <c r="T1361" s="63"/>
      <c r="U1361" s="63"/>
      <c r="V1361" s="63"/>
    </row>
    <row r="1362" spans="19:22" ht="15">
      <c r="S1362" s="63"/>
      <c r="T1362" s="63"/>
      <c r="U1362" s="63"/>
      <c r="V1362" s="63"/>
    </row>
    <row r="1363" spans="19:22" ht="15">
      <c r="S1363" s="63"/>
      <c r="T1363" s="63"/>
      <c r="U1363" s="63"/>
      <c r="V1363" s="63"/>
    </row>
    <row r="1364" spans="19:22" ht="15">
      <c r="S1364" s="63"/>
      <c r="T1364" s="63"/>
      <c r="U1364" s="63"/>
      <c r="V1364" s="63"/>
    </row>
    <row r="1365" spans="19:22" ht="15">
      <c r="S1365" s="63"/>
      <c r="T1365" s="63"/>
      <c r="U1365" s="63"/>
      <c r="V1365" s="63"/>
    </row>
    <row r="1366" spans="19:22" ht="15">
      <c r="S1366" s="63"/>
      <c r="T1366" s="63"/>
      <c r="U1366" s="63"/>
      <c r="V1366" s="63"/>
    </row>
    <row r="1367" spans="19:22" ht="15">
      <c r="S1367" s="63"/>
      <c r="T1367" s="63"/>
      <c r="U1367" s="63"/>
      <c r="V1367" s="63"/>
    </row>
    <row r="1368" spans="19:22" ht="15">
      <c r="S1368" s="63"/>
      <c r="T1368" s="63"/>
      <c r="U1368" s="63"/>
      <c r="V1368" s="63"/>
    </row>
    <row r="1369" spans="19:22" ht="15">
      <c r="S1369" s="63"/>
      <c r="T1369" s="63"/>
      <c r="U1369" s="63"/>
      <c r="V1369" s="63"/>
    </row>
    <row r="1370" spans="19:22" ht="15">
      <c r="S1370" s="63"/>
      <c r="T1370" s="63"/>
      <c r="U1370" s="63"/>
      <c r="V1370" s="63"/>
    </row>
    <row r="1371" spans="19:22" ht="15">
      <c r="S1371" s="63"/>
      <c r="T1371" s="63"/>
      <c r="U1371" s="63"/>
      <c r="V1371" s="63"/>
    </row>
    <row r="1372" spans="19:22" ht="15">
      <c r="S1372" s="63"/>
      <c r="T1372" s="63"/>
      <c r="U1372" s="63"/>
      <c r="V1372" s="63"/>
    </row>
    <row r="1373" spans="19:22" ht="15">
      <c r="S1373" s="63"/>
      <c r="T1373" s="63"/>
      <c r="U1373" s="63"/>
      <c r="V1373" s="63"/>
    </row>
    <row r="1374" spans="19:22" ht="15">
      <c r="S1374" s="63"/>
      <c r="T1374" s="63"/>
      <c r="U1374" s="63"/>
      <c r="V1374" s="63"/>
    </row>
    <row r="1375" spans="19:22" ht="15">
      <c r="S1375" s="63"/>
      <c r="T1375" s="63"/>
      <c r="U1375" s="63"/>
      <c r="V1375" s="63"/>
    </row>
    <row r="1376" spans="19:22" ht="15">
      <c r="S1376" s="63"/>
      <c r="T1376" s="63"/>
      <c r="U1376" s="63"/>
      <c r="V1376" s="63"/>
    </row>
    <row r="1377" spans="19:22" ht="15">
      <c r="S1377" s="63"/>
      <c r="T1377" s="63"/>
      <c r="U1377" s="63"/>
      <c r="V1377" s="63"/>
    </row>
    <row r="1378" spans="19:22" ht="15">
      <c r="S1378" s="63"/>
      <c r="T1378" s="63"/>
      <c r="U1378" s="63"/>
      <c r="V1378" s="63"/>
    </row>
    <row r="1379" spans="19:22" ht="15">
      <c r="S1379" s="63"/>
      <c r="T1379" s="63"/>
      <c r="U1379" s="63"/>
      <c r="V1379" s="63"/>
    </row>
    <row r="1380" spans="19:22" ht="15">
      <c r="S1380" s="63"/>
      <c r="T1380" s="63"/>
      <c r="U1380" s="63"/>
      <c r="V1380" s="63"/>
    </row>
    <row r="1381" spans="19:22" ht="15">
      <c r="S1381" s="63"/>
      <c r="T1381" s="63"/>
      <c r="U1381" s="63"/>
      <c r="V1381" s="63"/>
    </row>
    <row r="1382" spans="19:22" ht="15">
      <c r="S1382" s="63"/>
      <c r="T1382" s="63"/>
      <c r="U1382" s="63"/>
      <c r="V1382" s="63"/>
    </row>
    <row r="1383" spans="19:22" ht="15">
      <c r="S1383" s="63"/>
      <c r="T1383" s="63"/>
      <c r="U1383" s="63"/>
      <c r="V1383" s="63"/>
    </row>
    <row r="1384" spans="19:22" ht="15">
      <c r="S1384" s="63"/>
      <c r="T1384" s="63"/>
      <c r="U1384" s="63"/>
      <c r="V1384" s="63"/>
    </row>
    <row r="1385" spans="19:22" ht="15">
      <c r="S1385" s="63"/>
      <c r="T1385" s="63"/>
      <c r="U1385" s="63"/>
      <c r="V1385" s="63"/>
    </row>
    <row r="1386" spans="19:22" ht="15">
      <c r="S1386" s="63"/>
      <c r="T1386" s="63"/>
      <c r="U1386" s="63"/>
      <c r="V1386" s="63"/>
    </row>
    <row r="1387" spans="19:22" ht="15">
      <c r="S1387" s="63"/>
      <c r="T1387" s="63"/>
      <c r="U1387" s="63"/>
      <c r="V1387" s="63"/>
    </row>
    <row r="1388" spans="19:22" ht="15">
      <c r="S1388" s="63"/>
      <c r="T1388" s="63"/>
      <c r="U1388" s="63"/>
      <c r="V1388" s="63"/>
    </row>
    <row r="1389" spans="19:22" ht="15">
      <c r="S1389" s="63"/>
      <c r="T1389" s="63"/>
      <c r="U1389" s="63"/>
      <c r="V1389" s="63"/>
    </row>
    <row r="1390" spans="19:22" ht="15">
      <c r="S1390" s="63"/>
      <c r="T1390" s="63"/>
      <c r="U1390" s="63"/>
      <c r="V1390" s="63"/>
    </row>
    <row r="1391" spans="19:22" ht="15">
      <c r="S1391" s="63"/>
      <c r="T1391" s="63"/>
      <c r="U1391" s="63"/>
      <c r="V1391" s="63"/>
    </row>
    <row r="1392" spans="19:22" ht="15">
      <c r="S1392" s="63"/>
      <c r="T1392" s="63"/>
      <c r="U1392" s="63"/>
      <c r="V1392" s="63"/>
    </row>
    <row r="1393" spans="19:22" ht="15">
      <c r="S1393" s="63"/>
      <c r="T1393" s="63"/>
      <c r="U1393" s="63"/>
      <c r="V1393" s="63"/>
    </row>
    <row r="1394" spans="19:22" ht="15">
      <c r="S1394" s="63"/>
      <c r="T1394" s="63"/>
      <c r="U1394" s="63"/>
      <c r="V1394" s="63"/>
    </row>
    <row r="1395" spans="19:22" ht="15">
      <c r="S1395" s="63"/>
      <c r="T1395" s="63"/>
      <c r="U1395" s="63"/>
      <c r="V1395" s="63"/>
    </row>
    <row r="1396" spans="19:22" ht="15">
      <c r="S1396" s="63"/>
      <c r="T1396" s="63"/>
      <c r="U1396" s="63"/>
      <c r="V1396" s="63"/>
    </row>
    <row r="1397" spans="19:22" ht="15">
      <c r="S1397" s="63"/>
      <c r="T1397" s="63"/>
      <c r="U1397" s="63"/>
      <c r="V1397" s="63"/>
    </row>
    <row r="1398" spans="19:22" ht="15">
      <c r="S1398" s="63"/>
      <c r="T1398" s="63"/>
      <c r="U1398" s="63"/>
      <c r="V1398" s="63"/>
    </row>
    <row r="1399" spans="19:22" ht="15">
      <c r="S1399" s="63"/>
      <c r="T1399" s="63"/>
      <c r="U1399" s="63"/>
      <c r="V1399" s="63"/>
    </row>
    <row r="1400" spans="19:22" ht="15">
      <c r="S1400" s="63"/>
      <c r="T1400" s="63"/>
      <c r="U1400" s="63"/>
      <c r="V1400" s="63"/>
    </row>
    <row r="1401" spans="19:22" ht="15">
      <c r="S1401" s="63"/>
      <c r="T1401" s="63"/>
      <c r="U1401" s="63"/>
      <c r="V1401" s="63"/>
    </row>
    <row r="1402" spans="19:22" ht="15">
      <c r="S1402" s="63"/>
      <c r="T1402" s="63"/>
      <c r="U1402" s="63"/>
      <c r="V1402" s="63"/>
    </row>
    <row r="1403" spans="19:22" ht="15">
      <c r="S1403" s="63"/>
      <c r="T1403" s="63"/>
      <c r="U1403" s="63"/>
      <c r="V1403" s="63"/>
    </row>
    <row r="1404" spans="19:22" ht="15">
      <c r="S1404" s="63"/>
      <c r="T1404" s="63"/>
      <c r="U1404" s="63"/>
      <c r="V1404" s="63"/>
    </row>
    <row r="1405" spans="19:22" ht="15">
      <c r="S1405" s="63"/>
      <c r="T1405" s="63"/>
      <c r="U1405" s="63"/>
      <c r="V1405" s="63"/>
    </row>
    <row r="1406" spans="19:22" ht="15">
      <c r="S1406" s="63"/>
      <c r="T1406" s="63"/>
      <c r="U1406" s="63"/>
      <c r="V1406" s="63"/>
    </row>
    <row r="1407" spans="19:22" ht="15">
      <c r="S1407" s="63"/>
      <c r="T1407" s="63"/>
      <c r="U1407" s="63"/>
      <c r="V1407" s="63"/>
    </row>
    <row r="1408" spans="19:22" ht="15">
      <c r="S1408" s="63"/>
      <c r="T1408" s="63"/>
      <c r="U1408" s="63"/>
      <c r="V1408" s="63"/>
    </row>
    <row r="1409" spans="19:22" ht="15">
      <c r="S1409" s="63"/>
      <c r="T1409" s="63"/>
      <c r="U1409" s="63"/>
      <c r="V1409" s="63"/>
    </row>
    <row r="1410" spans="19:22" ht="15">
      <c r="S1410" s="63"/>
      <c r="T1410" s="63"/>
      <c r="U1410" s="63"/>
      <c r="V1410" s="63"/>
    </row>
    <row r="1411" spans="19:22" ht="15">
      <c r="S1411" s="63"/>
      <c r="T1411" s="63"/>
      <c r="U1411" s="63"/>
      <c r="V1411" s="63"/>
    </row>
    <row r="1412" spans="19:22" ht="15">
      <c r="S1412" s="63"/>
      <c r="T1412" s="63"/>
      <c r="U1412" s="63"/>
      <c r="V1412" s="63"/>
    </row>
    <row r="1413" spans="19:22" ht="15">
      <c r="S1413" s="63"/>
      <c r="T1413" s="63"/>
      <c r="U1413" s="63"/>
      <c r="V1413" s="63"/>
    </row>
    <row r="1414" spans="19:22" ht="15">
      <c r="S1414" s="63"/>
      <c r="T1414" s="63"/>
      <c r="U1414" s="63"/>
      <c r="V1414" s="63"/>
    </row>
    <row r="1415" spans="19:22" ht="15">
      <c r="S1415" s="63"/>
      <c r="T1415" s="63"/>
      <c r="U1415" s="63"/>
      <c r="V1415" s="63"/>
    </row>
    <row r="1416" spans="19:22" ht="15">
      <c r="S1416" s="63"/>
      <c r="T1416" s="63"/>
      <c r="U1416" s="63"/>
      <c r="V1416" s="63"/>
    </row>
    <row r="1417" spans="19:22" ht="15">
      <c r="S1417" s="63"/>
      <c r="T1417" s="63"/>
      <c r="U1417" s="63"/>
      <c r="V1417" s="63"/>
    </row>
    <row r="1418" spans="19:22" ht="15">
      <c r="S1418" s="63"/>
      <c r="T1418" s="63"/>
      <c r="U1418" s="63"/>
      <c r="V1418" s="63"/>
    </row>
    <row r="1419" spans="19:22" ht="15">
      <c r="S1419" s="63"/>
      <c r="T1419" s="63"/>
      <c r="U1419" s="63"/>
      <c r="V1419" s="63"/>
    </row>
    <row r="1420" spans="19:22" ht="15">
      <c r="S1420" s="63"/>
      <c r="T1420" s="63"/>
      <c r="U1420" s="63"/>
      <c r="V1420" s="63"/>
    </row>
    <row r="1421" spans="19:22" ht="15">
      <c r="S1421" s="63"/>
      <c r="T1421" s="63"/>
      <c r="U1421" s="63"/>
      <c r="V1421" s="63"/>
    </row>
    <row r="1422" spans="19:22" ht="15">
      <c r="S1422" s="63"/>
      <c r="T1422" s="63"/>
      <c r="U1422" s="63"/>
      <c r="V1422" s="63"/>
    </row>
    <row r="1423" spans="19:22" ht="15">
      <c r="S1423" s="63"/>
      <c r="T1423" s="63"/>
      <c r="U1423" s="63"/>
      <c r="V1423" s="63"/>
    </row>
    <row r="1424" spans="19:22" ht="15">
      <c r="S1424" s="63"/>
      <c r="T1424" s="63"/>
      <c r="U1424" s="63"/>
      <c r="V1424" s="63"/>
    </row>
    <row r="1425" spans="19:22" ht="15">
      <c r="S1425" s="63"/>
      <c r="T1425" s="63"/>
      <c r="U1425" s="63"/>
      <c r="V1425" s="63"/>
    </row>
    <row r="1426" spans="19:22" ht="15">
      <c r="S1426" s="63"/>
      <c r="T1426" s="63"/>
      <c r="U1426" s="63"/>
      <c r="V1426" s="63"/>
    </row>
    <row r="1427" spans="19:22" ht="15">
      <c r="S1427" s="63"/>
      <c r="T1427" s="63"/>
      <c r="U1427" s="63"/>
      <c r="V1427" s="63"/>
    </row>
    <row r="1428" spans="19:22" ht="15">
      <c r="S1428" s="63"/>
      <c r="T1428" s="63"/>
      <c r="U1428" s="63"/>
      <c r="V1428" s="63"/>
    </row>
    <row r="1429" spans="19:22" ht="15">
      <c r="S1429" s="63"/>
      <c r="T1429" s="63"/>
      <c r="U1429" s="63"/>
      <c r="V1429" s="63"/>
    </row>
    <row r="1430" spans="19:22" ht="15">
      <c r="S1430" s="63"/>
      <c r="T1430" s="63"/>
      <c r="U1430" s="63"/>
      <c r="V1430" s="63"/>
    </row>
    <row r="1431" spans="19:22" ht="15">
      <c r="S1431" s="63"/>
      <c r="T1431" s="63"/>
      <c r="U1431" s="63"/>
      <c r="V1431" s="63"/>
    </row>
    <row r="1432" spans="19:22" ht="15">
      <c r="S1432" s="63"/>
      <c r="T1432" s="63"/>
      <c r="U1432" s="63"/>
      <c r="V1432" s="63"/>
    </row>
    <row r="1433" spans="19:22" ht="15">
      <c r="S1433" s="63"/>
      <c r="T1433" s="63"/>
      <c r="U1433" s="63"/>
      <c r="V1433" s="63"/>
    </row>
    <row r="1434" spans="19:22" ht="15">
      <c r="S1434" s="63"/>
      <c r="T1434" s="63"/>
      <c r="U1434" s="63"/>
      <c r="V1434" s="63"/>
    </row>
    <row r="1435" spans="19:22" ht="15">
      <c r="S1435" s="63"/>
      <c r="T1435" s="63"/>
      <c r="U1435" s="63"/>
      <c r="V1435" s="63"/>
    </row>
    <row r="1436" spans="19:22" ht="15">
      <c r="S1436" s="63"/>
      <c r="T1436" s="63"/>
      <c r="U1436" s="63"/>
      <c r="V1436" s="63"/>
    </row>
    <row r="1437" spans="19:22" ht="15">
      <c r="S1437" s="63"/>
      <c r="T1437" s="63"/>
      <c r="U1437" s="63"/>
      <c r="V1437" s="63"/>
    </row>
    <row r="1438" spans="19:22" ht="15">
      <c r="S1438" s="63"/>
      <c r="T1438" s="63"/>
      <c r="U1438" s="63"/>
      <c r="V1438" s="63"/>
    </row>
    <row r="1439" spans="19:22" ht="15">
      <c r="S1439" s="63"/>
      <c r="T1439" s="63"/>
      <c r="U1439" s="63"/>
      <c r="V1439" s="63"/>
    </row>
    <row r="1440" spans="19:22" ht="15">
      <c r="S1440" s="63"/>
      <c r="T1440" s="63"/>
      <c r="U1440" s="63"/>
      <c r="V1440" s="63"/>
    </row>
    <row r="1441" spans="19:22" ht="15">
      <c r="S1441" s="63"/>
      <c r="T1441" s="63"/>
      <c r="U1441" s="63"/>
      <c r="V1441" s="63"/>
    </row>
    <row r="1442" spans="19:22" ht="15">
      <c r="S1442" s="63"/>
      <c r="T1442" s="63"/>
      <c r="U1442" s="63"/>
      <c r="V1442" s="63"/>
    </row>
    <row r="1443" spans="19:22" ht="15">
      <c r="S1443" s="63"/>
      <c r="T1443" s="63"/>
      <c r="U1443" s="63"/>
      <c r="V1443" s="63"/>
    </row>
    <row r="1444" spans="19:22" ht="15">
      <c r="S1444" s="63"/>
      <c r="T1444" s="63"/>
      <c r="U1444" s="63"/>
      <c r="V1444" s="63"/>
    </row>
    <row r="1445" spans="19:22" ht="15">
      <c r="S1445" s="63"/>
      <c r="T1445" s="63"/>
      <c r="U1445" s="63"/>
      <c r="V1445" s="63"/>
    </row>
    <row r="1446" spans="19:22" ht="15">
      <c r="S1446" s="63"/>
      <c r="T1446" s="63"/>
      <c r="U1446" s="63"/>
      <c r="V1446" s="63"/>
    </row>
    <row r="1447" spans="19:22" ht="15">
      <c r="S1447" s="63"/>
      <c r="T1447" s="63"/>
      <c r="U1447" s="63"/>
      <c r="V1447" s="63"/>
    </row>
    <row r="1448" spans="19:22" ht="15">
      <c r="S1448" s="63"/>
      <c r="T1448" s="63"/>
      <c r="U1448" s="63"/>
      <c r="V1448" s="63"/>
    </row>
    <row r="1449" spans="19:22" ht="15">
      <c r="S1449" s="63"/>
      <c r="T1449" s="63"/>
      <c r="U1449" s="63"/>
      <c r="V1449" s="63"/>
    </row>
    <row r="1450" spans="19:22" ht="15">
      <c r="S1450" s="63"/>
      <c r="T1450" s="63"/>
      <c r="U1450" s="63"/>
      <c r="V1450" s="63"/>
    </row>
    <row r="1451" spans="19:22" ht="15">
      <c r="S1451" s="63"/>
      <c r="T1451" s="63"/>
      <c r="U1451" s="63"/>
      <c r="V1451" s="63"/>
    </row>
    <row r="1452" spans="19:22" ht="15">
      <c r="S1452" s="63"/>
      <c r="T1452" s="63"/>
      <c r="U1452" s="63"/>
      <c r="V1452" s="63"/>
    </row>
    <row r="1453" spans="19:22" ht="15">
      <c r="S1453" s="63"/>
      <c r="T1453" s="63"/>
      <c r="U1453" s="63"/>
      <c r="V1453" s="63"/>
    </row>
    <row r="1454" spans="19:22" ht="15">
      <c r="S1454" s="63"/>
      <c r="T1454" s="63"/>
      <c r="U1454" s="63"/>
      <c r="V1454" s="63"/>
    </row>
    <row r="1455" spans="19:22" ht="15">
      <c r="S1455" s="63"/>
      <c r="T1455" s="63"/>
      <c r="U1455" s="63"/>
      <c r="V1455" s="63"/>
    </row>
    <row r="1456" spans="19:22" ht="15">
      <c r="S1456" s="63"/>
      <c r="T1456" s="63"/>
      <c r="U1456" s="63"/>
      <c r="V1456" s="63"/>
    </row>
    <row r="1457" spans="19:22" ht="15">
      <c r="S1457" s="63"/>
      <c r="T1457" s="63"/>
      <c r="U1457" s="63"/>
      <c r="V1457" s="63"/>
    </row>
    <row r="1458" spans="19:22" ht="15">
      <c r="S1458" s="63"/>
      <c r="T1458" s="63"/>
      <c r="U1458" s="63"/>
      <c r="V1458" s="63"/>
    </row>
    <row r="1459" spans="19:22" ht="15">
      <c r="S1459" s="63"/>
      <c r="T1459" s="63"/>
      <c r="U1459" s="63"/>
      <c r="V1459" s="63"/>
    </row>
    <row r="1460" spans="19:22" ht="15">
      <c r="S1460" s="63"/>
      <c r="T1460" s="63"/>
      <c r="U1460" s="63"/>
      <c r="V1460" s="63"/>
    </row>
    <row r="1461" spans="19:22" ht="15">
      <c r="S1461" s="63"/>
      <c r="T1461" s="63"/>
      <c r="U1461" s="63"/>
      <c r="V1461" s="63"/>
    </row>
    <row r="1462" spans="19:22" ht="15">
      <c r="S1462" s="63"/>
      <c r="T1462" s="63"/>
      <c r="U1462" s="63"/>
      <c r="V1462" s="63"/>
    </row>
    <row r="1463" spans="19:22" ht="15">
      <c r="S1463" s="63"/>
      <c r="T1463" s="63"/>
      <c r="U1463" s="63"/>
      <c r="V1463" s="63"/>
    </row>
    <row r="1464" spans="19:22" ht="15">
      <c r="S1464" s="63"/>
      <c r="T1464" s="63"/>
      <c r="U1464" s="63"/>
      <c r="V1464" s="63"/>
    </row>
    <row r="1465" spans="19:22" ht="15">
      <c r="S1465" s="63"/>
      <c r="T1465" s="63"/>
      <c r="U1465" s="63"/>
      <c r="V1465" s="63"/>
    </row>
    <row r="1466" spans="19:22" ht="15">
      <c r="S1466" s="63"/>
      <c r="T1466" s="63"/>
      <c r="U1466" s="63"/>
      <c r="V1466" s="63"/>
    </row>
    <row r="1467" spans="19:22" ht="15">
      <c r="S1467" s="63"/>
      <c r="T1467" s="63"/>
      <c r="U1467" s="63"/>
      <c r="V1467" s="63"/>
    </row>
    <row r="1468" spans="19:22" ht="15">
      <c r="S1468" s="63"/>
      <c r="T1468" s="63"/>
      <c r="U1468" s="63"/>
      <c r="V1468" s="63"/>
    </row>
    <row r="1469" spans="19:22" ht="15">
      <c r="S1469" s="63"/>
      <c r="T1469" s="63"/>
      <c r="U1469" s="63"/>
      <c r="V1469" s="63"/>
    </row>
    <row r="1470" spans="19:22" ht="15">
      <c r="S1470" s="63"/>
      <c r="T1470" s="63"/>
      <c r="U1470" s="63"/>
      <c r="V1470" s="63"/>
    </row>
    <row r="1471" spans="19:22" ht="15">
      <c r="S1471" s="63"/>
      <c r="T1471" s="63"/>
      <c r="U1471" s="63"/>
      <c r="V1471" s="63"/>
    </row>
    <row r="1472" spans="19:22" ht="15">
      <c r="S1472" s="63"/>
      <c r="T1472" s="63"/>
      <c r="U1472" s="63"/>
      <c r="V1472" s="63"/>
    </row>
    <row r="1473" spans="19:22" ht="15">
      <c r="S1473" s="63"/>
      <c r="T1473" s="63"/>
      <c r="U1473" s="63"/>
      <c r="V1473" s="63"/>
    </row>
    <row r="1474" spans="19:22" ht="15">
      <c r="S1474" s="63"/>
      <c r="T1474" s="63"/>
      <c r="U1474" s="63"/>
      <c r="V1474" s="63"/>
    </row>
    <row r="1475" spans="19:22" ht="15">
      <c r="S1475" s="63"/>
      <c r="T1475" s="63"/>
      <c r="U1475" s="63"/>
      <c r="V1475" s="63"/>
    </row>
    <row r="1476" spans="19:22" ht="15">
      <c r="S1476" s="63"/>
      <c r="T1476" s="63"/>
      <c r="U1476" s="63"/>
      <c r="V1476" s="63"/>
    </row>
    <row r="1477" spans="19:22" ht="15">
      <c r="S1477" s="63"/>
      <c r="T1477" s="63"/>
      <c r="U1477" s="63"/>
      <c r="V1477" s="63"/>
    </row>
    <row r="1478" spans="19:22" ht="15">
      <c r="S1478" s="63"/>
      <c r="T1478" s="63"/>
      <c r="U1478" s="63"/>
      <c r="V1478" s="63"/>
    </row>
    <row r="1479" spans="19:22" ht="15">
      <c r="S1479" s="63"/>
      <c r="T1479" s="63"/>
      <c r="U1479" s="63"/>
      <c r="V1479" s="63"/>
    </row>
    <row r="1480" spans="19:22" ht="15">
      <c r="S1480" s="63"/>
      <c r="T1480" s="63"/>
      <c r="U1480" s="63"/>
      <c r="V1480" s="63"/>
    </row>
    <row r="1481" spans="19:22" ht="15">
      <c r="S1481" s="63"/>
      <c r="T1481" s="63"/>
      <c r="U1481" s="63"/>
      <c r="V1481" s="63"/>
    </row>
    <row r="1482" spans="19:22" ht="15">
      <c r="S1482" s="63"/>
      <c r="T1482" s="63"/>
      <c r="U1482" s="63"/>
      <c r="V1482" s="63"/>
    </row>
    <row r="1483" spans="19:22" ht="15">
      <c r="S1483" s="63"/>
      <c r="T1483" s="63"/>
      <c r="U1483" s="63"/>
      <c r="V1483" s="63"/>
    </row>
    <row r="1484" spans="19:22" ht="15">
      <c r="S1484" s="63"/>
      <c r="T1484" s="63"/>
      <c r="U1484" s="63"/>
      <c r="V1484" s="63"/>
    </row>
    <row r="1485" spans="19:22" ht="15">
      <c r="S1485" s="63"/>
      <c r="T1485" s="63"/>
      <c r="U1485" s="63"/>
      <c r="V1485" s="63"/>
    </row>
    <row r="1486" spans="19:22" ht="15">
      <c r="S1486" s="63"/>
      <c r="T1486" s="63"/>
      <c r="U1486" s="63"/>
      <c r="V1486" s="63"/>
    </row>
    <row r="1487" spans="19:22" ht="15">
      <c r="S1487" s="63"/>
      <c r="T1487" s="63"/>
      <c r="U1487" s="63"/>
      <c r="V1487" s="63"/>
    </row>
    <row r="1488" spans="19:22" ht="15">
      <c r="S1488" s="63"/>
      <c r="T1488" s="63"/>
      <c r="U1488" s="63"/>
      <c r="V1488" s="63"/>
    </row>
    <row r="1489" spans="19:22" ht="15">
      <c r="S1489" s="63"/>
      <c r="T1489" s="63"/>
      <c r="U1489" s="63"/>
      <c r="V1489" s="63"/>
    </row>
    <row r="1490" spans="19:22" ht="15">
      <c r="S1490" s="63"/>
      <c r="T1490" s="63"/>
      <c r="U1490" s="63"/>
      <c r="V1490" s="63"/>
    </row>
    <row r="1491" spans="19:22" ht="15">
      <c r="S1491" s="63"/>
      <c r="T1491" s="63"/>
      <c r="U1491" s="63"/>
      <c r="V1491" s="63"/>
    </row>
    <row r="1492" spans="19:22" ht="15">
      <c r="S1492" s="63"/>
      <c r="T1492" s="63"/>
      <c r="U1492" s="63"/>
      <c r="V1492" s="63"/>
    </row>
    <row r="1493" spans="19:22" ht="15">
      <c r="S1493" s="63"/>
      <c r="T1493" s="63"/>
      <c r="U1493" s="63"/>
      <c r="V1493" s="63"/>
    </row>
    <row r="1494" spans="19:22" ht="15">
      <c r="S1494" s="63"/>
      <c r="T1494" s="63"/>
      <c r="U1494" s="63"/>
      <c r="V1494" s="63"/>
    </row>
    <row r="1495" spans="19:22" ht="15">
      <c r="S1495" s="63"/>
      <c r="T1495" s="63"/>
      <c r="U1495" s="63"/>
      <c r="V1495" s="63"/>
    </row>
    <row r="1496" spans="19:22" ht="15">
      <c r="S1496" s="63"/>
      <c r="T1496" s="63"/>
      <c r="U1496" s="63"/>
      <c r="V1496" s="63"/>
    </row>
    <row r="1497" spans="19:22" ht="15">
      <c r="S1497" s="63"/>
      <c r="T1497" s="63"/>
      <c r="U1497" s="63"/>
      <c r="V1497" s="63"/>
    </row>
    <row r="1498" spans="19:22" ht="15">
      <c r="S1498" s="63"/>
      <c r="T1498" s="63"/>
      <c r="U1498" s="63"/>
      <c r="V1498" s="63"/>
    </row>
    <row r="1499" spans="19:22" ht="15">
      <c r="S1499" s="63"/>
      <c r="T1499" s="63"/>
      <c r="U1499" s="63"/>
      <c r="V1499" s="63"/>
    </row>
    <row r="1500" spans="19:22" ht="15">
      <c r="S1500" s="63"/>
      <c r="T1500" s="63"/>
      <c r="U1500" s="63"/>
      <c r="V1500" s="63"/>
    </row>
    <row r="1501" spans="19:22" ht="15">
      <c r="S1501" s="63"/>
      <c r="T1501" s="63"/>
      <c r="U1501" s="63"/>
      <c r="V1501" s="63"/>
    </row>
    <row r="1502" spans="19:22" ht="15">
      <c r="S1502" s="63"/>
      <c r="T1502" s="63"/>
      <c r="U1502" s="63"/>
      <c r="V1502" s="63"/>
    </row>
    <row r="1503" spans="19:22" ht="15">
      <c r="S1503" s="63"/>
      <c r="T1503" s="63"/>
      <c r="U1503" s="63"/>
      <c r="V1503" s="63"/>
    </row>
    <row r="1504" spans="19:22" ht="15">
      <c r="S1504" s="63"/>
      <c r="T1504" s="63"/>
      <c r="U1504" s="63"/>
      <c r="V1504" s="63"/>
    </row>
    <row r="1505" spans="19:22" ht="15">
      <c r="S1505" s="63"/>
      <c r="T1505" s="63"/>
      <c r="U1505" s="63"/>
      <c r="V1505" s="63"/>
    </row>
    <row r="1506" spans="19:22" ht="15">
      <c r="S1506" s="63"/>
      <c r="T1506" s="63"/>
      <c r="U1506" s="63"/>
      <c r="V1506" s="63"/>
    </row>
    <row r="1507" spans="19:22" ht="15">
      <c r="S1507" s="63"/>
      <c r="T1507" s="63"/>
      <c r="U1507" s="63"/>
      <c r="V1507" s="63"/>
    </row>
    <row r="1508" spans="19:22" ht="15">
      <c r="S1508" s="63"/>
      <c r="T1508" s="63"/>
      <c r="U1508" s="63"/>
      <c r="V1508" s="63"/>
    </row>
    <row r="1509" spans="19:22" ht="15">
      <c r="S1509" s="63"/>
      <c r="T1509" s="63"/>
      <c r="U1509" s="63"/>
      <c r="V1509" s="63"/>
    </row>
    <row r="1510" spans="19:22" ht="15">
      <c r="S1510" s="63"/>
      <c r="T1510" s="63"/>
      <c r="U1510" s="63"/>
      <c r="V1510" s="63"/>
    </row>
    <row r="1511" spans="19:22" ht="15">
      <c r="S1511" s="63"/>
      <c r="T1511" s="63"/>
      <c r="U1511" s="63"/>
      <c r="V1511" s="63"/>
    </row>
    <row r="1512" spans="19:22" ht="15">
      <c r="S1512" s="63"/>
      <c r="T1512" s="63"/>
      <c r="U1512" s="63"/>
      <c r="V1512" s="63"/>
    </row>
    <row r="1513" spans="19:22" ht="15">
      <c r="S1513" s="63"/>
      <c r="T1513" s="63"/>
      <c r="U1513" s="63"/>
      <c r="V1513" s="63"/>
    </row>
    <row r="1514" spans="19:22" ht="15">
      <c r="S1514" s="63"/>
      <c r="T1514" s="63"/>
      <c r="U1514" s="63"/>
      <c r="V1514" s="63"/>
    </row>
    <row r="1515" spans="19:22" ht="15">
      <c r="S1515" s="63"/>
      <c r="T1515" s="63"/>
      <c r="U1515" s="63"/>
      <c r="V1515" s="63"/>
    </row>
    <row r="1516" spans="19:22" ht="15">
      <c r="S1516" s="63"/>
      <c r="T1516" s="63"/>
      <c r="U1516" s="63"/>
      <c r="V1516" s="63"/>
    </row>
    <row r="1517" spans="19:22" ht="15">
      <c r="S1517" s="63"/>
      <c r="T1517" s="63"/>
      <c r="U1517" s="63"/>
      <c r="V1517" s="63"/>
    </row>
    <row r="1518" spans="19:22" ht="15">
      <c r="S1518" s="63"/>
      <c r="T1518" s="63"/>
      <c r="U1518" s="63"/>
      <c r="V1518" s="63"/>
    </row>
    <row r="1519" spans="19:22" ht="15">
      <c r="S1519" s="63"/>
      <c r="T1519" s="63"/>
      <c r="U1519" s="63"/>
      <c r="V1519" s="63"/>
    </row>
    <row r="1520" spans="19:22" ht="15">
      <c r="S1520" s="63"/>
      <c r="T1520" s="63"/>
      <c r="U1520" s="63"/>
      <c r="V1520" s="63"/>
    </row>
    <row r="1521" spans="19:22" ht="15">
      <c r="S1521" s="63"/>
      <c r="T1521" s="63"/>
      <c r="U1521" s="63"/>
      <c r="V1521" s="63"/>
    </row>
    <row r="1522" spans="19:22" ht="15">
      <c r="S1522" s="63"/>
      <c r="T1522" s="63"/>
      <c r="U1522" s="63"/>
      <c r="V1522" s="63"/>
    </row>
    <row r="1523" spans="19:22" ht="15">
      <c r="S1523" s="63"/>
      <c r="T1523" s="63"/>
      <c r="U1523" s="63"/>
      <c r="V1523" s="63"/>
    </row>
    <row r="1524" spans="19:22" ht="15">
      <c r="S1524" s="63"/>
      <c r="T1524" s="63"/>
      <c r="U1524" s="63"/>
      <c r="V1524" s="63"/>
    </row>
    <row r="1525" spans="19:22" ht="15">
      <c r="S1525" s="63"/>
      <c r="T1525" s="63"/>
      <c r="U1525" s="63"/>
      <c r="V1525" s="63"/>
    </row>
    <row r="1526" spans="19:22" ht="15">
      <c r="S1526" s="63"/>
      <c r="T1526" s="63"/>
      <c r="U1526" s="63"/>
      <c r="V1526" s="63"/>
    </row>
    <row r="1527" spans="19:22" ht="15">
      <c r="S1527" s="63"/>
      <c r="T1527" s="63"/>
      <c r="U1527" s="63"/>
      <c r="V1527" s="63"/>
    </row>
    <row r="1528" spans="19:22" ht="15">
      <c r="S1528" s="63"/>
      <c r="T1528" s="63"/>
      <c r="U1528" s="63"/>
      <c r="V1528" s="63"/>
    </row>
    <row r="1529" spans="19:22" ht="15">
      <c r="S1529" s="63"/>
      <c r="T1529" s="63"/>
      <c r="U1529" s="63"/>
      <c r="V1529" s="63"/>
    </row>
    <row r="1530" spans="19:22" ht="15">
      <c r="S1530" s="63"/>
      <c r="T1530" s="63"/>
      <c r="U1530" s="63"/>
      <c r="V1530" s="63"/>
    </row>
    <row r="1531" spans="19:22" ht="15">
      <c r="S1531" s="63"/>
      <c r="T1531" s="63"/>
      <c r="U1531" s="63"/>
      <c r="V1531" s="63"/>
    </row>
    <row r="1532" spans="19:22" ht="15">
      <c r="S1532" s="63"/>
      <c r="T1532" s="63"/>
      <c r="U1532" s="63"/>
      <c r="V1532" s="63"/>
    </row>
    <row r="1533" spans="19:22" ht="15">
      <c r="S1533" s="63"/>
      <c r="T1533" s="63"/>
      <c r="U1533" s="63"/>
      <c r="V1533" s="63"/>
    </row>
    <row r="1534" spans="19:22" ht="15">
      <c r="S1534" s="63"/>
      <c r="T1534" s="63"/>
      <c r="U1534" s="63"/>
      <c r="V1534" s="63"/>
    </row>
    <row r="1535" spans="19:22" ht="15">
      <c r="S1535" s="63"/>
      <c r="T1535" s="63"/>
      <c r="U1535" s="63"/>
      <c r="V1535" s="63"/>
    </row>
    <row r="1536" spans="19:22" ht="15">
      <c r="S1536" s="63"/>
      <c r="T1536" s="63"/>
      <c r="U1536" s="63"/>
      <c r="V1536" s="63"/>
    </row>
    <row r="1537" spans="19:22" ht="15">
      <c r="S1537" s="63"/>
      <c r="T1537" s="63"/>
      <c r="U1537" s="63"/>
      <c r="V1537" s="63"/>
    </row>
    <row r="1538" spans="19:22" ht="15">
      <c r="S1538" s="63"/>
      <c r="T1538" s="63"/>
      <c r="U1538" s="63"/>
      <c r="V1538" s="63"/>
    </row>
    <row r="1539" spans="19:22" ht="15">
      <c r="S1539" s="63"/>
      <c r="T1539" s="63"/>
      <c r="U1539" s="63"/>
      <c r="V1539" s="63"/>
    </row>
    <row r="1540" spans="19:22" ht="15">
      <c r="S1540" s="63"/>
      <c r="T1540" s="63"/>
      <c r="U1540" s="63"/>
      <c r="V1540" s="63"/>
    </row>
    <row r="1541" spans="19:22" ht="15">
      <c r="S1541" s="63"/>
      <c r="T1541" s="63"/>
      <c r="U1541" s="63"/>
      <c r="V1541" s="63"/>
    </row>
    <row r="1542" spans="19:22" ht="15">
      <c r="S1542" s="63"/>
      <c r="T1542" s="63"/>
      <c r="U1542" s="63"/>
      <c r="V1542" s="63"/>
    </row>
    <row r="1543" spans="19:22" ht="15">
      <c r="S1543" s="63"/>
      <c r="T1543" s="63"/>
      <c r="U1543" s="63"/>
      <c r="V1543" s="63"/>
    </row>
    <row r="1544" spans="19:22" ht="15">
      <c r="T1544" s="63"/>
      <c r="U1544" s="63"/>
      <c r="V1544" s="63"/>
    </row>
  </sheetData>
  <mergeCells count="1">
    <mergeCell ref="N9:S9"/>
  </mergeCells>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4533C0-64DF-41C7-BFAB-0FA0DBC35668}">
  <dimension ref="H2:AB1544"/>
  <sheetViews>
    <sheetView workbookViewId="0">
      <selection activeCell="J2" sqref="J2"/>
    </sheetView>
  </sheetViews>
  <sheetFormatPr defaultColWidth="8.7109375" defaultRowHeight="12.75"/>
  <cols>
    <col min="1" max="7" width="13.140625" style="4" customWidth="1"/>
    <col min="8" max="8" width="3.5703125" style="56" customWidth="1"/>
    <col min="9" max="9" width="3.5703125" style="4" customWidth="1"/>
    <col min="10" max="10" width="12.5703125" style="4" customWidth="1"/>
    <col min="11" max="13" width="16.5703125" style="4" customWidth="1"/>
    <col min="14" max="15" width="18.5703125" style="4" customWidth="1"/>
    <col min="16" max="19" width="13.5703125" style="4" customWidth="1"/>
    <col min="20" max="20" width="18.85546875" style="4" customWidth="1"/>
    <col min="21" max="21" width="14.42578125" style="4" customWidth="1"/>
    <col min="22" max="24" width="17.7109375" style="4" customWidth="1"/>
    <col min="25" max="28" width="15.5703125" style="4" customWidth="1"/>
    <col min="29" max="16384" width="8.7109375" style="4"/>
  </cols>
  <sheetData>
    <row r="2" spans="8:28" ht="15">
      <c r="J2" s="57" t="s">
        <v>511</v>
      </c>
    </row>
    <row r="5" spans="8:28" ht="15">
      <c r="J5" s="22" t="s">
        <v>512</v>
      </c>
      <c r="P5" s="22" t="s">
        <v>513</v>
      </c>
      <c r="U5" s="22" t="s">
        <v>514</v>
      </c>
    </row>
    <row r="6" spans="8:28" ht="15">
      <c r="J6" s="22" t="s">
        <v>515</v>
      </c>
      <c r="P6" s="22" t="s">
        <v>496</v>
      </c>
      <c r="U6" s="22" t="s">
        <v>5</v>
      </c>
    </row>
    <row r="8" spans="8:28" s="59" customFormat="1" ht="15">
      <c r="H8" s="58"/>
      <c r="J8" s="60"/>
    </row>
    <row r="9" spans="8:28" ht="39.950000000000003" customHeight="1">
      <c r="J9" s="60" t="s">
        <v>27</v>
      </c>
      <c r="K9" s="60" t="s">
        <v>516</v>
      </c>
      <c r="L9" s="60" t="s">
        <v>517</v>
      </c>
      <c r="M9" s="60" t="s">
        <v>518</v>
      </c>
      <c r="N9" s="60" t="s">
        <v>519</v>
      </c>
      <c r="O9" s="62"/>
      <c r="P9" s="60" t="s">
        <v>520</v>
      </c>
      <c r="Q9" s="60" t="s">
        <v>521</v>
      </c>
      <c r="R9" s="60" t="s">
        <v>522</v>
      </c>
      <c r="S9" s="60" t="s">
        <v>523</v>
      </c>
      <c r="T9" s="62"/>
      <c r="U9" s="60" t="s">
        <v>27</v>
      </c>
      <c r="V9" s="60" t="s">
        <v>524</v>
      </c>
      <c r="W9" s="60" t="s">
        <v>525</v>
      </c>
      <c r="X9" s="60" t="s">
        <v>526</v>
      </c>
      <c r="Z9" s="86"/>
      <c r="AA9" s="86"/>
      <c r="AB9" s="86"/>
    </row>
    <row r="10" spans="8:28" ht="15" customHeight="1">
      <c r="J10" s="64" t="s">
        <v>269</v>
      </c>
      <c r="K10" s="63">
        <v>0.33341956099999998</v>
      </c>
      <c r="L10" s="63">
        <v>4.6398858871000002</v>
      </c>
      <c r="M10" s="63"/>
      <c r="N10" s="63"/>
      <c r="O10" s="63"/>
      <c r="P10" s="55">
        <v>-0.2</v>
      </c>
      <c r="Q10" s="55">
        <v>0.4</v>
      </c>
      <c r="R10" s="55">
        <v>-0.1</v>
      </c>
      <c r="S10" s="55">
        <v>-0.5</v>
      </c>
      <c r="T10" s="63"/>
      <c r="U10" s="90">
        <v>43832</v>
      </c>
      <c r="V10" s="63">
        <v>3.4614052623510361E-2</v>
      </c>
      <c r="W10" s="63">
        <v>-0.34564289450645447</v>
      </c>
      <c r="X10" s="63">
        <v>0.74432456493377686</v>
      </c>
      <c r="Z10" s="60"/>
      <c r="AA10" s="60"/>
      <c r="AB10" s="60"/>
    </row>
    <row r="11" spans="8:28" ht="15">
      <c r="J11" s="64" t="s">
        <v>270</v>
      </c>
      <c r="K11" s="63">
        <v>0.35668325849999999</v>
      </c>
      <c r="L11" s="63">
        <v>4.7398528613000002</v>
      </c>
      <c r="M11" s="63"/>
      <c r="N11" s="63"/>
      <c r="O11" s="63"/>
      <c r="P11" s="63"/>
      <c r="Q11" s="63"/>
      <c r="R11" s="63"/>
      <c r="S11" s="63"/>
      <c r="T11" s="63"/>
      <c r="U11" s="90">
        <v>43833</v>
      </c>
      <c r="V11" s="63">
        <v>0</v>
      </c>
      <c r="W11" s="63">
        <v>-0.56582939624786377</v>
      </c>
      <c r="X11" s="63">
        <v>0.30627870559692383</v>
      </c>
      <c r="Y11" s="63"/>
      <c r="Z11" s="63"/>
      <c r="AA11" s="63"/>
      <c r="AB11" s="63"/>
    </row>
    <row r="12" spans="8:28" ht="15">
      <c r="J12" s="64" t="s">
        <v>271</v>
      </c>
      <c r="K12" s="63">
        <v>0.3535928331</v>
      </c>
      <c r="L12" s="63">
        <v>4.8357476583999999</v>
      </c>
      <c r="M12" s="63">
        <v>5.1476370000000005</v>
      </c>
      <c r="N12" s="63">
        <v>0.36204899999999995</v>
      </c>
      <c r="O12" s="63"/>
      <c r="P12" s="63"/>
      <c r="Q12" s="63"/>
      <c r="R12" s="63"/>
      <c r="S12" s="63"/>
      <c r="T12" s="63"/>
      <c r="U12" s="90">
        <v>43836</v>
      </c>
      <c r="V12" s="63">
        <v>2.7878450229763985E-2</v>
      </c>
      <c r="W12" s="63">
        <v>-0.28982394933700562</v>
      </c>
      <c r="X12" s="63">
        <v>0.52270245552062988</v>
      </c>
    </row>
    <row r="13" spans="8:28" ht="15">
      <c r="J13" s="64" t="s">
        <v>272</v>
      </c>
      <c r="K13" s="63">
        <v>0.36268124390000001</v>
      </c>
      <c r="L13" s="63">
        <v>4.9053650445999999</v>
      </c>
      <c r="M13" s="63"/>
      <c r="N13" s="63"/>
      <c r="P13" s="63"/>
      <c r="Q13" s="63"/>
      <c r="R13" s="63"/>
      <c r="S13" s="63"/>
      <c r="U13" s="90">
        <v>43837</v>
      </c>
      <c r="V13" s="63">
        <v>1.9944155588746071E-2</v>
      </c>
      <c r="W13" s="63">
        <v>-0.31070375442504883</v>
      </c>
      <c r="X13" s="63">
        <v>0.39000526070594788</v>
      </c>
    </row>
    <row r="14" spans="8:28" ht="15">
      <c r="J14" s="64" t="s">
        <v>273</v>
      </c>
      <c r="K14" s="63">
        <v>0.37735122929999998</v>
      </c>
      <c r="L14" s="63">
        <v>4.9834276145</v>
      </c>
      <c r="M14" s="63"/>
      <c r="N14" s="63"/>
      <c r="P14" s="63"/>
      <c r="Q14" s="63"/>
      <c r="R14" s="63"/>
      <c r="S14" s="63"/>
      <c r="U14" s="90">
        <v>43838</v>
      </c>
      <c r="V14" s="63">
        <v>7.81402587890625E-2</v>
      </c>
      <c r="W14" s="63">
        <v>-0.13133701682090759</v>
      </c>
      <c r="X14" s="63">
        <v>0.87542086839675903</v>
      </c>
    </row>
    <row r="15" spans="8:28" ht="15">
      <c r="J15" s="64" t="s">
        <v>274</v>
      </c>
      <c r="K15" s="63">
        <v>0.37868356729999997</v>
      </c>
      <c r="L15" s="63">
        <v>5.0485918534000005</v>
      </c>
      <c r="M15" s="63">
        <v>4.5113059999999994</v>
      </c>
      <c r="N15" s="63">
        <v>1.112193</v>
      </c>
      <c r="P15" s="63"/>
      <c r="Q15" s="63"/>
      <c r="R15" s="63"/>
      <c r="S15" s="63"/>
      <c r="U15" s="90">
        <v>43839</v>
      </c>
      <c r="V15" s="63">
        <v>3.6639012396335602E-2</v>
      </c>
      <c r="W15" s="63">
        <v>-0.18616639077663422</v>
      </c>
      <c r="X15" s="63">
        <v>0.47732695937156677</v>
      </c>
    </row>
    <row r="16" spans="8:28" ht="15">
      <c r="J16" s="64" t="s">
        <v>275</v>
      </c>
      <c r="K16" s="63">
        <v>0.37777611659999999</v>
      </c>
      <c r="L16" s="63">
        <v>5.0802738728999994</v>
      </c>
      <c r="M16" s="63"/>
      <c r="N16" s="63"/>
      <c r="P16" s="63"/>
      <c r="Q16" s="63"/>
      <c r="R16" s="63"/>
      <c r="S16" s="63"/>
      <c r="U16" s="90">
        <v>43840</v>
      </c>
      <c r="V16" s="63">
        <v>2.5250617414712906E-2</v>
      </c>
      <c r="W16" s="63">
        <v>-0.32082921266555786</v>
      </c>
      <c r="X16" s="63">
        <v>0.41916000843048096</v>
      </c>
    </row>
    <row r="17" spans="10:24" ht="15">
      <c r="J17" s="64" t="s">
        <v>276</v>
      </c>
      <c r="K17" s="63">
        <v>0.39070018270000001</v>
      </c>
      <c r="L17" s="63">
        <v>5.1461120289000002</v>
      </c>
      <c r="M17" s="63"/>
      <c r="N17" s="63"/>
      <c r="P17" s="63"/>
      <c r="Q17" s="63"/>
      <c r="R17" s="63"/>
      <c r="S17" s="63"/>
      <c r="U17" s="90">
        <v>43843</v>
      </c>
      <c r="V17" s="63">
        <v>3.3250205218791962E-2</v>
      </c>
      <c r="W17" s="63">
        <v>-0.1983339935541153</v>
      </c>
      <c r="X17" s="63">
        <v>0.61129844188690186</v>
      </c>
    </row>
    <row r="18" spans="10:24" ht="15">
      <c r="J18" s="64" t="s">
        <v>277</v>
      </c>
      <c r="K18" s="63">
        <v>0.38096371870000001</v>
      </c>
      <c r="L18" s="63">
        <v>5.0453327695999999</v>
      </c>
      <c r="M18" s="63">
        <v>2.6110279999999997</v>
      </c>
      <c r="N18" s="63">
        <v>0.32591400000000004</v>
      </c>
      <c r="P18" s="63"/>
      <c r="Q18" s="63"/>
      <c r="R18" s="63"/>
      <c r="S18" s="63"/>
      <c r="U18" s="90">
        <v>43844</v>
      </c>
      <c r="V18" s="63">
        <v>1.9242154434323311E-2</v>
      </c>
      <c r="W18" s="63">
        <v>-0.19751136004924774</v>
      </c>
      <c r="X18" s="63">
        <v>0.40783035755157471</v>
      </c>
    </row>
    <row r="19" spans="10:24" ht="15">
      <c r="J19" s="64" t="s">
        <v>278</v>
      </c>
      <c r="K19" s="63">
        <v>0.40248597580000001</v>
      </c>
      <c r="L19" s="63">
        <v>5.0722353966</v>
      </c>
      <c r="M19" s="63"/>
      <c r="N19" s="63"/>
      <c r="P19" s="63"/>
      <c r="Q19" s="63"/>
      <c r="R19" s="63"/>
      <c r="S19" s="63"/>
      <c r="U19" s="90">
        <v>43845</v>
      </c>
      <c r="V19" s="63">
        <v>2.3645602166652679E-2</v>
      </c>
      <c r="W19" s="63">
        <v>-0.2248745858669281</v>
      </c>
      <c r="X19" s="63">
        <v>0.38137292861938477</v>
      </c>
    </row>
    <row r="20" spans="10:24" ht="15">
      <c r="J20" s="64" t="s">
        <v>279</v>
      </c>
      <c r="K20" s="63">
        <v>0.40852916580000004</v>
      </c>
      <c r="L20" s="63">
        <v>5.1118661106000003</v>
      </c>
      <c r="M20" s="63"/>
      <c r="N20" s="63"/>
      <c r="P20" s="63"/>
      <c r="Q20" s="63"/>
      <c r="R20" s="63"/>
      <c r="S20" s="63"/>
      <c r="U20" s="90">
        <v>43846</v>
      </c>
      <c r="V20" s="63">
        <v>3.293280303478241E-2</v>
      </c>
      <c r="W20" s="63">
        <v>-0.20352780818939209</v>
      </c>
      <c r="X20" s="63">
        <v>0.53593176603317261</v>
      </c>
    </row>
    <row r="21" spans="10:24" ht="15">
      <c r="J21" s="64" t="s">
        <v>280</v>
      </c>
      <c r="K21" s="63">
        <v>0.40872103320000003</v>
      </c>
      <c r="L21" s="63">
        <v>5.0297019614000007</v>
      </c>
      <c r="M21" s="63">
        <v>6.7449600000000007</v>
      </c>
      <c r="N21" s="63">
        <v>-0.54356199999999999</v>
      </c>
      <c r="P21" s="63"/>
      <c r="Q21" s="63"/>
      <c r="R21" s="63"/>
      <c r="S21" s="63"/>
      <c r="U21" s="90">
        <v>43847</v>
      </c>
      <c r="V21" s="63">
        <v>2.9148241505026817E-2</v>
      </c>
      <c r="W21" s="63">
        <v>-0.18228217959403992</v>
      </c>
      <c r="X21" s="63">
        <v>0.4869411289691925</v>
      </c>
    </row>
    <row r="22" spans="10:24" ht="15">
      <c r="J22" s="64" t="s">
        <v>281</v>
      </c>
      <c r="K22" s="63">
        <v>0.42248032590000001</v>
      </c>
      <c r="L22" s="63">
        <v>5.0407566448000001</v>
      </c>
      <c r="M22" s="63"/>
      <c r="N22" s="63"/>
      <c r="P22" s="63"/>
      <c r="Q22" s="63"/>
      <c r="R22" s="63"/>
      <c r="S22" s="63"/>
      <c r="U22" s="90">
        <v>43850</v>
      </c>
      <c r="V22" s="63">
        <v>1.5634771436452866E-2</v>
      </c>
      <c r="W22" s="63">
        <v>-0.2251238226890564</v>
      </c>
      <c r="X22" s="63">
        <v>0.37383177876472473</v>
      </c>
    </row>
    <row r="23" spans="10:24" ht="15">
      <c r="J23" s="64" t="s">
        <v>282</v>
      </c>
      <c r="K23" s="63">
        <v>0.43990286300000003</v>
      </c>
      <c r="L23" s="63">
        <v>5.1219002453</v>
      </c>
      <c r="M23" s="63"/>
      <c r="N23" s="63"/>
      <c r="P23" s="63"/>
      <c r="Q23" s="63"/>
      <c r="R23" s="63"/>
      <c r="S23" s="63"/>
      <c r="U23" s="90">
        <v>43851</v>
      </c>
      <c r="V23" s="63">
        <v>1.7325092107057571E-2</v>
      </c>
      <c r="W23" s="63">
        <v>-0.39924353361129761</v>
      </c>
      <c r="X23" s="63">
        <v>0.33869603276252747</v>
      </c>
    </row>
    <row r="24" spans="10:24" ht="15">
      <c r="J24" s="64" t="s">
        <v>283</v>
      </c>
      <c r="K24" s="63">
        <v>0.43848881699999998</v>
      </c>
      <c r="L24" s="63">
        <v>5.1058488298000002</v>
      </c>
      <c r="M24" s="63">
        <v>7.5261680000000002</v>
      </c>
      <c r="N24" s="63">
        <v>1.388957</v>
      </c>
      <c r="P24" s="63"/>
      <c r="Q24" s="63"/>
      <c r="R24" s="63"/>
      <c r="S24" s="63"/>
      <c r="U24" s="90">
        <v>43852</v>
      </c>
      <c r="V24" s="63">
        <v>3.0182301998138428E-2</v>
      </c>
      <c r="W24" s="63">
        <v>-0.35785290598869324</v>
      </c>
      <c r="X24" s="63">
        <v>0.35680305957794189</v>
      </c>
    </row>
    <row r="25" spans="10:24" ht="15">
      <c r="J25" s="64" t="s">
        <v>284</v>
      </c>
      <c r="K25" s="63">
        <v>0.45205394390000003</v>
      </c>
      <c r="L25" s="63">
        <v>5.2508256311999997</v>
      </c>
      <c r="M25" s="63"/>
      <c r="N25" s="63"/>
      <c r="P25" s="63"/>
      <c r="Q25" s="63"/>
      <c r="R25" s="63"/>
      <c r="S25" s="63"/>
      <c r="U25" s="90">
        <v>43853</v>
      </c>
      <c r="V25" s="63">
        <v>3.4814901649951935E-2</v>
      </c>
      <c r="W25" s="63">
        <v>-0.54495912790298462</v>
      </c>
      <c r="X25" s="63">
        <v>0.53351116180419922</v>
      </c>
    </row>
    <row r="26" spans="10:24" ht="15">
      <c r="J26" s="64" t="s">
        <v>285</v>
      </c>
      <c r="K26" s="63">
        <v>0.44514806620000003</v>
      </c>
      <c r="L26" s="63">
        <v>5.2372810897000006</v>
      </c>
      <c r="M26" s="63"/>
      <c r="N26" s="63"/>
      <c r="P26" s="63"/>
      <c r="Q26" s="63"/>
      <c r="R26" s="63"/>
      <c r="S26" s="63"/>
      <c r="U26" s="90">
        <v>43854</v>
      </c>
      <c r="V26" s="63">
        <v>0</v>
      </c>
      <c r="W26" s="63">
        <v>-0.62633669376373291</v>
      </c>
      <c r="X26" s="63">
        <v>0.38510909676551819</v>
      </c>
    </row>
    <row r="27" spans="10:24" ht="15">
      <c r="J27" s="64" t="s">
        <v>286</v>
      </c>
      <c r="K27" s="63">
        <v>0.4387825716</v>
      </c>
      <c r="L27" s="63">
        <v>5.1969449751000001</v>
      </c>
      <c r="M27" s="63">
        <v>0.58127799999999996</v>
      </c>
      <c r="N27" s="63">
        <v>-1.1899999999998023E-4</v>
      </c>
      <c r="P27" s="63"/>
      <c r="Q27" s="63"/>
      <c r="R27" s="63"/>
      <c r="S27" s="63"/>
      <c r="U27" s="90">
        <v>43857</v>
      </c>
      <c r="V27" s="63">
        <v>0</v>
      </c>
      <c r="W27" s="63">
        <v>-1.8691588640213013</v>
      </c>
      <c r="X27" s="63">
        <v>0.30425962805747986</v>
      </c>
    </row>
    <row r="28" spans="10:24" ht="15">
      <c r="J28" s="64" t="s">
        <v>287</v>
      </c>
      <c r="K28" s="63">
        <v>0.44929147520000001</v>
      </c>
      <c r="L28" s="63">
        <v>5.2337488876</v>
      </c>
      <c r="M28" s="63"/>
      <c r="N28" s="63"/>
      <c r="P28" s="63"/>
      <c r="Q28" s="63"/>
      <c r="R28" s="63"/>
      <c r="S28" s="63"/>
      <c r="U28" s="90">
        <v>43858</v>
      </c>
      <c r="V28" s="63">
        <v>3.7230081856250763E-2</v>
      </c>
      <c r="W28" s="63">
        <v>-1.0054292678833008</v>
      </c>
      <c r="X28" s="63">
        <v>0.41525104641914368</v>
      </c>
    </row>
    <row r="29" spans="10:24" ht="15">
      <c r="J29" s="64" t="s">
        <v>288</v>
      </c>
      <c r="K29" s="63">
        <v>0.4546443724</v>
      </c>
      <c r="L29" s="63">
        <v>5.1850393029999999</v>
      </c>
      <c r="M29" s="63"/>
      <c r="N29" s="63"/>
      <c r="P29" s="63"/>
      <c r="Q29" s="63"/>
      <c r="R29" s="63"/>
      <c r="S29" s="63"/>
      <c r="U29" s="90">
        <v>43859</v>
      </c>
      <c r="V29" s="63">
        <v>2.4925224483013153E-2</v>
      </c>
      <c r="W29" s="63">
        <v>-0.67176276445388794</v>
      </c>
      <c r="X29" s="63">
        <v>0.37720036506652832</v>
      </c>
    </row>
    <row r="30" spans="10:24" ht="15">
      <c r="J30" s="64" t="s">
        <v>289</v>
      </c>
      <c r="K30" s="63">
        <v>0.46440262680000005</v>
      </c>
      <c r="L30" s="63">
        <v>5.1271383967000004</v>
      </c>
      <c r="M30" s="63">
        <v>5.8223129999999994</v>
      </c>
      <c r="N30" s="63">
        <v>-1.657125</v>
      </c>
      <c r="P30" s="63"/>
      <c r="Q30" s="63"/>
      <c r="R30" s="63"/>
      <c r="S30" s="63"/>
      <c r="U30" s="90">
        <v>43860</v>
      </c>
      <c r="V30" s="63">
        <v>3.0306091532111168E-2</v>
      </c>
      <c r="W30" s="63">
        <v>-0.55555558204650879</v>
      </c>
      <c r="X30" s="63">
        <v>0.67980968952178955</v>
      </c>
    </row>
    <row r="31" spans="10:24" ht="15">
      <c r="J31" s="64" t="s">
        <v>290</v>
      </c>
      <c r="K31" s="63">
        <v>0.48061247979999999</v>
      </c>
      <c r="L31" s="63">
        <v>5.1722243942999997</v>
      </c>
      <c r="M31" s="63"/>
      <c r="N31" s="63"/>
      <c r="P31" s="63"/>
      <c r="Q31" s="63"/>
      <c r="R31" s="63"/>
      <c r="S31" s="63"/>
      <c r="U31" s="90">
        <v>43861</v>
      </c>
      <c r="V31" s="63">
        <v>0</v>
      </c>
      <c r="W31" s="63">
        <v>-1.25284743309021</v>
      </c>
      <c r="X31" s="63">
        <v>0.40120363235473633</v>
      </c>
    </row>
    <row r="32" spans="10:24" ht="15">
      <c r="J32" s="64" t="s">
        <v>291</v>
      </c>
      <c r="K32" s="63">
        <v>0.4752813716</v>
      </c>
      <c r="L32" s="63">
        <v>5.1100924160000005</v>
      </c>
      <c r="M32" s="63"/>
      <c r="N32" s="63"/>
      <c r="P32" s="63"/>
      <c r="Q32" s="63"/>
      <c r="R32" s="63"/>
      <c r="S32" s="63"/>
      <c r="U32" s="90">
        <v>43864</v>
      </c>
      <c r="V32" s="63">
        <v>0</v>
      </c>
      <c r="W32" s="63">
        <v>-0.29925185441970825</v>
      </c>
      <c r="X32" s="63">
        <v>0.35548263788223267</v>
      </c>
    </row>
    <row r="33" spans="10:24" ht="15">
      <c r="J33" s="64" t="s">
        <v>292</v>
      </c>
      <c r="K33" s="63">
        <v>0.47511835650000001</v>
      </c>
      <c r="L33" s="63">
        <v>5.0383865155000001</v>
      </c>
      <c r="M33" s="63">
        <v>3.5807470000000001</v>
      </c>
      <c r="N33" s="63">
        <v>-1.1413979999999999</v>
      </c>
      <c r="P33" s="63"/>
      <c r="Q33" s="63"/>
      <c r="R33" s="63"/>
      <c r="S33" s="63"/>
      <c r="U33" s="90">
        <v>43865</v>
      </c>
      <c r="V33" s="63">
        <v>4.4843047857284546E-2</v>
      </c>
      <c r="W33" s="63">
        <v>-0.17373175919055939</v>
      </c>
      <c r="X33" s="63">
        <v>0.78902500867843628</v>
      </c>
    </row>
    <row r="34" spans="10:24" ht="15">
      <c r="J34" s="64" t="s">
        <v>293</v>
      </c>
      <c r="K34" s="63">
        <v>0.49045528980000003</v>
      </c>
      <c r="L34" s="63">
        <v>5.0193695590000003</v>
      </c>
      <c r="M34" s="63"/>
      <c r="N34" s="63"/>
      <c r="P34" s="63"/>
      <c r="Q34" s="63"/>
      <c r="R34" s="63"/>
      <c r="S34" s="63"/>
      <c r="U34" s="90">
        <v>43866</v>
      </c>
      <c r="V34" s="63">
        <v>4.3634705245494843E-2</v>
      </c>
      <c r="W34" s="63">
        <v>-0.19351716339588165</v>
      </c>
      <c r="X34" s="63">
        <v>0.80971658229827881</v>
      </c>
    </row>
    <row r="35" spans="10:24" ht="15">
      <c r="J35" s="64" t="s">
        <v>294</v>
      </c>
      <c r="K35" s="63">
        <v>0.50652138920000001</v>
      </c>
      <c r="L35" s="63">
        <v>5.0291635291999999</v>
      </c>
      <c r="M35" s="63"/>
      <c r="N35" s="63"/>
      <c r="P35" s="63"/>
      <c r="Q35" s="63"/>
      <c r="R35" s="63"/>
      <c r="S35" s="63"/>
      <c r="U35" s="90">
        <v>43867</v>
      </c>
      <c r="V35" s="63">
        <v>3.0792936682701111E-2</v>
      </c>
      <c r="W35" s="63">
        <v>-0.4944586455821991</v>
      </c>
      <c r="X35" s="63">
        <v>0.37071362137794495</v>
      </c>
    </row>
    <row r="36" spans="10:24" ht="15">
      <c r="J36" s="64" t="s">
        <v>295</v>
      </c>
      <c r="K36" s="63">
        <v>0.53409288029999991</v>
      </c>
      <c r="L36" s="63">
        <v>5.2040468896000007</v>
      </c>
      <c r="M36" s="63">
        <v>8.1853930000000013</v>
      </c>
      <c r="N36" s="63">
        <v>-0.11887800000000004</v>
      </c>
      <c r="P36" s="63"/>
      <c r="Q36" s="63"/>
      <c r="R36" s="63"/>
      <c r="S36" s="63"/>
      <c r="U36" s="90">
        <v>43868</v>
      </c>
      <c r="V36" s="63">
        <v>5.9236306697130203E-3</v>
      </c>
      <c r="W36" s="63">
        <v>-0.7987220287322998</v>
      </c>
      <c r="X36" s="63">
        <v>0.36679536104202271</v>
      </c>
    </row>
    <row r="37" spans="10:24" ht="15">
      <c r="J37" s="64" t="s">
        <v>296</v>
      </c>
      <c r="K37" s="63">
        <v>0.54477006380000004</v>
      </c>
      <c r="L37" s="63">
        <v>5.2965777391</v>
      </c>
      <c r="M37" s="63"/>
      <c r="N37" s="63"/>
      <c r="P37" s="63"/>
      <c r="Q37" s="63"/>
      <c r="R37" s="63"/>
      <c r="S37" s="63"/>
      <c r="U37" s="90">
        <v>43871</v>
      </c>
      <c r="V37" s="63">
        <v>0</v>
      </c>
      <c r="W37" s="63">
        <v>-0.28323596715927124</v>
      </c>
      <c r="X37" s="63">
        <v>0.40106949210166931</v>
      </c>
    </row>
    <row r="38" spans="10:24" ht="15">
      <c r="J38" s="64" t="s">
        <v>297</v>
      </c>
      <c r="K38" s="63">
        <v>0.54753782819999997</v>
      </c>
      <c r="L38" s="63">
        <v>5.3048412188</v>
      </c>
      <c r="M38" s="63"/>
      <c r="N38" s="63"/>
      <c r="P38" s="63"/>
      <c r="Q38" s="63"/>
      <c r="R38" s="63"/>
      <c r="S38" s="63"/>
      <c r="U38" s="90">
        <v>43872</v>
      </c>
      <c r="V38" s="63">
        <v>3.6372452974319458E-2</v>
      </c>
      <c r="W38" s="63">
        <v>-0.19348597526550293</v>
      </c>
      <c r="X38" s="63">
        <v>0.45115551352500916</v>
      </c>
    </row>
    <row r="39" spans="10:24" ht="15">
      <c r="J39" s="64" t="s">
        <v>298</v>
      </c>
      <c r="K39" s="63">
        <v>0.56857230799999992</v>
      </c>
      <c r="L39" s="63">
        <v>5.4009990718000003</v>
      </c>
      <c r="M39" s="63">
        <v>3.9802200000000001</v>
      </c>
      <c r="N39" s="63">
        <v>1.1076269999999999</v>
      </c>
      <c r="P39" s="63"/>
      <c r="Q39" s="63"/>
      <c r="R39" s="63"/>
      <c r="S39" s="63"/>
      <c r="U39" s="90">
        <v>43873</v>
      </c>
      <c r="V39" s="63">
        <v>4.7014571726322174E-2</v>
      </c>
      <c r="W39" s="63">
        <v>-0.13623978197574615</v>
      </c>
      <c r="X39" s="63">
        <v>0.56472945213317871</v>
      </c>
    </row>
    <row r="40" spans="10:24" ht="15">
      <c r="J40" s="64" t="s">
        <v>299</v>
      </c>
      <c r="K40" s="63">
        <v>0.58811907510000005</v>
      </c>
      <c r="L40" s="63">
        <v>5.6062587763999998</v>
      </c>
      <c r="M40" s="63"/>
      <c r="N40" s="63"/>
      <c r="P40" s="63"/>
      <c r="Q40" s="63"/>
      <c r="R40" s="63"/>
      <c r="S40" s="63"/>
      <c r="U40" s="90">
        <v>43874</v>
      </c>
      <c r="V40" s="63">
        <v>1.8315497785806656E-2</v>
      </c>
      <c r="W40" s="63">
        <v>-0.38153377175331116</v>
      </c>
      <c r="X40" s="63">
        <v>0.33640408515930176</v>
      </c>
    </row>
    <row r="41" spans="10:24" ht="15">
      <c r="J41" s="64" t="s">
        <v>300</v>
      </c>
      <c r="K41" s="63">
        <v>0.60008985439999996</v>
      </c>
      <c r="L41" s="63">
        <v>5.7053941348999997</v>
      </c>
      <c r="M41" s="63"/>
      <c r="N41" s="63"/>
      <c r="P41" s="63"/>
      <c r="Q41" s="63"/>
      <c r="R41" s="63"/>
      <c r="S41" s="63"/>
      <c r="U41" s="90">
        <v>43875</v>
      </c>
      <c r="V41" s="63">
        <v>0</v>
      </c>
      <c r="W41" s="63">
        <v>-0.44365572929382324</v>
      </c>
      <c r="X41" s="63">
        <v>0.32310175895690918</v>
      </c>
    </row>
    <row r="42" spans="10:24" ht="15">
      <c r="J42" s="64" t="s">
        <v>301</v>
      </c>
      <c r="K42" s="63">
        <v>0.60827022389999996</v>
      </c>
      <c r="L42" s="63">
        <v>5.7394780920000006</v>
      </c>
      <c r="M42" s="63">
        <v>5.5922160000000005</v>
      </c>
      <c r="N42" s="63">
        <v>2.0020540000000002</v>
      </c>
      <c r="P42" s="63"/>
      <c r="Q42" s="63"/>
      <c r="R42" s="63"/>
      <c r="S42" s="63"/>
      <c r="U42" s="90">
        <v>43878</v>
      </c>
      <c r="V42" s="63">
        <v>9.6006104722619057E-3</v>
      </c>
      <c r="W42" s="63">
        <v>-0.21141648292541504</v>
      </c>
      <c r="X42" s="63">
        <v>0.43352600932121277</v>
      </c>
    </row>
    <row r="43" spans="10:24" ht="15">
      <c r="J43" s="64" t="s">
        <v>302</v>
      </c>
      <c r="K43" s="63">
        <v>0.60336268069999999</v>
      </c>
      <c r="L43" s="63">
        <v>5.7257109389999998</v>
      </c>
      <c r="M43" s="63"/>
      <c r="N43" s="63"/>
      <c r="P43" s="63"/>
      <c r="Q43" s="63"/>
      <c r="R43" s="63"/>
      <c r="S43" s="63"/>
      <c r="U43" s="90">
        <v>43879</v>
      </c>
      <c r="V43" s="63">
        <v>1.3301409780979156E-2</v>
      </c>
      <c r="W43" s="63">
        <v>-0.27286845445632935</v>
      </c>
      <c r="X43" s="63">
        <v>0.35067212581634521</v>
      </c>
    </row>
    <row r="44" spans="10:24" ht="15">
      <c r="J44" s="64" t="s">
        <v>303</v>
      </c>
      <c r="K44" s="63">
        <v>0.58790122040000004</v>
      </c>
      <c r="L44" s="63">
        <v>5.5148326357000004</v>
      </c>
      <c r="M44" s="63"/>
      <c r="N44" s="63"/>
      <c r="P44" s="63"/>
      <c r="Q44" s="63"/>
      <c r="R44" s="63"/>
      <c r="S44" s="63"/>
      <c r="U44" s="90">
        <v>43880</v>
      </c>
      <c r="V44" s="63">
        <v>3.9556987583637238E-2</v>
      </c>
      <c r="W44" s="63">
        <v>-0.2211957573890686</v>
      </c>
      <c r="X44" s="63">
        <v>0.41429311037063599</v>
      </c>
    </row>
    <row r="45" spans="10:24" ht="15">
      <c r="J45" s="62" t="s">
        <v>304</v>
      </c>
      <c r="K45" s="63">
        <v>0.59341462490000008</v>
      </c>
      <c r="L45" s="63">
        <v>5.5222896453999999</v>
      </c>
      <c r="M45" s="63">
        <v>1.2065239999999999</v>
      </c>
      <c r="N45" s="63">
        <v>-0.445965</v>
      </c>
      <c r="P45" s="63"/>
      <c r="Q45" s="63"/>
      <c r="R45" s="63"/>
      <c r="S45" s="63"/>
      <c r="U45" s="90">
        <v>43881</v>
      </c>
      <c r="V45" s="63">
        <v>2.0909568294882774E-2</v>
      </c>
      <c r="W45" s="63">
        <v>-0.73298430442810059</v>
      </c>
      <c r="X45" s="63">
        <v>0.36529678106307983</v>
      </c>
    </row>
    <row r="46" spans="10:24" ht="15">
      <c r="J46" s="62" t="s">
        <v>305</v>
      </c>
      <c r="K46" s="63">
        <v>0.61604037049999993</v>
      </c>
      <c r="L46" s="63">
        <v>5.6413179497999995</v>
      </c>
      <c r="M46" s="63"/>
      <c r="N46" s="63"/>
      <c r="P46" s="63"/>
      <c r="Q46" s="63"/>
      <c r="R46" s="63"/>
      <c r="S46" s="63"/>
      <c r="U46" s="90">
        <v>43882</v>
      </c>
      <c r="V46" s="63">
        <v>0</v>
      </c>
      <c r="W46" s="63">
        <v>-0.50433099269866943</v>
      </c>
      <c r="X46" s="63">
        <v>0.34380346536636353</v>
      </c>
    </row>
    <row r="47" spans="10:24" ht="15">
      <c r="J47" s="62" t="s">
        <v>306</v>
      </c>
      <c r="K47" s="63">
        <v>0.63320451440000003</v>
      </c>
      <c r="L47" s="63">
        <v>5.7149088568000002</v>
      </c>
      <c r="M47" s="63"/>
      <c r="N47" s="63"/>
      <c r="P47" s="63"/>
      <c r="Q47" s="63"/>
      <c r="R47" s="63"/>
      <c r="S47" s="63"/>
      <c r="U47" s="90">
        <v>43885</v>
      </c>
      <c r="V47" s="63">
        <v>0</v>
      </c>
      <c r="W47" s="63">
        <v>-1.6525593996047974</v>
      </c>
      <c r="X47" s="63">
        <v>0.38301944732666016</v>
      </c>
    </row>
    <row r="48" spans="10:24" ht="15">
      <c r="J48" s="62" t="s">
        <v>307</v>
      </c>
      <c r="K48" s="63">
        <v>0.64489063170000005</v>
      </c>
      <c r="L48" s="63">
        <v>5.7734718920999999</v>
      </c>
      <c r="M48" s="63">
        <v>6.8769609999999997</v>
      </c>
      <c r="N48" s="63">
        <v>2.1579160000000002</v>
      </c>
      <c r="P48" s="63"/>
      <c r="Q48" s="63"/>
      <c r="R48" s="63"/>
      <c r="S48" s="63"/>
      <c r="U48" s="90">
        <v>43886</v>
      </c>
      <c r="V48" s="63">
        <v>-1.287524588406086E-2</v>
      </c>
      <c r="W48" s="63">
        <v>-1.9130038022994995</v>
      </c>
      <c r="X48" s="63">
        <v>0.5865103006362915</v>
      </c>
    </row>
    <row r="49" spans="10:24" ht="15">
      <c r="J49" s="62" t="s">
        <v>308</v>
      </c>
      <c r="K49" s="63">
        <v>0.66108469250000002</v>
      </c>
      <c r="L49" s="63">
        <v>5.8898755261</v>
      </c>
      <c r="M49" s="63"/>
      <c r="N49" s="63"/>
      <c r="P49" s="63"/>
      <c r="Q49" s="63"/>
      <c r="R49" s="63"/>
      <c r="S49" s="63"/>
      <c r="U49" s="90">
        <v>43887</v>
      </c>
      <c r="V49" s="63">
        <v>0</v>
      </c>
      <c r="W49" s="63">
        <v>-0.91483628749847412</v>
      </c>
      <c r="X49" s="63">
        <v>0.71541857719421387</v>
      </c>
    </row>
    <row r="50" spans="10:24" ht="15">
      <c r="J50" s="62" t="s">
        <v>309</v>
      </c>
      <c r="K50" s="63">
        <v>0.68123191719999998</v>
      </c>
      <c r="L50" s="63">
        <v>6.0307012512</v>
      </c>
      <c r="M50" s="63"/>
      <c r="N50" s="63"/>
      <c r="P50" s="63"/>
      <c r="Q50" s="63"/>
      <c r="R50" s="63"/>
      <c r="S50" s="63"/>
      <c r="U50" s="90">
        <v>43888</v>
      </c>
      <c r="V50" s="63">
        <v>-2.8282541781663895E-2</v>
      </c>
      <c r="W50" s="63">
        <v>-1.8063027858734131</v>
      </c>
      <c r="X50" s="63">
        <v>0.88996762037277222</v>
      </c>
    </row>
    <row r="51" spans="10:24" ht="15">
      <c r="J51" s="62" t="s">
        <v>310</v>
      </c>
      <c r="K51" s="63">
        <v>0.70111178410000008</v>
      </c>
      <c r="L51" s="63">
        <v>6.1066372991</v>
      </c>
      <c r="M51" s="63">
        <v>6.3617229999999996</v>
      </c>
      <c r="N51" s="63">
        <v>2.2204660000000001</v>
      </c>
      <c r="P51" s="63"/>
      <c r="Q51" s="63"/>
      <c r="R51" s="63"/>
      <c r="S51" s="63"/>
      <c r="U51" s="90">
        <v>43889</v>
      </c>
      <c r="V51" s="63">
        <v>0</v>
      </c>
      <c r="W51" s="63">
        <v>-1.4285714626312256</v>
      </c>
      <c r="X51" s="63">
        <v>0.83396512269973755</v>
      </c>
    </row>
    <row r="52" spans="10:24" ht="15">
      <c r="J52" s="62" t="s">
        <v>311</v>
      </c>
      <c r="K52" s="63">
        <v>0.72075040099999998</v>
      </c>
      <c r="L52" s="63">
        <v>6.2296374962999996</v>
      </c>
      <c r="M52" s="63"/>
      <c r="N52" s="63"/>
      <c r="P52" s="63"/>
      <c r="Q52" s="63"/>
      <c r="R52" s="63"/>
      <c r="S52" s="63"/>
      <c r="U52" s="90">
        <v>43892</v>
      </c>
      <c r="V52" s="63">
        <v>0</v>
      </c>
      <c r="W52" s="63">
        <v>-1.1638615131378174</v>
      </c>
      <c r="X52" s="63">
        <v>1.0658551454544067</v>
      </c>
    </row>
    <row r="53" spans="10:24" ht="15">
      <c r="J53" s="62" t="s">
        <v>312</v>
      </c>
      <c r="K53" s="63">
        <v>0.73814150109999999</v>
      </c>
      <c r="L53" s="63">
        <v>6.3193049075999994</v>
      </c>
      <c r="M53" s="63"/>
      <c r="N53" s="63"/>
      <c r="P53" s="63"/>
      <c r="Q53" s="63"/>
      <c r="R53" s="63"/>
      <c r="S53" s="63"/>
      <c r="U53" s="90">
        <v>43893</v>
      </c>
      <c r="V53" s="63">
        <v>0</v>
      </c>
      <c r="W53" s="63">
        <v>-1.1169049739837646</v>
      </c>
      <c r="X53" s="63">
        <v>0.71514624357223511</v>
      </c>
    </row>
    <row r="54" spans="10:24" ht="15">
      <c r="J54" s="62" t="s">
        <v>313</v>
      </c>
      <c r="K54" s="63">
        <v>0.74740448299999995</v>
      </c>
      <c r="L54" s="63">
        <v>6.3743809269000007</v>
      </c>
      <c r="M54" s="63">
        <v>4.7984819999999999</v>
      </c>
      <c r="N54" s="63">
        <v>2.121845</v>
      </c>
      <c r="P54" s="63"/>
      <c r="Q54" s="63"/>
      <c r="R54" s="63"/>
      <c r="S54" s="63"/>
      <c r="U54" s="90">
        <v>43894</v>
      </c>
      <c r="V54" s="63">
        <v>0</v>
      </c>
      <c r="W54" s="63">
        <v>-0.80212122201919556</v>
      </c>
      <c r="X54" s="63">
        <v>1.0568059682846069</v>
      </c>
    </row>
    <row r="55" spans="10:24" ht="15">
      <c r="J55" s="62" t="s">
        <v>314</v>
      </c>
      <c r="K55" s="63">
        <v>0.75521179020000007</v>
      </c>
      <c r="L55" s="63">
        <v>6.4207995926999999</v>
      </c>
      <c r="M55" s="63"/>
      <c r="N55" s="63"/>
      <c r="P55" s="63"/>
      <c r="Q55" s="63"/>
      <c r="R55" s="63"/>
      <c r="S55" s="63"/>
      <c r="U55" s="90">
        <v>43895</v>
      </c>
      <c r="V55" s="63">
        <v>-3.4637894481420517E-2</v>
      </c>
      <c r="W55" s="63">
        <v>-1.7512021064758301</v>
      </c>
      <c r="X55" s="63">
        <v>0.51304781436920166</v>
      </c>
    </row>
    <row r="56" spans="10:24" ht="15">
      <c r="J56" s="62" t="s">
        <v>315</v>
      </c>
      <c r="K56" s="63">
        <v>0.76694200840000004</v>
      </c>
      <c r="L56" s="63">
        <v>6.4693801586999999</v>
      </c>
      <c r="M56" s="63"/>
      <c r="N56" s="63"/>
      <c r="P56" s="63"/>
      <c r="Q56" s="63"/>
      <c r="R56" s="63"/>
      <c r="S56" s="63"/>
      <c r="U56" s="90">
        <v>43896</v>
      </c>
      <c r="V56" s="63">
        <v>-3.685050830245018E-2</v>
      </c>
      <c r="W56" s="63">
        <v>-1.4137051105499268</v>
      </c>
      <c r="X56" s="63">
        <v>0.36726129055023193</v>
      </c>
    </row>
    <row r="57" spans="10:24" ht="15">
      <c r="J57" s="62" t="s">
        <v>316</v>
      </c>
      <c r="K57" s="63">
        <v>0.77548671440000005</v>
      </c>
      <c r="L57" s="63">
        <v>6.5263401880999998</v>
      </c>
      <c r="M57" s="63">
        <v>3.056257</v>
      </c>
      <c r="N57" s="63">
        <v>1.553658</v>
      </c>
      <c r="P57" s="63"/>
      <c r="Q57" s="63"/>
      <c r="R57" s="63"/>
      <c r="S57" s="63"/>
      <c r="U57" s="90">
        <v>43899</v>
      </c>
      <c r="V57" s="63">
        <v>-0.11103709042072296</v>
      </c>
      <c r="W57" s="63">
        <v>-2.8151335716247559</v>
      </c>
      <c r="X57" s="63">
        <v>1.2060301303863525</v>
      </c>
    </row>
    <row r="58" spans="10:24" ht="15">
      <c r="J58" s="62" t="s">
        <v>317</v>
      </c>
      <c r="K58" s="63">
        <v>0.78950183479999991</v>
      </c>
      <c r="L58" s="63">
        <v>6.6706856616000003</v>
      </c>
      <c r="M58" s="63"/>
      <c r="N58" s="63"/>
      <c r="P58" s="63"/>
      <c r="Q58" s="63"/>
      <c r="R58" s="63"/>
      <c r="S58" s="63"/>
      <c r="U58" s="90">
        <v>43900</v>
      </c>
      <c r="V58" s="63">
        <v>-3.6832410842180252E-2</v>
      </c>
      <c r="W58" s="63">
        <v>-2.5076909065246582</v>
      </c>
      <c r="X58" s="63">
        <v>1.807692289352417</v>
      </c>
    </row>
    <row r="59" spans="10:24" ht="15">
      <c r="J59" s="62" t="s">
        <v>318</v>
      </c>
      <c r="K59" s="63">
        <v>0.78381171409999995</v>
      </c>
      <c r="L59" s="63">
        <v>6.5822307315000002</v>
      </c>
      <c r="M59" s="63"/>
      <c r="N59" s="63"/>
      <c r="P59" s="63"/>
      <c r="Q59" s="63"/>
      <c r="R59" s="63"/>
      <c r="S59" s="63"/>
      <c r="U59" s="90">
        <v>43901</v>
      </c>
      <c r="V59" s="63">
        <v>-6.1431348323822021E-2</v>
      </c>
      <c r="W59" s="63">
        <v>-1.9477989673614502</v>
      </c>
      <c r="X59" s="63">
        <v>0.73363429307937622</v>
      </c>
    </row>
    <row r="60" spans="10:24" ht="15">
      <c r="J60" s="62" t="s">
        <v>319</v>
      </c>
      <c r="K60" s="63">
        <v>0.79082764329999999</v>
      </c>
      <c r="L60" s="63">
        <v>6.6168251469000001</v>
      </c>
      <c r="M60" s="63">
        <v>2.2975669999999999</v>
      </c>
      <c r="N60" s="63">
        <v>0.735711</v>
      </c>
      <c r="P60" s="63"/>
      <c r="Q60" s="63"/>
      <c r="R60" s="63"/>
      <c r="S60" s="63"/>
      <c r="U60" s="90">
        <v>43902</v>
      </c>
      <c r="V60" s="63">
        <v>-0.19665682315826416</v>
      </c>
      <c r="W60" s="63">
        <v>-6.4208674430847168</v>
      </c>
      <c r="X60" s="63">
        <v>1.5840916633605957</v>
      </c>
    </row>
    <row r="61" spans="10:24" ht="15">
      <c r="J61" s="62" t="s">
        <v>320</v>
      </c>
      <c r="K61" s="63">
        <v>0.80092206110000008</v>
      </c>
      <c r="L61" s="63">
        <v>6.5866493801999999</v>
      </c>
      <c r="M61" s="63"/>
      <c r="N61" s="63"/>
      <c r="P61" s="63"/>
      <c r="Q61" s="63"/>
      <c r="R61" s="63"/>
      <c r="S61" s="63"/>
      <c r="U61" s="90">
        <v>43903</v>
      </c>
      <c r="V61" s="63">
        <v>-0.2236025482416153</v>
      </c>
      <c r="W61" s="63">
        <v>-4.442439079284668</v>
      </c>
      <c r="X61" s="63">
        <v>3.9115519523620605</v>
      </c>
    </row>
    <row r="62" spans="10:24" ht="15">
      <c r="J62" s="62" t="s">
        <v>321</v>
      </c>
      <c r="K62" s="63">
        <v>0.80331563899999991</v>
      </c>
      <c r="L62" s="63">
        <v>6.5634305774000001</v>
      </c>
      <c r="M62" s="63"/>
      <c r="N62" s="63"/>
      <c r="P62" s="63"/>
      <c r="Q62" s="63"/>
      <c r="R62" s="63"/>
      <c r="S62" s="63"/>
      <c r="U62" s="90">
        <v>43906</v>
      </c>
      <c r="V62" s="63">
        <v>-0.23881347477436066</v>
      </c>
      <c r="W62" s="63">
        <v>-5.1730995178222656</v>
      </c>
      <c r="X62" s="63">
        <v>3.3615989685058594</v>
      </c>
    </row>
    <row r="63" spans="10:24" ht="15">
      <c r="J63" s="62" t="s">
        <v>322</v>
      </c>
      <c r="K63" s="63">
        <v>0.80852724490000005</v>
      </c>
      <c r="L63" s="63">
        <v>6.5434497788000003</v>
      </c>
      <c r="M63" s="63">
        <v>3.660193</v>
      </c>
      <c r="N63" s="63">
        <v>-0.22700600000000004</v>
      </c>
      <c r="P63" s="63"/>
      <c r="Q63" s="63"/>
      <c r="R63" s="63"/>
      <c r="S63" s="63"/>
      <c r="U63" s="90">
        <v>43907</v>
      </c>
      <c r="V63" s="63">
        <v>-0.14412194490432739</v>
      </c>
      <c r="W63" s="63">
        <v>-3.2046277523040771</v>
      </c>
      <c r="X63" s="63">
        <v>1.3719701766967773</v>
      </c>
    </row>
    <row r="64" spans="10:24" ht="15">
      <c r="J64" s="62" t="s">
        <v>323</v>
      </c>
      <c r="K64" s="63">
        <v>0.82199054640000002</v>
      </c>
      <c r="L64" s="63">
        <v>6.6204160657999997</v>
      </c>
      <c r="M64" s="63"/>
      <c r="N64" s="63"/>
      <c r="P64" s="63"/>
      <c r="Q64" s="63"/>
      <c r="R64" s="63"/>
      <c r="S64" s="63"/>
      <c r="U64" s="90">
        <v>43908</v>
      </c>
      <c r="V64" s="63">
        <v>-0.45694249868392944</v>
      </c>
      <c r="W64" s="63">
        <v>-4.7684879302978516</v>
      </c>
      <c r="X64" s="63">
        <v>1.2093291282653809</v>
      </c>
    </row>
    <row r="65" spans="10:24" ht="15">
      <c r="J65" s="62" t="s">
        <v>324</v>
      </c>
      <c r="K65" s="63">
        <v>0.82849264950000001</v>
      </c>
      <c r="L65" s="63">
        <v>6.6546151579999995</v>
      </c>
      <c r="M65" s="63"/>
      <c r="N65" s="63"/>
      <c r="P65" s="63"/>
      <c r="Q65" s="63"/>
      <c r="R65" s="63"/>
      <c r="S65" s="63"/>
      <c r="U65" s="90">
        <v>43909</v>
      </c>
      <c r="V65" s="63">
        <v>-0.11568313837051392</v>
      </c>
      <c r="W65" s="63">
        <v>-3.9601888656616211</v>
      </c>
      <c r="X65" s="63">
        <v>1.6427913904190063</v>
      </c>
    </row>
    <row r="66" spans="10:24" ht="15">
      <c r="J66" s="62" t="s">
        <v>325</v>
      </c>
      <c r="K66" s="63">
        <v>0.83367967740000004</v>
      </c>
      <c r="L66" s="63">
        <v>6.6464961299</v>
      </c>
      <c r="M66" s="63">
        <v>2.9312750000000003</v>
      </c>
      <c r="N66" s="63">
        <v>2.3781000000000024E-2</v>
      </c>
      <c r="P66" s="63"/>
      <c r="Q66" s="63"/>
      <c r="R66" s="63"/>
      <c r="S66" s="63"/>
      <c r="U66" s="90">
        <v>43910</v>
      </c>
      <c r="V66" s="63">
        <v>-0.25922363996505737</v>
      </c>
      <c r="W66" s="63">
        <v>-4.1394333839416504</v>
      </c>
      <c r="X66" s="63">
        <v>1.6230366230010986</v>
      </c>
    </row>
    <row r="67" spans="10:24" ht="15">
      <c r="J67" s="62" t="s">
        <v>326</v>
      </c>
      <c r="K67" s="63">
        <v>0.82136737529999992</v>
      </c>
      <c r="L67" s="63">
        <v>6.5905172263000003</v>
      </c>
      <c r="M67" s="63"/>
      <c r="N67" s="63"/>
      <c r="P67" s="63"/>
      <c r="Q67" s="63"/>
      <c r="R67" s="63"/>
      <c r="S67" s="63"/>
      <c r="U67" s="90">
        <v>43913</v>
      </c>
      <c r="V67" s="63">
        <v>-1.4749597758054733E-2</v>
      </c>
      <c r="W67" s="63">
        <v>-2.5057764053344727</v>
      </c>
      <c r="X67" s="63">
        <v>1.5059101581573486</v>
      </c>
    </row>
    <row r="68" spans="10:24" ht="15">
      <c r="J68" s="62" t="s">
        <v>327</v>
      </c>
      <c r="K68" s="63">
        <v>0.83930473859999999</v>
      </c>
      <c r="L68" s="63">
        <v>6.5971285060999998</v>
      </c>
      <c r="M68" s="63"/>
      <c r="N68" s="63"/>
      <c r="P68" s="63"/>
      <c r="Q68" s="63"/>
      <c r="R68" s="63"/>
      <c r="S68" s="63"/>
      <c r="U68" s="90">
        <v>43914</v>
      </c>
      <c r="V68" s="63">
        <v>-6.2874302268028259E-2</v>
      </c>
      <c r="W68" s="63">
        <v>-1.9293354749679565</v>
      </c>
      <c r="X68" s="63">
        <v>2.2023897171020508</v>
      </c>
    </row>
    <row r="69" spans="10:24" ht="15">
      <c r="J69" s="62" t="s">
        <v>328</v>
      </c>
      <c r="K69" s="63">
        <v>0.86574376630000005</v>
      </c>
      <c r="L69" s="63">
        <v>6.5439811721999996</v>
      </c>
      <c r="M69" s="63">
        <v>4.0364839999999997</v>
      </c>
      <c r="N69" s="63">
        <v>-3.4039969999999999</v>
      </c>
      <c r="P69" s="63"/>
      <c r="Q69" s="63"/>
      <c r="R69" s="63"/>
      <c r="S69" s="63"/>
      <c r="U69" s="90">
        <v>43915</v>
      </c>
      <c r="V69" s="63">
        <v>7.0832252502441406E-2</v>
      </c>
      <c r="W69" s="63">
        <v>-1.2079911231994629</v>
      </c>
      <c r="X69" s="63">
        <v>1.7349367141723633</v>
      </c>
    </row>
    <row r="70" spans="10:24" ht="15">
      <c r="J70" s="62" t="s">
        <v>329</v>
      </c>
      <c r="K70" s="63">
        <v>0.90287311069999998</v>
      </c>
      <c r="L70" s="63">
        <v>6.6994080439000001</v>
      </c>
      <c r="M70" s="63"/>
      <c r="N70" s="63"/>
      <c r="P70" s="63"/>
      <c r="Q70" s="63"/>
      <c r="R70" s="63"/>
      <c r="S70" s="63"/>
      <c r="U70" s="90">
        <v>43916</v>
      </c>
      <c r="V70" s="63">
        <v>-6.1728395521640778E-2</v>
      </c>
      <c r="W70" s="63">
        <v>-1.2848913669586182</v>
      </c>
      <c r="X70" s="63">
        <v>2.9235382080078125</v>
      </c>
    </row>
    <row r="71" spans="10:24" ht="15">
      <c r="J71" s="62" t="s">
        <v>330</v>
      </c>
      <c r="K71" s="63">
        <v>0.9189250551999999</v>
      </c>
      <c r="L71" s="63">
        <v>6.7582412877999998</v>
      </c>
      <c r="M71" s="63"/>
      <c r="N71" s="63"/>
      <c r="P71" s="63"/>
      <c r="Q71" s="63"/>
      <c r="R71" s="63"/>
      <c r="S71" s="63"/>
      <c r="U71" s="90">
        <v>43917</v>
      </c>
      <c r="V71" s="63">
        <v>-9.0577080845832825E-3</v>
      </c>
      <c r="W71" s="63">
        <v>-1.8657600879669189</v>
      </c>
      <c r="X71" s="63">
        <v>0.9520798921585083</v>
      </c>
    </row>
    <row r="72" spans="10:24" ht="15">
      <c r="J72" s="62" t="s">
        <v>331</v>
      </c>
      <c r="K72" s="63">
        <v>0.94500837199999999</v>
      </c>
      <c r="L72" s="63">
        <v>6.8678098782000001</v>
      </c>
      <c r="M72" s="63">
        <v>5.8961600000000001</v>
      </c>
      <c r="N72" s="63">
        <v>1.5346499999999998</v>
      </c>
      <c r="P72" s="63"/>
      <c r="Q72" s="63"/>
      <c r="R72" s="63"/>
      <c r="S72" s="63"/>
      <c r="U72" s="90">
        <v>43920</v>
      </c>
      <c r="V72" s="63">
        <v>0</v>
      </c>
      <c r="W72" s="63">
        <v>-0.99009901285171509</v>
      </c>
      <c r="X72" s="63">
        <v>1.2591575384140015</v>
      </c>
    </row>
    <row r="73" spans="10:24" ht="15">
      <c r="J73" s="62" t="s">
        <v>332</v>
      </c>
      <c r="K73" s="63">
        <v>0.95734282460000009</v>
      </c>
      <c r="L73" s="63">
        <v>6.9505688939999999</v>
      </c>
      <c r="M73" s="63"/>
      <c r="N73" s="63"/>
      <c r="P73" s="63"/>
      <c r="Q73" s="63"/>
      <c r="R73" s="63"/>
      <c r="S73" s="63"/>
      <c r="U73" s="90">
        <v>43921</v>
      </c>
      <c r="V73" s="63">
        <v>-3.4025177359580994E-2</v>
      </c>
      <c r="W73" s="63">
        <v>-1.1073253154754639</v>
      </c>
      <c r="X73" s="63">
        <v>1.3290374279022217</v>
      </c>
    </row>
    <row r="74" spans="10:24" ht="15">
      <c r="J74" s="62" t="s">
        <v>333</v>
      </c>
      <c r="K74" s="63">
        <v>0.97320080630000005</v>
      </c>
      <c r="L74" s="63">
        <v>7.0222899639999996</v>
      </c>
      <c r="M74" s="63"/>
      <c r="N74" s="63"/>
      <c r="P74" s="63"/>
      <c r="Q74" s="63"/>
      <c r="R74" s="63"/>
      <c r="S74" s="63"/>
      <c r="U74" s="90">
        <v>43922</v>
      </c>
      <c r="V74" s="63">
        <v>-8.9563697576522827E-2</v>
      </c>
      <c r="W74" s="63">
        <v>-2.1826281547546387</v>
      </c>
      <c r="X74" s="63">
        <v>0.77691453695297241</v>
      </c>
    </row>
    <row r="75" spans="10:24" ht="15">
      <c r="J75" s="62" t="s">
        <v>334</v>
      </c>
      <c r="K75" s="63">
        <v>1.0224269960000001</v>
      </c>
      <c r="L75" s="63">
        <v>7.2129790765999999</v>
      </c>
      <c r="M75" s="63">
        <v>5.2156310000000001</v>
      </c>
      <c r="N75" s="63">
        <v>1.687783</v>
      </c>
      <c r="P75" s="63"/>
      <c r="Q75" s="63"/>
      <c r="R75" s="63"/>
      <c r="S75" s="63"/>
      <c r="U75" s="90">
        <v>43923</v>
      </c>
      <c r="V75" s="63">
        <v>-4.7984644770622253E-2</v>
      </c>
      <c r="W75" s="63">
        <v>-1.042873740196228</v>
      </c>
      <c r="X75" s="63">
        <v>0.71701723337173462</v>
      </c>
    </row>
    <row r="76" spans="10:24" ht="15">
      <c r="J76" s="62" t="s">
        <v>335</v>
      </c>
      <c r="K76" s="63">
        <v>1.0386167457</v>
      </c>
      <c r="L76" s="63">
        <v>7.2253607676999998</v>
      </c>
      <c r="M76" s="63"/>
      <c r="N76" s="63"/>
      <c r="P76" s="63"/>
      <c r="Q76" s="63"/>
      <c r="R76" s="63"/>
      <c r="S76" s="63"/>
      <c r="U76" s="90">
        <v>43924</v>
      </c>
      <c r="V76" s="63">
        <v>-7.4460163712501526E-2</v>
      </c>
      <c r="W76" s="63">
        <v>-1.2081060409545898</v>
      </c>
      <c r="X76" s="63">
        <v>0.50825917720794678</v>
      </c>
    </row>
    <row r="77" spans="10:24" ht="15">
      <c r="J77" s="62" t="s">
        <v>336</v>
      </c>
      <c r="K77" s="63">
        <v>1.0707058818999999</v>
      </c>
      <c r="L77" s="63">
        <v>7.3261870376000005</v>
      </c>
      <c r="M77" s="63"/>
      <c r="N77" s="63"/>
      <c r="P77" s="63"/>
      <c r="Q77" s="63"/>
      <c r="R77" s="63"/>
      <c r="S77" s="63"/>
      <c r="U77" s="90">
        <v>43927</v>
      </c>
      <c r="V77" s="63">
        <v>0</v>
      </c>
      <c r="W77" s="63">
        <v>-1.189095139503479</v>
      </c>
      <c r="X77" s="63">
        <v>1.429158091545105</v>
      </c>
    </row>
    <row r="78" spans="10:24" ht="15">
      <c r="J78" s="62" t="s">
        <v>337</v>
      </c>
      <c r="K78" s="63">
        <v>1.0905015038999999</v>
      </c>
      <c r="L78" s="63">
        <v>7.3497957575999999</v>
      </c>
      <c r="M78" s="63">
        <v>5.1539479999999998</v>
      </c>
      <c r="N78" s="63">
        <v>1.6942699999999999</v>
      </c>
      <c r="P78" s="63"/>
      <c r="Q78" s="63"/>
      <c r="R78" s="63"/>
      <c r="S78" s="63"/>
      <c r="U78" s="90">
        <v>43928</v>
      </c>
      <c r="V78" s="63">
        <v>2.2993484511971474E-2</v>
      </c>
      <c r="W78" s="63">
        <v>-1.2078300714492798</v>
      </c>
      <c r="X78" s="63">
        <v>1.7046711444854736</v>
      </c>
    </row>
    <row r="79" spans="10:24" ht="15">
      <c r="J79" s="62" t="s">
        <v>338</v>
      </c>
      <c r="K79" s="63">
        <v>1.1170121362000001</v>
      </c>
      <c r="L79" s="63">
        <v>7.4759881747000003</v>
      </c>
      <c r="M79" s="63"/>
      <c r="N79" s="63"/>
      <c r="P79" s="63"/>
      <c r="Q79" s="63"/>
      <c r="R79" s="63"/>
      <c r="S79" s="63"/>
      <c r="U79" s="90">
        <v>43929</v>
      </c>
      <c r="V79" s="63">
        <v>0</v>
      </c>
      <c r="W79" s="63">
        <v>-1.1136586666107178</v>
      </c>
      <c r="X79" s="63">
        <v>1.1361371278762817</v>
      </c>
    </row>
    <row r="80" spans="10:24" ht="15">
      <c r="J80" s="62" t="s">
        <v>339</v>
      </c>
      <c r="K80" s="63">
        <v>1.1294510353</v>
      </c>
      <c r="L80" s="63">
        <v>7.5062316009999996</v>
      </c>
      <c r="M80" s="63"/>
      <c r="N80" s="63"/>
      <c r="P80" s="63"/>
      <c r="Q80" s="63"/>
      <c r="R80" s="63"/>
      <c r="S80" s="63"/>
      <c r="U80" s="90">
        <v>43930</v>
      </c>
      <c r="V80" s="63">
        <v>4.5289855450391769E-2</v>
      </c>
      <c r="W80" s="63">
        <v>-0.96852302551269531</v>
      </c>
      <c r="X80" s="63">
        <v>1.8058689832687378</v>
      </c>
    </row>
    <row r="81" spans="10:24" ht="15">
      <c r="J81" s="62" t="s">
        <v>340</v>
      </c>
      <c r="K81" s="63">
        <v>1.1556737913999999</v>
      </c>
      <c r="L81" s="63">
        <v>7.6406685508000001</v>
      </c>
      <c r="M81" s="63">
        <v>4.9841660000000001</v>
      </c>
      <c r="N81" s="63">
        <v>1.7075050000000003</v>
      </c>
      <c r="P81" s="63"/>
      <c r="Q81" s="63"/>
      <c r="R81" s="63"/>
      <c r="S81" s="63"/>
      <c r="U81" s="90">
        <v>43931</v>
      </c>
      <c r="V81" s="63">
        <v>0.25634914636611938</v>
      </c>
      <c r="W81" s="63">
        <v>-0.35810205340385437</v>
      </c>
      <c r="X81" s="63">
        <v>1.7914609909057617</v>
      </c>
    </row>
    <row r="82" spans="10:24" ht="15">
      <c r="J82" s="62" t="s">
        <v>341</v>
      </c>
      <c r="K82" s="63">
        <v>1.1910092641000001</v>
      </c>
      <c r="L82" s="63">
        <v>7.7840137316</v>
      </c>
      <c r="M82" s="63"/>
      <c r="N82" s="63"/>
      <c r="P82" s="63"/>
      <c r="Q82" s="63"/>
      <c r="R82" s="63"/>
      <c r="S82" s="63"/>
      <c r="U82" s="90">
        <v>43934</v>
      </c>
      <c r="V82" s="63">
        <v>1.0901559144258499E-2</v>
      </c>
      <c r="W82" s="63">
        <v>-0.83135390281677246</v>
      </c>
      <c r="X82" s="63">
        <v>1.1506730318069458</v>
      </c>
    </row>
    <row r="83" spans="10:24" ht="15">
      <c r="J83" s="62" t="s">
        <v>342</v>
      </c>
      <c r="K83" s="63">
        <v>1.2159449543</v>
      </c>
      <c r="L83" s="63">
        <v>7.8530882451999995</v>
      </c>
      <c r="M83" s="63"/>
      <c r="N83" s="63"/>
      <c r="P83" s="63"/>
      <c r="Q83" s="63"/>
      <c r="R83" s="63"/>
      <c r="S83" s="63"/>
      <c r="U83" s="90">
        <v>43935</v>
      </c>
      <c r="V83" s="63">
        <v>0</v>
      </c>
      <c r="W83" s="63">
        <v>-0.78273749351501465</v>
      </c>
      <c r="X83" s="63">
        <v>0.94899165630340576</v>
      </c>
    </row>
    <row r="84" spans="10:24" ht="15">
      <c r="J84" s="62" t="s">
        <v>343</v>
      </c>
      <c r="K84" s="63">
        <v>1.1379732334000001</v>
      </c>
      <c r="L84" s="63">
        <v>7.0208446112000003</v>
      </c>
      <c r="M84" s="63">
        <v>0.36010600000000004</v>
      </c>
      <c r="N84" s="63">
        <v>-3.6095389999999998</v>
      </c>
      <c r="P84" s="63"/>
      <c r="Q84" s="63"/>
      <c r="R84" s="63"/>
      <c r="S84" s="63"/>
      <c r="U84" s="90">
        <v>43936</v>
      </c>
      <c r="V84" s="63">
        <v>-2.9244266450405121E-2</v>
      </c>
      <c r="W84" s="63">
        <v>-1.4443626403808594</v>
      </c>
      <c r="X84" s="63">
        <v>0.65681445598602295</v>
      </c>
    </row>
    <row r="85" spans="10:24" ht="15">
      <c r="J85" s="62" t="s">
        <v>344</v>
      </c>
      <c r="K85" s="63">
        <v>1.1872834030999999</v>
      </c>
      <c r="L85" s="63">
        <v>7.1913628026999996</v>
      </c>
      <c r="M85" s="63"/>
      <c r="N85" s="63"/>
      <c r="P85" s="63"/>
      <c r="Q85" s="63"/>
      <c r="R85" s="63"/>
      <c r="S85" s="63"/>
      <c r="U85" s="90">
        <v>43937</v>
      </c>
      <c r="V85" s="63">
        <v>0</v>
      </c>
      <c r="W85" s="63">
        <v>-0.77328646183013916</v>
      </c>
      <c r="X85" s="63">
        <v>0.6696428656578064</v>
      </c>
    </row>
    <row r="86" spans="10:24" ht="15">
      <c r="J86" s="62" t="s">
        <v>345</v>
      </c>
      <c r="K86" s="63">
        <v>1.2391342727999999</v>
      </c>
      <c r="L86" s="63">
        <v>7.4558929808999999</v>
      </c>
      <c r="M86" s="63"/>
      <c r="N86" s="63"/>
      <c r="P86" s="63"/>
      <c r="Q86" s="63"/>
      <c r="R86" s="63"/>
      <c r="S86" s="63"/>
      <c r="U86" s="90">
        <v>43938</v>
      </c>
      <c r="V86" s="63">
        <v>-3.3872127532958984E-2</v>
      </c>
      <c r="W86" s="63">
        <v>-1.0927834510803223</v>
      </c>
      <c r="X86" s="63">
        <v>0.7483629584312439</v>
      </c>
    </row>
    <row r="87" spans="10:24" ht="15">
      <c r="J87" s="62" t="s">
        <v>346</v>
      </c>
      <c r="K87" s="63">
        <v>1.2942288348000002</v>
      </c>
      <c r="L87" s="63">
        <v>7.6751575345000003</v>
      </c>
      <c r="M87" s="63">
        <v>8.9088119999999993</v>
      </c>
      <c r="N87" s="63">
        <v>2.2570459999999999</v>
      </c>
      <c r="P87" s="63"/>
      <c r="Q87" s="63"/>
      <c r="R87" s="63"/>
      <c r="S87" s="63"/>
      <c r="U87" s="90">
        <v>43941</v>
      </c>
      <c r="V87" s="63">
        <v>2.1860849112272263E-2</v>
      </c>
      <c r="W87" s="63">
        <v>-1.5261627435684204</v>
      </c>
      <c r="X87" s="63">
        <v>0.73325097560882568</v>
      </c>
    </row>
    <row r="88" spans="10:24" ht="15">
      <c r="J88" s="62" t="s">
        <v>347</v>
      </c>
      <c r="K88" s="63">
        <v>1.3630625204</v>
      </c>
      <c r="L88" s="63">
        <v>8.0311947223000004</v>
      </c>
      <c r="M88" s="63"/>
      <c r="N88" s="63"/>
      <c r="P88" s="63"/>
      <c r="Q88" s="63"/>
      <c r="R88" s="63"/>
      <c r="S88" s="63"/>
      <c r="U88" s="90">
        <v>43942</v>
      </c>
      <c r="V88" s="63">
        <v>2.4608682841062546E-2</v>
      </c>
      <c r="W88" s="63">
        <v>-1.4156750440597534</v>
      </c>
      <c r="X88" s="63">
        <v>0.53751879930496216</v>
      </c>
    </row>
    <row r="89" spans="10:24" ht="15">
      <c r="J89" s="62" t="s">
        <v>348</v>
      </c>
      <c r="K89" s="63">
        <v>1.3795776817000001</v>
      </c>
      <c r="L89" s="63">
        <v>8.1406394302000002</v>
      </c>
      <c r="M89" s="63"/>
      <c r="N89" s="63"/>
      <c r="P89" s="63"/>
      <c r="Q89" s="63"/>
      <c r="R89" s="63"/>
      <c r="S89" s="63"/>
      <c r="U89" s="90">
        <v>43943</v>
      </c>
      <c r="V89" s="63">
        <v>3.2637074589729309E-2</v>
      </c>
      <c r="W89" s="63">
        <v>-0.50632911920547485</v>
      </c>
      <c r="X89" s="63">
        <v>0.68884074687957764</v>
      </c>
    </row>
    <row r="90" spans="10:24" ht="15">
      <c r="J90" s="62" t="s">
        <v>349</v>
      </c>
      <c r="K90" s="63">
        <v>1.3846603409</v>
      </c>
      <c r="L90" s="63">
        <v>8.1318973350999997</v>
      </c>
      <c r="M90" s="63">
        <v>4.9190620000000003</v>
      </c>
      <c r="N90" s="63">
        <v>2.6451070000000003</v>
      </c>
      <c r="P90" s="63"/>
      <c r="Q90" s="63"/>
      <c r="R90" s="63"/>
      <c r="S90" s="63"/>
      <c r="U90" s="90">
        <v>43944</v>
      </c>
      <c r="V90" s="63">
        <v>0</v>
      </c>
      <c r="W90" s="63">
        <v>-1.1645267009735107</v>
      </c>
      <c r="X90" s="63">
        <v>0.9941256046295166</v>
      </c>
    </row>
    <row r="91" spans="10:24" ht="15">
      <c r="J91" s="62" t="s">
        <v>350</v>
      </c>
      <c r="K91" s="63">
        <v>1.4039074410999999</v>
      </c>
      <c r="L91" s="63">
        <v>8.2703075576999989</v>
      </c>
      <c r="M91" s="63"/>
      <c r="N91" s="63"/>
      <c r="P91" s="63"/>
      <c r="Q91" s="63"/>
      <c r="R91" s="63"/>
      <c r="S91" s="63"/>
      <c r="U91" s="90">
        <v>43945</v>
      </c>
      <c r="V91" s="63">
        <v>2.5662411004304886E-2</v>
      </c>
      <c r="W91" s="63">
        <v>-0.81360948085784912</v>
      </c>
      <c r="X91" s="63">
        <v>0.91324204206466675</v>
      </c>
    </row>
    <row r="92" spans="10:24" ht="15">
      <c r="J92" s="62" t="s">
        <v>351</v>
      </c>
      <c r="K92" s="63">
        <v>1.4466032065999999</v>
      </c>
      <c r="L92" s="63">
        <v>8.5357348753999993</v>
      </c>
      <c r="M92" s="63"/>
      <c r="N92" s="63"/>
      <c r="P92" s="63"/>
      <c r="Q92" s="63"/>
      <c r="R92" s="63"/>
      <c r="S92" s="63"/>
      <c r="U92" s="90">
        <v>43948</v>
      </c>
      <c r="V92" s="63">
        <v>4.2283296585083008E-2</v>
      </c>
      <c r="W92" s="63">
        <v>-0.51843321323394775</v>
      </c>
      <c r="X92" s="63">
        <v>0.67792844772338867</v>
      </c>
    </row>
    <row r="93" spans="10:24" ht="15">
      <c r="J93" s="62" t="s">
        <v>352</v>
      </c>
      <c r="K93" s="63">
        <v>1.4765355466000001</v>
      </c>
      <c r="L93" s="63">
        <v>8.798974660199999</v>
      </c>
      <c r="M93" s="63">
        <v>3.9702360000000003</v>
      </c>
      <c r="N93" s="63">
        <v>2.1303840000000003</v>
      </c>
      <c r="P93" s="63"/>
      <c r="Q93" s="63"/>
      <c r="R93" s="63"/>
      <c r="S93" s="63"/>
      <c r="U93" s="90">
        <v>43949</v>
      </c>
      <c r="V93" s="63">
        <v>2.1729683503508568E-2</v>
      </c>
      <c r="W93" s="63">
        <v>-0.63620591163635254</v>
      </c>
      <c r="X93" s="63">
        <v>0.7219318151473999</v>
      </c>
    </row>
    <row r="94" spans="10:24" ht="15">
      <c r="J94" s="62" t="s">
        <v>353</v>
      </c>
      <c r="K94" s="63">
        <v>1.4891943614000001</v>
      </c>
      <c r="L94" s="63">
        <v>8.8272423964000009</v>
      </c>
      <c r="M94" s="63"/>
      <c r="N94" s="63"/>
      <c r="P94" s="63"/>
      <c r="Q94" s="63"/>
      <c r="R94" s="63"/>
      <c r="S94" s="63"/>
      <c r="U94" s="90">
        <v>43950</v>
      </c>
      <c r="V94" s="63">
        <v>6.9412268698215485E-2</v>
      </c>
      <c r="W94" s="63">
        <v>-0.4444444477558136</v>
      </c>
      <c r="X94" s="63">
        <v>1.063829779624939</v>
      </c>
    </row>
    <row r="95" spans="10:24" ht="15">
      <c r="J95" s="62" t="s">
        <v>354</v>
      </c>
      <c r="K95" s="63">
        <v>1.4868007334</v>
      </c>
      <c r="L95" s="63">
        <v>8.8619417523999999</v>
      </c>
      <c r="M95" s="63"/>
      <c r="N95" s="63"/>
      <c r="P95" s="63"/>
      <c r="Q95" s="63"/>
      <c r="R95" s="63"/>
      <c r="S95" s="63"/>
      <c r="U95" s="90">
        <v>43951</v>
      </c>
      <c r="V95" s="63">
        <v>0</v>
      </c>
      <c r="W95" s="63">
        <v>-1.3651876449584961</v>
      </c>
      <c r="X95" s="63">
        <v>0.66889631748199463</v>
      </c>
    </row>
    <row r="96" spans="10:24" ht="15">
      <c r="J96" s="62" t="s">
        <v>355</v>
      </c>
      <c r="K96" s="63">
        <v>1.4809710164999998</v>
      </c>
      <c r="L96" s="63">
        <v>8.7864983214999999</v>
      </c>
      <c r="M96" s="63">
        <v>3.2536490000000002</v>
      </c>
      <c r="N96" s="63">
        <v>2.144692</v>
      </c>
      <c r="P96" s="63"/>
      <c r="Q96" s="63"/>
      <c r="R96" s="63"/>
      <c r="S96" s="63"/>
      <c r="U96" s="90">
        <v>43952</v>
      </c>
      <c r="V96" s="63">
        <v>-9.1279208660125732E-2</v>
      </c>
      <c r="W96" s="63">
        <v>-2.3255813121795654</v>
      </c>
      <c r="X96" s="63">
        <v>0.35294118523597717</v>
      </c>
    </row>
    <row r="97" spans="10:24" ht="15">
      <c r="J97" s="62" t="s">
        <v>356</v>
      </c>
      <c r="K97" s="63">
        <v>1.5585435309</v>
      </c>
      <c r="L97" s="63">
        <v>8.9667707511000003</v>
      </c>
      <c r="M97" s="63"/>
      <c r="N97" s="63"/>
      <c r="P97" s="63"/>
      <c r="Q97" s="63"/>
      <c r="R97" s="63"/>
      <c r="S97" s="63"/>
      <c r="U97" s="90">
        <v>43955</v>
      </c>
      <c r="V97" s="63">
        <v>1.2143880128860474E-2</v>
      </c>
      <c r="W97" s="63">
        <v>-0.98079937696456909</v>
      </c>
      <c r="X97" s="63">
        <v>0.64536821842193604</v>
      </c>
    </row>
    <row r="98" spans="10:24" ht="15">
      <c r="J98" s="62" t="s">
        <v>357</v>
      </c>
      <c r="K98" s="63">
        <v>1.5912783659</v>
      </c>
      <c r="L98" s="63">
        <v>9.0979443972999992</v>
      </c>
      <c r="M98" s="63"/>
      <c r="N98" s="63"/>
      <c r="P98" s="63"/>
      <c r="Q98" s="63"/>
      <c r="R98" s="63"/>
      <c r="S98" s="63"/>
      <c r="U98" s="90">
        <v>43956</v>
      </c>
      <c r="V98" s="63">
        <v>0</v>
      </c>
      <c r="W98" s="63">
        <v>-0.79347085952758789</v>
      </c>
      <c r="X98" s="63">
        <v>0.66666662693023682</v>
      </c>
    </row>
    <row r="99" spans="10:24" ht="15">
      <c r="J99" s="62" t="s">
        <v>358</v>
      </c>
      <c r="K99" s="63">
        <v>1.6163275186999999</v>
      </c>
      <c r="L99" s="63">
        <v>9.1721924225000002</v>
      </c>
      <c r="M99" s="63">
        <v>4.9085049999999999</v>
      </c>
      <c r="N99" s="63">
        <v>1.879254</v>
      </c>
      <c r="P99" s="63"/>
      <c r="Q99" s="63"/>
      <c r="R99" s="63"/>
      <c r="S99" s="63"/>
      <c r="U99" s="90">
        <v>43957</v>
      </c>
      <c r="V99" s="63">
        <v>0</v>
      </c>
      <c r="W99" s="63">
        <v>-1.2404961585998535</v>
      </c>
      <c r="X99" s="63">
        <v>0.53818553686141968</v>
      </c>
    </row>
    <row r="100" spans="10:24" ht="15">
      <c r="J100" s="62" t="s">
        <v>359</v>
      </c>
      <c r="K100" s="63">
        <v>1.6523308045999998</v>
      </c>
      <c r="L100" s="63">
        <v>9.2895293039000002</v>
      </c>
      <c r="M100" s="63"/>
      <c r="N100" s="63"/>
      <c r="P100" s="63"/>
      <c r="Q100" s="63"/>
      <c r="R100" s="63"/>
      <c r="S100" s="63"/>
      <c r="U100" s="90">
        <v>43958</v>
      </c>
      <c r="V100" s="63">
        <v>0</v>
      </c>
      <c r="W100" s="63">
        <v>-0.51354944705963135</v>
      </c>
      <c r="X100" s="63">
        <v>0.6105610728263855</v>
      </c>
    </row>
    <row r="101" spans="10:24" ht="15">
      <c r="J101" s="62" t="s">
        <v>360</v>
      </c>
      <c r="K101" s="63">
        <v>1.6688403348999998</v>
      </c>
      <c r="L101" s="63">
        <v>9.3509321522000004</v>
      </c>
      <c r="M101" s="63"/>
      <c r="N101" s="63"/>
      <c r="P101" s="63"/>
      <c r="Q101" s="63"/>
      <c r="R101" s="63"/>
      <c r="S101" s="63"/>
      <c r="U101" s="90">
        <v>43959</v>
      </c>
      <c r="V101" s="63">
        <v>0</v>
      </c>
      <c r="W101" s="63">
        <v>-0.46992483735084534</v>
      </c>
      <c r="X101" s="63">
        <v>0.52671182155609131</v>
      </c>
    </row>
    <row r="102" spans="10:24" ht="15">
      <c r="J102" s="62" t="s">
        <v>361</v>
      </c>
      <c r="K102" s="63">
        <v>1.6729848270000001</v>
      </c>
      <c r="L102" s="63">
        <v>9.2660789463000004</v>
      </c>
      <c r="M102" s="63">
        <v>3.9902510000000002</v>
      </c>
      <c r="N102" s="63">
        <v>1.5892820000000001</v>
      </c>
      <c r="P102" s="63"/>
      <c r="Q102" s="63"/>
      <c r="R102" s="63"/>
      <c r="S102" s="63"/>
      <c r="U102" s="90">
        <v>43962</v>
      </c>
      <c r="V102" s="63">
        <v>5.7888690382242203E-2</v>
      </c>
      <c r="W102" s="63">
        <v>-0.82918739318847656</v>
      </c>
      <c r="X102" s="63">
        <v>0.53408735990524292</v>
      </c>
    </row>
    <row r="103" spans="10:24" ht="15">
      <c r="J103" s="62" t="s">
        <v>362</v>
      </c>
      <c r="K103" s="63">
        <v>1.6957946429000001</v>
      </c>
      <c r="L103" s="63">
        <v>9.3130262792000007</v>
      </c>
      <c r="M103" s="63"/>
      <c r="N103" s="63"/>
      <c r="P103" s="63"/>
      <c r="Q103" s="63"/>
      <c r="R103" s="63"/>
      <c r="S103" s="63"/>
      <c r="U103" s="90">
        <v>43963</v>
      </c>
      <c r="V103" s="63">
        <v>4.2292255908250809E-2</v>
      </c>
      <c r="W103" s="63">
        <v>-1.2233148813247681</v>
      </c>
      <c r="X103" s="63">
        <v>1.337923526763916</v>
      </c>
    </row>
    <row r="104" spans="10:24" ht="15">
      <c r="J104" s="62" t="s">
        <v>363</v>
      </c>
      <c r="K104" s="63">
        <v>1.7060054504</v>
      </c>
      <c r="L104" s="63">
        <v>9.2844675933000005</v>
      </c>
      <c r="M104" s="63"/>
      <c r="N104" s="63"/>
      <c r="P104" s="63"/>
      <c r="Q104" s="63"/>
      <c r="R104" s="63"/>
      <c r="S104" s="63"/>
      <c r="U104" s="90">
        <v>43964</v>
      </c>
      <c r="V104" s="63">
        <v>0</v>
      </c>
      <c r="W104" s="63">
        <v>-0.89974296092987061</v>
      </c>
      <c r="X104" s="63">
        <v>0.60168474912643433</v>
      </c>
    </row>
    <row r="105" spans="10:24" ht="15">
      <c r="J105" s="62" t="s">
        <v>364</v>
      </c>
      <c r="K105" s="63">
        <v>1.7291238311000001</v>
      </c>
      <c r="L105" s="63">
        <v>9.2981658122000006</v>
      </c>
      <c r="M105" s="63">
        <v>3.6196790000000001</v>
      </c>
      <c r="N105" s="63">
        <v>0.31752400000000003</v>
      </c>
      <c r="P105" s="63"/>
      <c r="Q105" s="63"/>
      <c r="R105" s="63"/>
      <c r="S105" s="63"/>
      <c r="U105" s="90">
        <v>43965</v>
      </c>
      <c r="V105" s="63">
        <v>0</v>
      </c>
      <c r="W105" s="63">
        <v>-0.97241866588592529</v>
      </c>
      <c r="X105" s="63">
        <v>0.82918745279312134</v>
      </c>
    </row>
    <row r="106" spans="10:24" ht="15">
      <c r="J106" s="62" t="s">
        <v>365</v>
      </c>
      <c r="K106" s="63">
        <v>1.6927220172999999</v>
      </c>
      <c r="L106" s="63">
        <v>9.0330117927</v>
      </c>
      <c r="M106" s="63"/>
      <c r="N106" s="63"/>
      <c r="P106" s="63"/>
      <c r="Q106" s="63"/>
      <c r="R106" s="63"/>
      <c r="S106" s="63"/>
      <c r="U106" s="90">
        <v>43966</v>
      </c>
      <c r="V106" s="63">
        <v>0</v>
      </c>
      <c r="W106" s="63">
        <v>-0.99637681245803833</v>
      </c>
      <c r="X106" s="63">
        <v>0.56095737218856812</v>
      </c>
    </row>
    <row r="107" spans="10:24" ht="15">
      <c r="J107" s="62" t="s">
        <v>366</v>
      </c>
      <c r="K107" s="63">
        <v>1.6874385328999999</v>
      </c>
      <c r="L107" s="63">
        <v>8.8901140379000001</v>
      </c>
      <c r="M107" s="63"/>
      <c r="N107" s="63"/>
      <c r="P107" s="63"/>
      <c r="Q107" s="63"/>
      <c r="R107" s="63"/>
      <c r="S107" s="63"/>
      <c r="U107" s="90">
        <v>43969</v>
      </c>
      <c r="V107" s="63">
        <v>9.2675574123859406E-2</v>
      </c>
      <c r="W107" s="63">
        <v>-0.32679736614227295</v>
      </c>
      <c r="X107" s="63">
        <v>1.7062005996704102</v>
      </c>
    </row>
    <row r="108" spans="10:24" ht="15">
      <c r="J108" s="62" t="s">
        <v>367</v>
      </c>
      <c r="K108" s="63">
        <v>1.6771942505999999</v>
      </c>
      <c r="L108" s="63">
        <v>8.6622209953000002</v>
      </c>
      <c r="M108" s="63">
        <v>2.1386919999999998</v>
      </c>
      <c r="N108" s="63">
        <v>-1.673187</v>
      </c>
      <c r="P108" s="63"/>
      <c r="Q108" s="63"/>
      <c r="R108" s="63"/>
      <c r="S108" s="63"/>
      <c r="U108" s="90">
        <v>43970</v>
      </c>
      <c r="V108" s="63">
        <v>4.7313638031482697E-2</v>
      </c>
      <c r="W108" s="63">
        <v>-0.93457949161529541</v>
      </c>
      <c r="X108" s="63">
        <v>0.76965367794036865</v>
      </c>
    </row>
    <row r="109" spans="10:24" ht="15">
      <c r="J109" s="62" t="s">
        <v>379</v>
      </c>
      <c r="K109" s="63">
        <v>1.6294883803</v>
      </c>
      <c r="L109" s="63">
        <v>8.2773030498000004</v>
      </c>
      <c r="M109" s="63"/>
      <c r="N109" s="63"/>
      <c r="P109" s="63"/>
      <c r="Q109" s="63"/>
      <c r="R109" s="63"/>
      <c r="S109" s="63"/>
      <c r="U109" s="90">
        <v>43971</v>
      </c>
      <c r="V109" s="63">
        <v>1.7533093690872192E-2</v>
      </c>
      <c r="W109" s="63">
        <v>-0.3923848569393158</v>
      </c>
      <c r="X109" s="63">
        <v>0.76863950490951538</v>
      </c>
    </row>
    <row r="110" spans="10:24" ht="15">
      <c r="J110" s="62" t="s">
        <v>380</v>
      </c>
      <c r="K110" s="63">
        <v>1.6675915595999999</v>
      </c>
      <c r="L110" s="63">
        <v>8.202421578300001</v>
      </c>
      <c r="M110" s="63"/>
      <c r="N110" s="63"/>
      <c r="P110" s="63"/>
      <c r="Q110" s="63"/>
      <c r="R110" s="63"/>
      <c r="S110" s="63"/>
      <c r="U110" s="90">
        <v>43972</v>
      </c>
      <c r="V110" s="63">
        <v>9.9196508526802063E-3</v>
      </c>
      <c r="W110" s="63">
        <v>-0.80629301071166992</v>
      </c>
      <c r="X110" s="63">
        <v>0.45871558785438538</v>
      </c>
    </row>
    <row r="111" spans="10:24" ht="15">
      <c r="J111" s="62" t="s">
        <v>381</v>
      </c>
      <c r="K111" s="63">
        <v>1.6276952146000001</v>
      </c>
      <c r="L111" s="63">
        <v>7.8210538482</v>
      </c>
      <c r="M111" s="63">
        <v>3.1749290000000006</v>
      </c>
      <c r="N111" s="63">
        <v>-3.3093920000000003</v>
      </c>
      <c r="P111" s="63"/>
      <c r="Q111" s="63"/>
      <c r="R111" s="63"/>
      <c r="S111" s="63"/>
      <c r="U111" s="90">
        <v>43973</v>
      </c>
      <c r="V111" s="63">
        <v>1.7711654305458069E-2</v>
      </c>
      <c r="W111" s="63">
        <v>-0.45871558785438538</v>
      </c>
      <c r="X111" s="63">
        <v>0.61465716361999512</v>
      </c>
    </row>
    <row r="112" spans="10:24" ht="15">
      <c r="J112" s="62"/>
      <c r="K112" s="65"/>
      <c r="P112" s="63"/>
      <c r="Q112" s="63"/>
      <c r="R112" s="63"/>
      <c r="S112" s="63"/>
      <c r="U112" s="90">
        <v>43976</v>
      </c>
      <c r="V112" s="63">
        <v>0.25215184688568115</v>
      </c>
      <c r="W112" s="63">
        <v>-0.9783129096031189</v>
      </c>
      <c r="X112" s="63">
        <v>1.305436372756958</v>
      </c>
    </row>
    <row r="113" spans="10:24" ht="15">
      <c r="J113" s="62"/>
      <c r="K113" s="65"/>
      <c r="P113" s="63"/>
      <c r="Q113" s="63"/>
      <c r="R113" s="63"/>
      <c r="S113" s="63"/>
      <c r="U113" s="90">
        <v>43977</v>
      </c>
      <c r="V113" s="63">
        <v>0</v>
      </c>
      <c r="W113" s="63">
        <v>-0.56527614593505859</v>
      </c>
      <c r="X113" s="63">
        <v>0.57622873783111572</v>
      </c>
    </row>
    <row r="114" spans="10:24" ht="15">
      <c r="J114" s="62"/>
      <c r="K114" s="65"/>
      <c r="P114" s="63"/>
      <c r="Q114" s="63"/>
      <c r="R114" s="63"/>
      <c r="S114" s="63"/>
      <c r="U114" s="90">
        <v>43978</v>
      </c>
      <c r="V114" s="63">
        <v>2.2409055382013321E-2</v>
      </c>
      <c r="W114" s="63">
        <v>-0.8505861759185791</v>
      </c>
      <c r="X114" s="63">
        <v>0.70077222585678101</v>
      </c>
    </row>
    <row r="115" spans="10:24" ht="15">
      <c r="J115" s="62"/>
      <c r="K115" s="65"/>
      <c r="P115" s="63"/>
      <c r="Q115" s="63"/>
      <c r="R115" s="63"/>
      <c r="S115" s="63"/>
      <c r="U115" s="90">
        <v>43979</v>
      </c>
      <c r="V115" s="63">
        <v>4.6393509954214096E-2</v>
      </c>
      <c r="W115" s="63">
        <v>-0.7544323205947876</v>
      </c>
      <c r="X115" s="63">
        <v>0.65969127416610718</v>
      </c>
    </row>
    <row r="116" spans="10:24" ht="15">
      <c r="J116" s="62"/>
      <c r="K116" s="65"/>
      <c r="P116" s="63"/>
      <c r="Q116" s="63"/>
      <c r="R116" s="63"/>
      <c r="S116" s="63"/>
      <c r="U116" s="90">
        <v>43980</v>
      </c>
      <c r="V116" s="63">
        <v>4.921259731054306E-2</v>
      </c>
      <c r="W116" s="63">
        <v>-0.73844337463378906</v>
      </c>
      <c r="X116" s="63">
        <v>0.63486617803573608</v>
      </c>
    </row>
    <row r="117" spans="10:24" ht="15">
      <c r="J117" s="62"/>
      <c r="K117" s="65"/>
      <c r="P117" s="63"/>
      <c r="Q117" s="63"/>
      <c r="R117" s="63"/>
      <c r="S117" s="63"/>
      <c r="U117" s="90">
        <v>43983</v>
      </c>
      <c r="V117" s="63">
        <v>0.10252608358860016</v>
      </c>
      <c r="W117" s="63">
        <v>-0.21072950959205627</v>
      </c>
      <c r="X117" s="63">
        <v>0.92106950283050537</v>
      </c>
    </row>
    <row r="118" spans="10:24" ht="15">
      <c r="J118" s="62"/>
      <c r="K118" s="65"/>
      <c r="P118" s="63"/>
      <c r="Q118" s="63"/>
      <c r="R118" s="63"/>
      <c r="S118" s="63"/>
      <c r="U118" s="90">
        <v>43984</v>
      </c>
      <c r="V118" s="63">
        <v>4.8583995550870895E-2</v>
      </c>
      <c r="W118" s="63">
        <v>-0.3788573145866394</v>
      </c>
      <c r="X118" s="63">
        <v>0.98508059978485107</v>
      </c>
    </row>
    <row r="119" spans="10:24" ht="15">
      <c r="J119" s="62"/>
      <c r="K119" s="65"/>
      <c r="P119" s="63"/>
      <c r="Q119" s="63"/>
      <c r="R119" s="63"/>
      <c r="S119" s="63"/>
      <c r="U119" s="90">
        <v>43985</v>
      </c>
      <c r="V119" s="63">
        <v>6.7370310425758362E-2</v>
      </c>
      <c r="W119" s="63">
        <v>-0.25380709767341614</v>
      </c>
      <c r="X119" s="63">
        <v>1.1259191036224365</v>
      </c>
    </row>
    <row r="120" spans="10:24" ht="15">
      <c r="J120" s="62"/>
      <c r="K120" s="65"/>
      <c r="P120" s="63"/>
      <c r="Q120" s="63"/>
      <c r="R120" s="63"/>
      <c r="S120" s="63"/>
      <c r="U120" s="90">
        <v>43986</v>
      </c>
      <c r="V120" s="63">
        <v>-2.5880418717861176E-2</v>
      </c>
      <c r="W120" s="63">
        <v>-0.57357978820800781</v>
      </c>
      <c r="X120" s="63">
        <v>0.57588708400726318</v>
      </c>
    </row>
    <row r="121" spans="10:24" ht="15">
      <c r="J121" s="62"/>
      <c r="K121" s="65"/>
      <c r="P121" s="63"/>
      <c r="Q121" s="63"/>
      <c r="R121" s="63"/>
      <c r="S121" s="63"/>
      <c r="U121" s="90">
        <v>43987</v>
      </c>
      <c r="V121" s="63">
        <v>2.5403350591659546E-2</v>
      </c>
      <c r="W121" s="63">
        <v>-0.47143650054931641</v>
      </c>
      <c r="X121" s="63">
        <v>1.1790714263916016</v>
      </c>
    </row>
    <row r="122" spans="10:24" ht="15">
      <c r="J122" s="62"/>
      <c r="K122" s="65"/>
      <c r="P122" s="63"/>
      <c r="Q122" s="63"/>
      <c r="R122" s="63"/>
      <c r="S122" s="63"/>
      <c r="U122" s="90">
        <v>43990</v>
      </c>
      <c r="V122" s="63">
        <v>4.5913681387901306E-2</v>
      </c>
      <c r="W122" s="63">
        <v>-0.45552808046340942</v>
      </c>
      <c r="X122" s="63">
        <v>1.0011779069900513</v>
      </c>
    </row>
    <row r="123" spans="10:24" ht="15">
      <c r="J123" s="62"/>
      <c r="K123" s="65"/>
      <c r="P123" s="63"/>
      <c r="Q123" s="63"/>
      <c r="R123" s="63"/>
      <c r="S123" s="63"/>
      <c r="U123" s="90">
        <v>43991</v>
      </c>
      <c r="V123" s="63">
        <v>3.2198339700698853E-2</v>
      </c>
      <c r="W123" s="63">
        <v>-0.51451671123504639</v>
      </c>
      <c r="X123" s="63">
        <v>0.4564473032951355</v>
      </c>
    </row>
    <row r="124" spans="10:24" ht="15">
      <c r="J124" s="62"/>
      <c r="K124" s="65"/>
      <c r="P124" s="63"/>
      <c r="Q124" s="63"/>
      <c r="R124" s="63"/>
      <c r="S124" s="63"/>
      <c r="U124" s="90">
        <v>43992</v>
      </c>
      <c r="V124" s="63">
        <v>5.1236070692539215E-2</v>
      </c>
      <c r="W124" s="63">
        <v>-0.49854588508605957</v>
      </c>
      <c r="X124" s="63">
        <v>0.61043286323547363</v>
      </c>
    </row>
    <row r="125" spans="10:24" ht="15">
      <c r="J125" s="62"/>
      <c r="K125" s="65"/>
      <c r="P125" s="63"/>
      <c r="Q125" s="63"/>
      <c r="R125" s="63"/>
      <c r="S125" s="63"/>
      <c r="U125" s="90">
        <v>43993</v>
      </c>
      <c r="V125" s="63">
        <v>-1.8670650199055672E-2</v>
      </c>
      <c r="W125" s="63">
        <v>-2.6167471408843994</v>
      </c>
      <c r="X125" s="63">
        <v>0.76762038469314575</v>
      </c>
    </row>
    <row r="126" spans="10:24" ht="15">
      <c r="J126" s="62"/>
      <c r="K126" s="65"/>
      <c r="P126" s="63"/>
      <c r="Q126" s="63"/>
      <c r="R126" s="63"/>
      <c r="S126" s="63"/>
      <c r="U126" s="90">
        <v>43994</v>
      </c>
      <c r="V126" s="63">
        <v>1.91754549741745E-2</v>
      </c>
      <c r="W126" s="63">
        <v>-0.64594262838363647</v>
      </c>
      <c r="X126" s="63">
        <v>0.52910053730010986</v>
      </c>
    </row>
    <row r="127" spans="10:24" ht="15">
      <c r="J127" s="62"/>
      <c r="K127" s="65"/>
      <c r="P127" s="63"/>
      <c r="Q127" s="63"/>
      <c r="R127" s="63"/>
      <c r="S127" s="63"/>
      <c r="U127" s="90">
        <v>43997</v>
      </c>
      <c r="V127" s="63">
        <v>5.5795915424823761E-2</v>
      </c>
      <c r="W127" s="63">
        <v>-0.76226770877838135</v>
      </c>
      <c r="X127" s="63">
        <v>1.5967588424682617</v>
      </c>
    </row>
    <row r="128" spans="10:24" ht="15">
      <c r="J128" s="62"/>
      <c r="K128" s="65"/>
      <c r="P128" s="63"/>
      <c r="Q128" s="63"/>
      <c r="R128" s="63"/>
      <c r="S128" s="63"/>
      <c r="U128" s="90">
        <v>43998</v>
      </c>
      <c r="V128" s="63">
        <v>-7.3136836290359497E-3</v>
      </c>
      <c r="W128" s="63">
        <v>-0.65328079462051392</v>
      </c>
      <c r="X128" s="63">
        <v>0.57958090305328369</v>
      </c>
    </row>
    <row r="129" spans="10:24" ht="15">
      <c r="J129" s="62"/>
      <c r="K129" s="65"/>
      <c r="P129" s="63"/>
      <c r="Q129" s="63"/>
      <c r="R129" s="63"/>
      <c r="S129" s="63"/>
      <c r="U129" s="90">
        <v>43999</v>
      </c>
      <c r="V129" s="63">
        <v>3.772161528468132E-2</v>
      </c>
      <c r="W129" s="63">
        <v>-0.41300979256629944</v>
      </c>
      <c r="X129" s="63">
        <v>0.54029792547225952</v>
      </c>
    </row>
    <row r="130" spans="10:24" ht="15">
      <c r="J130" s="62"/>
      <c r="K130" s="65"/>
      <c r="P130" s="63"/>
      <c r="Q130" s="63"/>
      <c r="R130" s="63"/>
      <c r="S130" s="63"/>
      <c r="U130" s="90">
        <v>44000</v>
      </c>
      <c r="V130" s="63">
        <v>0</v>
      </c>
      <c r="W130" s="63">
        <v>-0.40322580933570862</v>
      </c>
      <c r="X130" s="63">
        <v>0.40983608365058899</v>
      </c>
    </row>
    <row r="131" spans="10:24" ht="15">
      <c r="J131" s="62"/>
      <c r="K131" s="65"/>
      <c r="P131" s="63"/>
      <c r="Q131" s="63"/>
      <c r="R131" s="63"/>
      <c r="S131" s="63"/>
      <c r="U131" s="90">
        <v>44001</v>
      </c>
      <c r="V131" s="63">
        <v>1.9523622468113899E-2</v>
      </c>
      <c r="W131" s="63">
        <v>-0.90869754552841187</v>
      </c>
      <c r="X131" s="63">
        <v>0.73045361042022705</v>
      </c>
    </row>
    <row r="132" spans="10:24" ht="15">
      <c r="J132" s="62"/>
      <c r="K132" s="65"/>
      <c r="P132" s="63"/>
      <c r="Q132" s="63"/>
      <c r="R132" s="63"/>
      <c r="S132" s="63"/>
      <c r="U132" s="90">
        <v>44004</v>
      </c>
      <c r="V132" s="63">
        <v>3.9385583251714706E-2</v>
      </c>
      <c r="W132" s="63">
        <v>-0.3829101026058197</v>
      </c>
      <c r="X132" s="63">
        <v>0.67555862665176392</v>
      </c>
    </row>
    <row r="133" spans="10:24" ht="15">
      <c r="J133" s="62"/>
      <c r="K133" s="65"/>
      <c r="P133" s="63"/>
      <c r="Q133" s="63"/>
      <c r="R133" s="63"/>
      <c r="S133" s="63"/>
      <c r="U133" s="90">
        <v>44005</v>
      </c>
      <c r="V133" s="63">
        <v>2.5823779404163361E-2</v>
      </c>
      <c r="W133" s="63">
        <v>-0.64724916219711304</v>
      </c>
      <c r="X133" s="63">
        <v>0.54006969928741455</v>
      </c>
    </row>
    <row r="134" spans="10:24" ht="15">
      <c r="J134" s="62"/>
      <c r="K134" s="65"/>
      <c r="P134" s="63"/>
      <c r="Q134" s="63"/>
      <c r="R134" s="63"/>
      <c r="S134" s="63"/>
      <c r="U134" s="90">
        <v>44006</v>
      </c>
      <c r="V134" s="63">
        <v>0</v>
      </c>
      <c r="W134" s="63">
        <v>-1.0745086669921875</v>
      </c>
      <c r="X134" s="63">
        <v>0.41446873545646667</v>
      </c>
    </row>
    <row r="135" spans="10:24" ht="15">
      <c r="J135" s="62"/>
      <c r="K135" s="65"/>
      <c r="P135" s="63"/>
      <c r="Q135" s="63"/>
      <c r="R135" s="63"/>
      <c r="S135" s="63"/>
      <c r="U135" s="90">
        <v>44007</v>
      </c>
      <c r="V135" s="63">
        <v>1.0469011031091213E-2</v>
      </c>
      <c r="W135" s="63">
        <v>-0.73306369781494141</v>
      </c>
      <c r="X135" s="63">
        <v>0.96618354320526123</v>
      </c>
    </row>
    <row r="136" spans="10:24" ht="15">
      <c r="J136" s="62"/>
      <c r="K136" s="65"/>
      <c r="P136" s="63"/>
      <c r="Q136" s="63"/>
      <c r="R136" s="63"/>
      <c r="S136" s="63"/>
      <c r="U136" s="90">
        <v>44008</v>
      </c>
      <c r="V136" s="63">
        <v>1.0159503668546677E-2</v>
      </c>
      <c r="W136" s="63">
        <v>-0.76844263076782227</v>
      </c>
      <c r="X136" s="63">
        <v>0.53606235980987549</v>
      </c>
    </row>
    <row r="137" spans="10:24" ht="15">
      <c r="J137" s="62"/>
      <c r="K137" s="65"/>
      <c r="P137" s="63"/>
      <c r="Q137" s="63"/>
      <c r="R137" s="63"/>
      <c r="S137" s="63"/>
      <c r="U137" s="90">
        <v>44011</v>
      </c>
      <c r="V137" s="63">
        <v>1.9992003217339516E-2</v>
      </c>
      <c r="W137" s="63">
        <v>-0.4921259880065918</v>
      </c>
      <c r="X137" s="63">
        <v>0.73610603809356689</v>
      </c>
    </row>
    <row r="138" spans="10:24" ht="15">
      <c r="J138" s="62"/>
      <c r="K138" s="65"/>
      <c r="P138" s="63"/>
      <c r="Q138" s="63"/>
      <c r="R138" s="63"/>
      <c r="S138" s="63"/>
      <c r="U138" s="90">
        <v>44012</v>
      </c>
      <c r="V138" s="63">
        <v>2.1974284201860428E-2</v>
      </c>
      <c r="W138" s="63">
        <v>-0.56861263513565063</v>
      </c>
      <c r="X138" s="63">
        <v>0.58479529619216919</v>
      </c>
    </row>
    <row r="139" spans="10:24" ht="15">
      <c r="J139" s="62"/>
      <c r="K139" s="65"/>
      <c r="P139" s="63"/>
      <c r="Q139" s="63"/>
      <c r="R139" s="63"/>
      <c r="S139" s="63"/>
      <c r="U139" s="90">
        <v>44013</v>
      </c>
      <c r="V139" s="63">
        <v>4.8840045928955078E-2</v>
      </c>
      <c r="W139" s="63">
        <v>-0.29250454902648926</v>
      </c>
      <c r="X139" s="63">
        <v>0.65789473056793213</v>
      </c>
    </row>
    <row r="140" spans="10:24" ht="15">
      <c r="J140" s="62"/>
      <c r="K140" s="65"/>
      <c r="P140" s="63"/>
      <c r="Q140" s="63"/>
      <c r="R140" s="63"/>
      <c r="S140" s="63"/>
      <c r="U140" s="90">
        <v>44014</v>
      </c>
      <c r="V140" s="63">
        <v>3.6942113190889359E-2</v>
      </c>
      <c r="W140" s="63">
        <v>-0.26686075329780579</v>
      </c>
      <c r="X140" s="63">
        <v>0.71963155269622803</v>
      </c>
    </row>
    <row r="141" spans="10:24" ht="15">
      <c r="J141" s="62"/>
      <c r="K141" s="65"/>
      <c r="P141" s="63"/>
      <c r="Q141" s="63"/>
      <c r="R141" s="63"/>
      <c r="S141" s="63"/>
      <c r="U141" s="90">
        <v>44015</v>
      </c>
      <c r="V141" s="63">
        <v>1.128698792308569E-2</v>
      </c>
      <c r="W141" s="63">
        <v>-0.60037523508071899</v>
      </c>
      <c r="X141" s="63">
        <v>0.54288816452026367</v>
      </c>
    </row>
    <row r="142" spans="10:24" ht="15">
      <c r="J142" s="62"/>
      <c r="K142" s="65"/>
      <c r="P142" s="63"/>
      <c r="Q142" s="63"/>
      <c r="R142" s="63"/>
      <c r="S142" s="63"/>
      <c r="U142" s="90">
        <v>44018</v>
      </c>
      <c r="V142" s="63">
        <v>2.7122320607304573E-2</v>
      </c>
      <c r="W142" s="63">
        <v>-0.27537372708320618</v>
      </c>
      <c r="X142" s="63">
        <v>0.74441683292388916</v>
      </c>
    </row>
    <row r="143" spans="10:24" ht="15">
      <c r="J143" s="62"/>
      <c r="K143" s="65"/>
      <c r="P143" s="63"/>
      <c r="Q143" s="63"/>
      <c r="R143" s="63"/>
      <c r="S143" s="63"/>
      <c r="U143" s="90">
        <v>44019</v>
      </c>
      <c r="V143" s="63">
        <v>1.9884668290615082E-2</v>
      </c>
      <c r="W143" s="63">
        <v>-0.7085644006729126</v>
      </c>
      <c r="X143" s="63">
        <v>0.75609076023101807</v>
      </c>
    </row>
    <row r="144" spans="10:24" ht="15">
      <c r="J144" s="62"/>
      <c r="K144" s="65"/>
      <c r="P144" s="63"/>
      <c r="Q144" s="63"/>
      <c r="R144" s="63"/>
      <c r="S144" s="63"/>
      <c r="U144" s="90">
        <v>44020</v>
      </c>
      <c r="V144" s="63">
        <v>3.5588100552558899E-2</v>
      </c>
      <c r="W144" s="63">
        <v>-0.41762387752532959</v>
      </c>
      <c r="X144" s="63">
        <v>0.77972710132598877</v>
      </c>
    </row>
    <row r="145" spans="10:24" ht="15">
      <c r="J145" s="62"/>
      <c r="K145" s="65"/>
      <c r="P145" s="63"/>
      <c r="Q145" s="63"/>
      <c r="R145" s="63"/>
      <c r="S145" s="63"/>
      <c r="U145" s="90">
        <v>44021</v>
      </c>
      <c r="V145" s="63">
        <v>1.7686754465103149E-2</v>
      </c>
      <c r="W145" s="63">
        <v>-0.68392771482467651</v>
      </c>
      <c r="X145" s="63">
        <v>0.48309177160263062</v>
      </c>
    </row>
    <row r="146" spans="10:24" ht="15">
      <c r="J146" s="62"/>
      <c r="K146" s="65"/>
      <c r="P146" s="63"/>
      <c r="Q146" s="63"/>
      <c r="R146" s="63"/>
      <c r="S146" s="63"/>
      <c r="U146" s="90">
        <v>44022</v>
      </c>
      <c r="V146" s="63">
        <v>3.0890550464391708E-2</v>
      </c>
      <c r="W146" s="63">
        <v>-0.44144982099533081</v>
      </c>
      <c r="X146" s="63">
        <v>0.72028815746307373</v>
      </c>
    </row>
    <row r="147" spans="10:24" ht="15">
      <c r="J147" s="62"/>
      <c r="K147" s="65"/>
      <c r="P147" s="63"/>
      <c r="Q147" s="63"/>
      <c r="R147" s="63"/>
      <c r="S147" s="63"/>
      <c r="U147" s="90">
        <v>44025</v>
      </c>
      <c r="V147" s="63">
        <v>9.9766012281179428E-3</v>
      </c>
      <c r="W147" s="63">
        <v>-1.3162224292755127</v>
      </c>
      <c r="X147" s="63">
        <v>0.9391675591468811</v>
      </c>
    </row>
    <row r="148" spans="10:24" ht="15">
      <c r="J148" s="62"/>
      <c r="K148" s="65"/>
      <c r="P148" s="63"/>
      <c r="Q148" s="63"/>
      <c r="R148" s="63"/>
      <c r="S148" s="63"/>
      <c r="U148" s="90">
        <v>44026</v>
      </c>
      <c r="V148" s="63">
        <v>3.9168067276477814E-2</v>
      </c>
      <c r="W148" s="63">
        <v>-0.51457977294921875</v>
      </c>
      <c r="X148" s="63">
        <v>0.68467575311660767</v>
      </c>
    </row>
    <row r="149" spans="10:24" ht="15">
      <c r="J149" s="62"/>
      <c r="K149" s="65"/>
      <c r="P149" s="63"/>
      <c r="Q149" s="63"/>
      <c r="R149" s="63"/>
      <c r="S149" s="63"/>
      <c r="U149" s="90">
        <v>44027</v>
      </c>
      <c r="V149" s="63">
        <v>2.0020019263029099E-2</v>
      </c>
      <c r="W149" s="63">
        <v>-0.30959752202033997</v>
      </c>
      <c r="X149" s="63">
        <v>0.55218112468719482</v>
      </c>
    </row>
    <row r="150" spans="10:24" ht="15">
      <c r="J150" s="62"/>
      <c r="K150" s="65"/>
      <c r="P150" s="63"/>
      <c r="Q150" s="63"/>
      <c r="R150" s="63"/>
      <c r="S150" s="63"/>
      <c r="U150" s="90">
        <v>44028</v>
      </c>
      <c r="V150" s="63">
        <v>2.6551961898803711E-2</v>
      </c>
      <c r="W150" s="63">
        <v>-0.34237554669380188</v>
      </c>
      <c r="X150" s="63">
        <v>0.65067100524902344</v>
      </c>
    </row>
    <row r="151" spans="10:24" ht="15">
      <c r="J151" s="62"/>
      <c r="K151" s="65"/>
      <c r="P151" s="63"/>
      <c r="Q151" s="63"/>
      <c r="R151" s="63"/>
      <c r="S151" s="63"/>
      <c r="U151" s="90">
        <v>44029</v>
      </c>
      <c r="V151" s="63">
        <v>5.2590060979127884E-2</v>
      </c>
      <c r="W151" s="63">
        <v>-0.21718147397041321</v>
      </c>
      <c r="X151" s="63">
        <v>0.59087687730789185</v>
      </c>
    </row>
    <row r="152" spans="10:24" ht="15">
      <c r="J152" s="62"/>
      <c r="K152" s="65"/>
      <c r="P152" s="63"/>
      <c r="Q152" s="63"/>
      <c r="R152" s="63"/>
      <c r="S152" s="63"/>
      <c r="U152" s="90">
        <v>44032</v>
      </c>
      <c r="V152" s="63">
        <v>5.8029390871524811E-2</v>
      </c>
      <c r="W152" s="63">
        <v>-0.27152830362319946</v>
      </c>
      <c r="X152" s="63">
        <v>0.71820873022079468</v>
      </c>
    </row>
    <row r="153" spans="10:24" ht="15">
      <c r="J153" s="62"/>
      <c r="K153" s="65"/>
      <c r="P153" s="63"/>
      <c r="Q153" s="63"/>
      <c r="R153" s="63"/>
      <c r="S153" s="63"/>
      <c r="U153" s="90">
        <v>44033</v>
      </c>
      <c r="V153" s="63">
        <v>0</v>
      </c>
      <c r="W153" s="63">
        <v>-0.52054792642593384</v>
      </c>
      <c r="X153" s="63">
        <v>0.50927609205245972</v>
      </c>
    </row>
    <row r="154" spans="10:24" ht="15">
      <c r="J154" s="62"/>
      <c r="K154" s="65"/>
      <c r="P154" s="63"/>
      <c r="Q154" s="63"/>
      <c r="R154" s="63"/>
      <c r="S154" s="63"/>
      <c r="U154" s="90">
        <v>44034</v>
      </c>
      <c r="V154" s="63">
        <v>2.905307337641716E-2</v>
      </c>
      <c r="W154" s="63">
        <v>-0.31183004379272461</v>
      </c>
      <c r="X154" s="63">
        <v>0.47021943330764771</v>
      </c>
    </row>
    <row r="155" spans="10:24" ht="15">
      <c r="J155" s="62"/>
      <c r="K155" s="65"/>
      <c r="P155" s="63"/>
      <c r="Q155" s="63"/>
      <c r="R155" s="63"/>
      <c r="S155" s="63"/>
      <c r="U155" s="90">
        <v>44035</v>
      </c>
      <c r="V155" s="63">
        <v>0</v>
      </c>
      <c r="W155" s="63">
        <v>-0.8641548752784729</v>
      </c>
      <c r="X155" s="63">
        <v>0.62695926427841187</v>
      </c>
    </row>
    <row r="156" spans="10:24" ht="15">
      <c r="J156" s="62"/>
      <c r="K156" s="65"/>
      <c r="P156" s="63"/>
      <c r="Q156" s="63"/>
      <c r="R156" s="63"/>
      <c r="S156" s="63"/>
      <c r="U156" s="90">
        <v>44036</v>
      </c>
      <c r="V156" s="63">
        <v>0</v>
      </c>
      <c r="W156" s="63">
        <v>-0.46189376711845398</v>
      </c>
      <c r="X156" s="63">
        <v>0.56373888254165649</v>
      </c>
    </row>
    <row r="157" spans="10:24" ht="15">
      <c r="J157" s="62"/>
      <c r="K157" s="65"/>
      <c r="P157" s="63"/>
      <c r="Q157" s="63"/>
      <c r="R157" s="63"/>
      <c r="S157" s="63"/>
      <c r="U157" s="90">
        <v>44039</v>
      </c>
      <c r="V157" s="63">
        <v>2.3369945585727692E-2</v>
      </c>
      <c r="W157" s="63">
        <v>-0.32063308358192444</v>
      </c>
      <c r="X157" s="63">
        <v>0.67024129629135132</v>
      </c>
    </row>
    <row r="158" spans="10:24" ht="15">
      <c r="J158" s="62"/>
      <c r="K158" s="65"/>
      <c r="P158" s="63"/>
      <c r="Q158" s="63"/>
      <c r="R158" s="63"/>
      <c r="S158" s="63"/>
      <c r="U158" s="90">
        <v>44040</v>
      </c>
      <c r="V158" s="63">
        <v>0</v>
      </c>
      <c r="W158" s="63">
        <v>-0.65028905868530273</v>
      </c>
      <c r="X158" s="63">
        <v>0.48139294981956482</v>
      </c>
    </row>
    <row r="159" spans="10:24" ht="15">
      <c r="J159" s="62"/>
      <c r="K159" s="65"/>
      <c r="P159" s="63"/>
      <c r="Q159" s="63"/>
      <c r="R159" s="63"/>
      <c r="S159" s="63"/>
      <c r="U159" s="90">
        <v>44041</v>
      </c>
      <c r="V159" s="63">
        <v>3.8690187036991119E-2</v>
      </c>
      <c r="W159" s="63">
        <v>-0.32476317882537842</v>
      </c>
      <c r="X159" s="63">
        <v>0.66976743936538696</v>
      </c>
    </row>
    <row r="160" spans="10:24" ht="15">
      <c r="J160" s="62"/>
      <c r="K160" s="65"/>
      <c r="P160" s="63"/>
      <c r="Q160" s="63"/>
      <c r="R160" s="63"/>
      <c r="S160" s="63"/>
      <c r="U160" s="90">
        <v>44042</v>
      </c>
      <c r="V160" s="63">
        <v>2.4408102035522461E-2</v>
      </c>
      <c r="W160" s="63">
        <v>-0.60557126998901367</v>
      </c>
      <c r="X160" s="63">
        <v>0.68914139270782471</v>
      </c>
    </row>
    <row r="161" spans="10:24" ht="15">
      <c r="J161" s="62"/>
      <c r="K161" s="65"/>
      <c r="P161" s="63"/>
      <c r="Q161" s="63"/>
      <c r="R161" s="63"/>
      <c r="S161" s="63"/>
      <c r="U161" s="90">
        <v>44043</v>
      </c>
      <c r="V161" s="63">
        <v>-4.237886518239975E-2</v>
      </c>
      <c r="W161" s="63">
        <v>-0.7804877758026123</v>
      </c>
      <c r="X161" s="63">
        <v>0.49854588508605957</v>
      </c>
    </row>
    <row r="162" spans="10:24" ht="15">
      <c r="J162" s="62"/>
      <c r="K162" s="65"/>
      <c r="P162" s="63"/>
      <c r="Q162" s="63"/>
      <c r="R162" s="63"/>
      <c r="S162" s="63"/>
      <c r="U162" s="90">
        <v>44046</v>
      </c>
      <c r="V162" s="63">
        <v>5.6571751832962036E-2</v>
      </c>
      <c r="W162" s="63">
        <v>-0.21471793949604034</v>
      </c>
      <c r="X162" s="63">
        <v>0.74515646696090698</v>
      </c>
    </row>
    <row r="163" spans="10:24" ht="15">
      <c r="J163" s="62"/>
      <c r="K163" s="65"/>
      <c r="P163" s="63"/>
      <c r="Q163" s="63"/>
      <c r="R163" s="63"/>
      <c r="S163" s="63"/>
      <c r="U163" s="90">
        <v>44047</v>
      </c>
      <c r="V163" s="63">
        <v>0</v>
      </c>
      <c r="W163" s="63">
        <v>-0.28309053182601929</v>
      </c>
      <c r="X163" s="63">
        <v>0.5530318021774292</v>
      </c>
    </row>
    <row r="164" spans="10:24" ht="15">
      <c r="J164" s="62"/>
      <c r="K164" s="65"/>
      <c r="P164" s="63"/>
      <c r="Q164" s="63"/>
      <c r="R164" s="63"/>
      <c r="S164" s="63"/>
      <c r="U164" s="90">
        <v>44048</v>
      </c>
      <c r="V164" s="63">
        <v>1.9448701292276382E-2</v>
      </c>
      <c r="W164" s="63">
        <v>-0.47876256704330444</v>
      </c>
      <c r="X164" s="63">
        <v>0.53308248519897461</v>
      </c>
    </row>
    <row r="165" spans="10:24" ht="15">
      <c r="J165" s="62"/>
      <c r="K165" s="65"/>
      <c r="P165" s="63"/>
      <c r="Q165" s="63"/>
      <c r="R165" s="63"/>
      <c r="S165" s="63"/>
      <c r="U165" s="90">
        <v>44049</v>
      </c>
      <c r="V165" s="63">
        <v>3.2607991248369217E-2</v>
      </c>
      <c r="W165" s="63">
        <v>-0.45314109325408936</v>
      </c>
      <c r="X165" s="63">
        <v>0.58430719375610352</v>
      </c>
    </row>
    <row r="166" spans="10:24" ht="15">
      <c r="J166" s="62"/>
      <c r="K166" s="65"/>
      <c r="P166" s="63"/>
      <c r="Q166" s="63"/>
      <c r="R166" s="63"/>
      <c r="S166" s="63"/>
      <c r="U166" s="90">
        <v>44050</v>
      </c>
      <c r="V166" s="63">
        <v>1.2924591079354286E-2</v>
      </c>
      <c r="W166" s="63">
        <v>-0.41179019212722778</v>
      </c>
      <c r="X166" s="63">
        <v>0.49920579791069031</v>
      </c>
    </row>
    <row r="167" spans="10:24" ht="15">
      <c r="J167" s="62"/>
      <c r="K167" s="65"/>
      <c r="P167" s="63"/>
      <c r="Q167" s="63"/>
      <c r="R167" s="63"/>
      <c r="S167" s="63"/>
      <c r="U167" s="90">
        <v>44053</v>
      </c>
      <c r="V167" s="63">
        <v>4.5846186578273773E-2</v>
      </c>
      <c r="W167" s="63">
        <v>-0.23319081962108612</v>
      </c>
      <c r="X167" s="63">
        <v>0.54919904470443726</v>
      </c>
    </row>
    <row r="168" spans="10:24" ht="15">
      <c r="J168" s="62"/>
      <c r="K168" s="65"/>
      <c r="P168" s="63"/>
      <c r="Q168" s="63"/>
      <c r="R168" s="63"/>
      <c r="S168" s="63"/>
      <c r="U168" s="90">
        <v>44054</v>
      </c>
      <c r="V168" s="63">
        <v>0</v>
      </c>
      <c r="W168" s="63">
        <v>-0.80487805604934692</v>
      </c>
      <c r="X168" s="63">
        <v>0.72376352548599243</v>
      </c>
    </row>
    <row r="169" spans="10:24" ht="15">
      <c r="J169" s="62"/>
      <c r="K169" s="65"/>
      <c r="P169" s="63"/>
      <c r="Q169" s="63"/>
      <c r="R169" s="63"/>
      <c r="S169" s="63"/>
      <c r="U169" s="90">
        <v>44055</v>
      </c>
      <c r="V169" s="63">
        <v>3.3036008477210999E-2</v>
      </c>
      <c r="W169" s="63">
        <v>-0.29863482713699341</v>
      </c>
      <c r="X169" s="63">
        <v>0.70710831880569458</v>
      </c>
    </row>
    <row r="170" spans="10:24" ht="15">
      <c r="J170" s="62"/>
      <c r="K170" s="65"/>
      <c r="P170" s="63"/>
      <c r="Q170" s="63"/>
      <c r="R170" s="63"/>
      <c r="S170" s="63"/>
      <c r="U170" s="90">
        <v>44056</v>
      </c>
      <c r="V170" s="63">
        <v>0</v>
      </c>
      <c r="W170" s="63">
        <v>-0.45592707395553589</v>
      </c>
      <c r="X170" s="63">
        <v>0.43279021978378296</v>
      </c>
    </row>
    <row r="171" spans="10:24" ht="15">
      <c r="J171" s="62"/>
      <c r="K171" s="65"/>
      <c r="P171" s="63"/>
      <c r="Q171" s="63"/>
      <c r="R171" s="63"/>
      <c r="S171" s="63"/>
      <c r="U171" s="90">
        <v>44057</v>
      </c>
      <c r="V171" s="63">
        <v>0</v>
      </c>
      <c r="W171" s="63">
        <v>-0.42693844437599182</v>
      </c>
      <c r="X171" s="63">
        <v>0.36166363954544067</v>
      </c>
    </row>
    <row r="172" spans="10:24" ht="15">
      <c r="J172" s="62"/>
      <c r="K172" s="65"/>
      <c r="P172" s="63"/>
      <c r="Q172" s="63"/>
      <c r="R172" s="63"/>
      <c r="S172" s="63"/>
      <c r="U172" s="90">
        <v>44060</v>
      </c>
      <c r="V172" s="63">
        <v>4.3527938425540924E-2</v>
      </c>
      <c r="W172" s="63">
        <v>-0.19685040414333344</v>
      </c>
      <c r="X172" s="63">
        <v>0.63604241609573364</v>
      </c>
    </row>
    <row r="173" spans="10:24" ht="15">
      <c r="J173" s="62"/>
      <c r="K173" s="65"/>
      <c r="P173" s="63"/>
      <c r="Q173" s="63"/>
      <c r="R173" s="63"/>
      <c r="S173" s="63"/>
      <c r="U173" s="90">
        <v>44061</v>
      </c>
      <c r="V173" s="63">
        <v>2.3986566811800003E-2</v>
      </c>
      <c r="W173" s="63">
        <v>-0.28328612446784973</v>
      </c>
      <c r="X173" s="63">
        <v>0.42780748009681702</v>
      </c>
    </row>
    <row r="174" spans="10:24" ht="15">
      <c r="J174" s="62"/>
      <c r="K174" s="65"/>
      <c r="P174" s="63"/>
      <c r="Q174" s="63"/>
      <c r="R174" s="63"/>
      <c r="S174" s="63"/>
      <c r="U174" s="90">
        <v>44062</v>
      </c>
      <c r="V174" s="63">
        <v>0</v>
      </c>
      <c r="W174" s="63">
        <v>-0.79813766479492188</v>
      </c>
      <c r="X174" s="63">
        <v>0.5382544994354248</v>
      </c>
    </row>
    <row r="175" spans="10:24" ht="15">
      <c r="J175" s="62"/>
      <c r="K175" s="65"/>
      <c r="P175" s="63"/>
      <c r="Q175" s="63"/>
      <c r="R175" s="63"/>
      <c r="S175" s="63"/>
      <c r="U175" s="90">
        <v>44063</v>
      </c>
      <c r="V175" s="63">
        <v>7.1098692715167999E-2</v>
      </c>
      <c r="W175" s="63">
        <v>-0.20888720452785492</v>
      </c>
      <c r="X175" s="63">
        <v>0.69987648725509644</v>
      </c>
    </row>
    <row r="176" spans="10:24" ht="15">
      <c r="J176" s="62"/>
      <c r="K176" s="65"/>
      <c r="P176" s="63"/>
      <c r="Q176" s="63"/>
      <c r="R176" s="63"/>
      <c r="S176" s="63"/>
      <c r="U176" s="90">
        <v>44064</v>
      </c>
      <c r="V176" s="63">
        <v>3.3590864390134811E-2</v>
      </c>
      <c r="W176" s="63">
        <v>-0.37036064267158508</v>
      </c>
      <c r="X176" s="63">
        <v>0.46824699640274048</v>
      </c>
    </row>
    <row r="177" spans="10:24" ht="15">
      <c r="J177" s="62"/>
      <c r="K177" s="65"/>
      <c r="P177" s="63"/>
      <c r="Q177" s="63"/>
      <c r="R177" s="63"/>
      <c r="S177" s="63"/>
      <c r="U177" s="90">
        <v>44067</v>
      </c>
      <c r="V177" s="63">
        <v>0</v>
      </c>
      <c r="W177" s="63">
        <v>-0.38372984528541565</v>
      </c>
      <c r="X177" s="63">
        <v>0.50315940380096436</v>
      </c>
    </row>
    <row r="178" spans="10:24" ht="15">
      <c r="J178" s="62"/>
      <c r="K178" s="65"/>
      <c r="P178" s="63"/>
      <c r="Q178" s="63"/>
      <c r="R178" s="63"/>
      <c r="S178" s="63"/>
      <c r="U178" s="90">
        <v>44068</v>
      </c>
      <c r="V178" s="63">
        <v>2.8272546827793121E-2</v>
      </c>
      <c r="W178" s="63">
        <v>-0.27121269702911377</v>
      </c>
      <c r="X178" s="63">
        <v>0.53447353839874268</v>
      </c>
    </row>
    <row r="179" spans="10:24" ht="15">
      <c r="J179" s="62"/>
      <c r="K179" s="65"/>
      <c r="P179" s="63"/>
      <c r="Q179" s="63"/>
      <c r="R179" s="63"/>
      <c r="S179" s="63"/>
      <c r="U179" s="90">
        <v>44069</v>
      </c>
      <c r="V179" s="63">
        <v>3.6737691611051559E-2</v>
      </c>
      <c r="W179" s="63">
        <v>-0.38151761889457703</v>
      </c>
      <c r="X179" s="63">
        <v>0.483091801404953</v>
      </c>
    </row>
    <row r="180" spans="10:24" ht="15">
      <c r="J180" s="62"/>
      <c r="K180" s="65"/>
      <c r="P180" s="63"/>
      <c r="Q180" s="63"/>
      <c r="R180" s="63"/>
      <c r="S180" s="63"/>
      <c r="U180" s="90">
        <v>44070</v>
      </c>
      <c r="V180" s="63">
        <v>4.4682752341032028E-2</v>
      </c>
      <c r="W180" s="63">
        <v>-0.45402950048446655</v>
      </c>
      <c r="X180" s="63">
        <v>0.44881382584571838</v>
      </c>
    </row>
    <row r="181" spans="10:24" ht="15">
      <c r="J181" s="62"/>
      <c r="K181" s="65"/>
      <c r="P181" s="63"/>
      <c r="Q181" s="63"/>
      <c r="R181" s="63"/>
      <c r="S181" s="63"/>
      <c r="U181" s="90">
        <v>44071</v>
      </c>
      <c r="V181" s="63">
        <v>2.9577046632766724E-2</v>
      </c>
      <c r="W181" s="63">
        <v>-0.30090269446372986</v>
      </c>
      <c r="X181" s="63">
        <v>0.53868758678436279</v>
      </c>
    </row>
    <row r="182" spans="10:24" ht="15">
      <c r="J182" s="62"/>
      <c r="K182" s="65"/>
      <c r="P182" s="63"/>
      <c r="Q182" s="63"/>
      <c r="R182" s="63"/>
      <c r="S182" s="63"/>
      <c r="U182" s="90">
        <v>44074</v>
      </c>
      <c r="V182" s="63">
        <v>0</v>
      </c>
      <c r="W182" s="63">
        <v>-0.52938061952590942</v>
      </c>
      <c r="X182" s="63">
        <v>0.4559803307056427</v>
      </c>
    </row>
    <row r="183" spans="10:24" ht="15">
      <c r="J183" s="62"/>
      <c r="K183" s="65"/>
      <c r="P183" s="63"/>
      <c r="Q183" s="63"/>
      <c r="R183" s="63"/>
      <c r="S183" s="63"/>
      <c r="U183" s="90">
        <v>44075</v>
      </c>
      <c r="V183" s="63">
        <v>0</v>
      </c>
      <c r="W183" s="63">
        <v>-0.46948355436325073</v>
      </c>
      <c r="X183" s="63">
        <v>0.40518638491630554</v>
      </c>
    </row>
    <row r="184" spans="10:24" ht="15">
      <c r="J184" s="62"/>
      <c r="K184" s="65"/>
      <c r="P184" s="63"/>
      <c r="Q184" s="63"/>
      <c r="R184" s="63"/>
      <c r="S184" s="63"/>
      <c r="U184" s="90">
        <v>44076</v>
      </c>
      <c r="V184" s="63">
        <v>4.4359259307384491E-2</v>
      </c>
      <c r="W184" s="63">
        <v>-0.59642148017883301</v>
      </c>
      <c r="X184" s="63">
        <v>0.69410014152526855</v>
      </c>
    </row>
    <row r="185" spans="10:24" ht="15">
      <c r="J185" s="62"/>
      <c r="K185" s="65"/>
      <c r="P185" s="63"/>
      <c r="Q185" s="63"/>
      <c r="R185" s="63"/>
      <c r="S185" s="63"/>
      <c r="U185" s="90">
        <v>44077</v>
      </c>
      <c r="V185" s="63">
        <v>-1.5280053019523621E-2</v>
      </c>
      <c r="W185" s="63">
        <v>-1.192842960357666</v>
      </c>
      <c r="X185" s="63">
        <v>0.38845726847648621</v>
      </c>
    </row>
    <row r="186" spans="10:24" ht="15">
      <c r="J186" s="62"/>
      <c r="K186" s="65"/>
      <c r="P186" s="63"/>
      <c r="Q186" s="63"/>
      <c r="R186" s="63"/>
      <c r="S186" s="63"/>
      <c r="U186" s="90">
        <v>44078</v>
      </c>
      <c r="V186" s="63">
        <v>4.4943820685148239E-2</v>
      </c>
      <c r="W186" s="63">
        <v>-0.95905953645706177</v>
      </c>
      <c r="X186" s="63">
        <v>0.8571428656578064</v>
      </c>
    </row>
    <row r="187" spans="10:24" ht="15">
      <c r="J187" s="62"/>
      <c r="K187" s="65"/>
      <c r="P187" s="63"/>
      <c r="Q187" s="63"/>
      <c r="R187" s="63"/>
      <c r="S187" s="63"/>
      <c r="U187" s="90">
        <v>44081</v>
      </c>
      <c r="V187" s="63">
        <v>5.6213632225990295E-2</v>
      </c>
      <c r="W187" s="63">
        <v>-0.51671409606933594</v>
      </c>
      <c r="X187" s="63">
        <v>0.61619770526885986</v>
      </c>
    </row>
    <row r="188" spans="10:24" ht="15">
      <c r="J188" s="62"/>
      <c r="K188" s="65"/>
      <c r="P188" s="63"/>
      <c r="Q188" s="63"/>
      <c r="R188" s="63"/>
      <c r="S188" s="63"/>
      <c r="U188" s="90">
        <v>44082</v>
      </c>
      <c r="V188" s="63">
        <v>0</v>
      </c>
      <c r="W188" s="63">
        <v>-0.99977278709411621</v>
      </c>
      <c r="X188" s="63">
        <v>0.44395115971565247</v>
      </c>
    </row>
    <row r="189" spans="10:24" ht="15">
      <c r="J189" s="62"/>
      <c r="K189" s="65"/>
      <c r="P189" s="63"/>
      <c r="Q189" s="63"/>
      <c r="R189" s="63"/>
      <c r="S189" s="63"/>
      <c r="U189" s="90">
        <v>44083</v>
      </c>
      <c r="V189" s="63">
        <v>6.7658998072147369E-2</v>
      </c>
      <c r="W189" s="63">
        <v>-0.21130479872226715</v>
      </c>
      <c r="X189" s="63">
        <v>0.68637067079544067</v>
      </c>
    </row>
    <row r="190" spans="10:24" ht="15">
      <c r="J190" s="62"/>
      <c r="K190" s="65"/>
      <c r="P190" s="63"/>
      <c r="Q190" s="63"/>
      <c r="R190" s="63"/>
      <c r="S190" s="63"/>
      <c r="U190" s="90">
        <v>44084</v>
      </c>
      <c r="V190" s="63">
        <v>1.783333346247673E-2</v>
      </c>
      <c r="W190" s="63">
        <v>-1.0866997241973877</v>
      </c>
      <c r="X190" s="63">
        <v>0.64340507984161377</v>
      </c>
    </row>
    <row r="191" spans="10:24" ht="15">
      <c r="J191" s="62"/>
      <c r="K191" s="65"/>
      <c r="P191" s="63"/>
      <c r="Q191" s="63"/>
      <c r="R191" s="63"/>
      <c r="S191" s="63"/>
      <c r="U191" s="90">
        <v>44085</v>
      </c>
      <c r="V191" s="63">
        <v>0</v>
      </c>
      <c r="W191" s="63">
        <v>-0.50661873817443848</v>
      </c>
      <c r="X191" s="63">
        <v>0.37290242314338684</v>
      </c>
    </row>
    <row r="192" spans="10:24" ht="15">
      <c r="J192" s="62"/>
      <c r="K192" s="65"/>
      <c r="P192" s="63"/>
      <c r="Q192" s="63"/>
      <c r="R192" s="63"/>
      <c r="S192" s="63"/>
      <c r="U192" s="90">
        <v>44088</v>
      </c>
      <c r="V192" s="63">
        <v>2.1992521360516548E-2</v>
      </c>
      <c r="W192" s="63">
        <v>-0.48105832934379578</v>
      </c>
      <c r="X192" s="63">
        <v>0.33641713857650757</v>
      </c>
    </row>
    <row r="193" spans="10:24" ht="15">
      <c r="J193" s="62"/>
      <c r="K193" s="65"/>
      <c r="P193" s="63"/>
      <c r="Q193" s="63"/>
      <c r="R193" s="63"/>
      <c r="S193" s="63"/>
      <c r="U193" s="90">
        <v>44089</v>
      </c>
      <c r="V193" s="63">
        <v>3.6941263824701309E-2</v>
      </c>
      <c r="W193" s="63">
        <v>-0.23116043210029602</v>
      </c>
      <c r="X193" s="63">
        <v>0.5128205418586731</v>
      </c>
    </row>
    <row r="194" spans="10:24" ht="15">
      <c r="J194" s="62"/>
      <c r="K194" s="65"/>
      <c r="P194" s="63"/>
      <c r="Q194" s="63"/>
      <c r="R194" s="63"/>
      <c r="S194" s="63"/>
      <c r="U194" s="90">
        <v>44090</v>
      </c>
      <c r="V194" s="63">
        <v>2.455795556306839E-2</v>
      </c>
      <c r="W194" s="63">
        <v>-0.55071133375167847</v>
      </c>
      <c r="X194" s="63">
        <v>0.57418930530548096</v>
      </c>
    </row>
    <row r="195" spans="10:24" ht="15">
      <c r="J195" s="62"/>
      <c r="K195" s="65"/>
      <c r="P195" s="63"/>
      <c r="Q195" s="63"/>
      <c r="R195" s="63"/>
      <c r="S195" s="63"/>
      <c r="U195" s="90">
        <v>44091</v>
      </c>
      <c r="V195" s="63">
        <v>3.6350417882204056E-2</v>
      </c>
      <c r="W195" s="63">
        <v>-0.22607384622097015</v>
      </c>
      <c r="X195" s="63">
        <v>0.54406964778900146</v>
      </c>
    </row>
    <row r="196" spans="10:24" ht="15">
      <c r="J196" s="62"/>
      <c r="K196" s="65"/>
      <c r="P196" s="63"/>
      <c r="Q196" s="63"/>
      <c r="R196" s="63"/>
      <c r="S196" s="63"/>
      <c r="U196" s="90">
        <v>44092</v>
      </c>
      <c r="V196" s="63">
        <v>1.0594678111374378E-2</v>
      </c>
      <c r="W196" s="63">
        <v>-0.63680750131607056</v>
      </c>
      <c r="X196" s="63">
        <v>0.39246031641960144</v>
      </c>
    </row>
    <row r="197" spans="10:24" ht="15">
      <c r="J197" s="62"/>
      <c r="K197" s="65"/>
      <c r="P197" s="63"/>
      <c r="Q197" s="63"/>
      <c r="R197" s="63"/>
      <c r="S197" s="63"/>
      <c r="U197" s="90">
        <v>44095</v>
      </c>
      <c r="V197" s="63">
        <v>0</v>
      </c>
      <c r="W197" s="63">
        <v>-1.0565845966339111</v>
      </c>
      <c r="X197" s="63">
        <v>0.46468400955200195</v>
      </c>
    </row>
    <row r="198" spans="10:24" ht="15">
      <c r="J198" s="62"/>
      <c r="K198" s="65"/>
      <c r="P198" s="63"/>
      <c r="Q198" s="63"/>
      <c r="R198" s="63"/>
      <c r="S198" s="63"/>
      <c r="U198" s="90">
        <v>44096</v>
      </c>
      <c r="V198" s="63">
        <v>0</v>
      </c>
      <c r="W198" s="63">
        <v>-0.67516881227493286</v>
      </c>
      <c r="X198" s="63">
        <v>0.5085529088973999</v>
      </c>
    </row>
    <row r="199" spans="10:24" ht="15">
      <c r="J199" s="62"/>
      <c r="K199" s="65"/>
      <c r="P199" s="63"/>
      <c r="Q199" s="63"/>
      <c r="R199" s="63"/>
      <c r="S199" s="63"/>
      <c r="U199" s="90">
        <v>44097</v>
      </c>
      <c r="V199" s="63">
        <v>0</v>
      </c>
      <c r="W199" s="63">
        <v>-1.0225564241409302</v>
      </c>
      <c r="X199" s="63">
        <v>0.65887355804443359</v>
      </c>
    </row>
    <row r="200" spans="10:24" ht="15">
      <c r="J200" s="62"/>
      <c r="K200" s="65"/>
      <c r="P200" s="63"/>
      <c r="Q200" s="63"/>
      <c r="R200" s="63"/>
      <c r="S200" s="63"/>
      <c r="U200" s="90">
        <v>44098</v>
      </c>
      <c r="V200" s="63">
        <v>2.5467097759246826E-2</v>
      </c>
      <c r="W200" s="63">
        <v>-0.32679739594459534</v>
      </c>
      <c r="X200" s="63">
        <v>0.5296100378036499</v>
      </c>
    </row>
    <row r="201" spans="10:24" ht="15">
      <c r="J201" s="62"/>
      <c r="K201" s="65"/>
      <c r="P201" s="63"/>
      <c r="Q201" s="63"/>
      <c r="R201" s="63"/>
      <c r="S201" s="63"/>
      <c r="U201" s="90">
        <v>44099</v>
      </c>
      <c r="V201" s="63">
        <v>2.5109855458140373E-2</v>
      </c>
      <c r="W201" s="63">
        <v>-0.57314538955688477</v>
      </c>
      <c r="X201" s="63">
        <v>0.61801058053970337</v>
      </c>
    </row>
    <row r="202" spans="10:24" ht="15">
      <c r="J202" s="62"/>
      <c r="K202" s="65"/>
      <c r="P202" s="63"/>
      <c r="Q202" s="63"/>
      <c r="R202" s="63"/>
      <c r="S202" s="63"/>
      <c r="U202" s="90">
        <v>44102</v>
      </c>
      <c r="V202" s="63">
        <v>3.826286643743515E-2</v>
      </c>
      <c r="W202" s="63">
        <v>-0.22644618153572083</v>
      </c>
      <c r="X202" s="63">
        <v>0.48647004365921021</v>
      </c>
    </row>
    <row r="203" spans="10:24" ht="15">
      <c r="J203" s="62"/>
      <c r="K203" s="65"/>
      <c r="P203" s="63"/>
      <c r="Q203" s="63"/>
      <c r="R203" s="63"/>
      <c r="S203" s="63"/>
      <c r="U203" s="90">
        <v>44103</v>
      </c>
      <c r="V203" s="63">
        <v>3.9510075002908707E-2</v>
      </c>
      <c r="W203" s="63">
        <v>-0.25778305530548096</v>
      </c>
      <c r="X203" s="63">
        <v>0.49605882167816162</v>
      </c>
    </row>
    <row r="204" spans="10:24" ht="15">
      <c r="J204" s="62"/>
      <c r="K204" s="65"/>
      <c r="P204" s="63"/>
      <c r="Q204" s="63"/>
      <c r="R204" s="63"/>
      <c r="S204" s="63"/>
      <c r="U204" s="90">
        <v>44104</v>
      </c>
      <c r="V204" s="63">
        <v>7.1235224604606628E-2</v>
      </c>
      <c r="W204" s="63">
        <v>-0.23484201729297638</v>
      </c>
      <c r="X204" s="63">
        <v>0.74377095699310303</v>
      </c>
    </row>
    <row r="205" spans="10:24" ht="15">
      <c r="J205" s="62"/>
      <c r="K205" s="65"/>
      <c r="P205" s="63"/>
      <c r="Q205" s="63"/>
      <c r="R205" s="63"/>
      <c r="S205" s="63"/>
      <c r="U205" s="90">
        <v>44105</v>
      </c>
      <c r="V205" s="63">
        <v>4.4603031128644943E-2</v>
      </c>
      <c r="W205" s="63">
        <v>-0.22874569892883301</v>
      </c>
      <c r="X205" s="63">
        <v>0.86511993408203125</v>
      </c>
    </row>
    <row r="206" spans="10:24" ht="15">
      <c r="J206" s="62"/>
      <c r="K206" s="65"/>
      <c r="P206" s="63"/>
      <c r="Q206" s="63"/>
      <c r="R206" s="63"/>
      <c r="S206" s="63"/>
      <c r="U206" s="90">
        <v>44106</v>
      </c>
      <c r="V206" s="63">
        <v>8.1294089555740356E-2</v>
      </c>
      <c r="W206" s="63">
        <v>-0.26375946402549744</v>
      </c>
      <c r="X206" s="63">
        <v>0.74498564004898071</v>
      </c>
    </row>
    <row r="207" spans="10:24" ht="15">
      <c r="J207" s="62"/>
      <c r="K207" s="65"/>
      <c r="P207" s="63"/>
      <c r="Q207" s="63"/>
      <c r="R207" s="63"/>
      <c r="S207" s="63"/>
      <c r="U207" s="90">
        <v>44109</v>
      </c>
      <c r="V207" s="63">
        <v>3.5583145916461945E-2</v>
      </c>
      <c r="W207" s="63">
        <v>-0.27932962775230408</v>
      </c>
      <c r="X207" s="63">
        <v>0.68007934093475342</v>
      </c>
    </row>
    <row r="208" spans="10:24" ht="15">
      <c r="J208" s="62"/>
      <c r="K208" s="65"/>
      <c r="P208" s="63"/>
      <c r="Q208" s="63"/>
      <c r="R208" s="63"/>
      <c r="S208" s="63"/>
      <c r="U208" s="90">
        <v>44110</v>
      </c>
      <c r="V208" s="63">
        <v>2.9782600700855255E-2</v>
      </c>
      <c r="W208" s="63">
        <v>-0.84388184547424316</v>
      </c>
      <c r="X208" s="63">
        <v>0.72164946794509888</v>
      </c>
    </row>
    <row r="209" spans="10:24" ht="15">
      <c r="J209" s="62"/>
      <c r="K209" s="65"/>
      <c r="P209" s="63"/>
      <c r="Q209" s="63"/>
      <c r="R209" s="63"/>
      <c r="S209" s="63"/>
      <c r="U209" s="90">
        <v>44111</v>
      </c>
      <c r="V209" s="63">
        <v>6.5487883985042572E-2</v>
      </c>
      <c r="W209" s="63">
        <v>-0.24496462941169739</v>
      </c>
      <c r="X209" s="63">
        <v>0.60240966081619263</v>
      </c>
    </row>
    <row r="210" spans="10:24" ht="15">
      <c r="J210" s="62"/>
      <c r="K210" s="65"/>
      <c r="P210" s="63"/>
      <c r="Q210" s="63"/>
      <c r="R210" s="63"/>
      <c r="S210" s="63"/>
      <c r="U210" s="90">
        <v>44112</v>
      </c>
      <c r="V210" s="63">
        <v>2.4783147498965263E-2</v>
      </c>
      <c r="W210" s="63">
        <v>-0.33726811408996582</v>
      </c>
      <c r="X210" s="63">
        <v>0.46948358416557312</v>
      </c>
    </row>
    <row r="211" spans="10:24" ht="15">
      <c r="J211" s="62"/>
      <c r="K211" s="65"/>
      <c r="P211" s="63"/>
      <c r="Q211" s="63"/>
      <c r="R211" s="63"/>
      <c r="S211" s="63"/>
      <c r="U211" s="90">
        <v>44113</v>
      </c>
      <c r="V211" s="63">
        <v>3.6708474159240723E-2</v>
      </c>
      <c r="W211" s="63">
        <v>-0.17288219928741455</v>
      </c>
      <c r="X211" s="63">
        <v>0.65988945960998535</v>
      </c>
    </row>
    <row r="212" spans="10:24" ht="15">
      <c r="J212" s="62"/>
      <c r="K212" s="65"/>
      <c r="P212" s="63"/>
      <c r="Q212" s="63"/>
      <c r="R212" s="63"/>
      <c r="S212" s="63"/>
      <c r="U212" s="90">
        <v>44116</v>
      </c>
      <c r="V212" s="63">
        <v>3.687315434217453E-2</v>
      </c>
      <c r="W212" s="63">
        <v>-0.22584693133831024</v>
      </c>
      <c r="X212" s="63">
        <v>0.63598954677581787</v>
      </c>
    </row>
    <row r="213" spans="10:24" ht="15">
      <c r="J213" s="62"/>
      <c r="K213" s="65"/>
      <c r="P213" s="63"/>
      <c r="Q213" s="63"/>
      <c r="R213" s="63"/>
      <c r="S213" s="63"/>
      <c r="U213" s="90">
        <v>44117</v>
      </c>
      <c r="V213" s="63">
        <v>3.4485317766666412E-2</v>
      </c>
      <c r="W213" s="63">
        <v>-0.4065040647983551</v>
      </c>
      <c r="X213" s="63">
        <v>0.41575923562049866</v>
      </c>
    </row>
    <row r="214" spans="10:24" ht="15">
      <c r="J214" s="62"/>
      <c r="K214" s="65"/>
      <c r="P214" s="63"/>
      <c r="Q214" s="63"/>
      <c r="R214" s="63"/>
      <c r="S214" s="63"/>
      <c r="U214" s="90">
        <v>44118</v>
      </c>
      <c r="V214" s="63">
        <v>2.9487688094377518E-2</v>
      </c>
      <c r="W214" s="63">
        <v>-0.54787993431091309</v>
      </c>
      <c r="X214" s="63">
        <v>0.46538683772087097</v>
      </c>
    </row>
    <row r="215" spans="10:24" ht="15">
      <c r="J215" s="62"/>
      <c r="K215" s="65"/>
      <c r="P215" s="63"/>
      <c r="Q215" s="63"/>
      <c r="R215" s="63"/>
      <c r="S215" s="63"/>
      <c r="U215" s="90">
        <v>44119</v>
      </c>
      <c r="V215" s="63">
        <v>2.336767315864563E-2</v>
      </c>
      <c r="W215" s="63">
        <v>-0.47861507534980774</v>
      </c>
      <c r="X215" s="63">
        <v>0.48348107933998108</v>
      </c>
    </row>
    <row r="216" spans="10:24" ht="15">
      <c r="J216" s="62"/>
      <c r="K216" s="65"/>
      <c r="P216" s="63"/>
      <c r="Q216" s="63"/>
      <c r="R216" s="63"/>
      <c r="S216" s="63"/>
      <c r="U216" s="90">
        <v>44120</v>
      </c>
      <c r="V216" s="63">
        <v>5.820721760392189E-2</v>
      </c>
      <c r="W216" s="63">
        <v>-0.19515657424926758</v>
      </c>
      <c r="X216" s="63">
        <v>0.52390307188034058</v>
      </c>
    </row>
    <row r="217" spans="10:24" ht="15">
      <c r="J217" s="62"/>
      <c r="K217" s="65"/>
      <c r="P217" s="63"/>
      <c r="Q217" s="63"/>
      <c r="R217" s="63"/>
      <c r="S217" s="63"/>
      <c r="U217" s="90">
        <v>44123</v>
      </c>
      <c r="V217" s="63">
        <v>0</v>
      </c>
      <c r="W217" s="63">
        <v>-0.81015396118164063</v>
      </c>
      <c r="X217" s="63">
        <v>0.62794345617294312</v>
      </c>
    </row>
    <row r="218" spans="10:24" ht="15">
      <c r="J218" s="62"/>
      <c r="K218" s="65"/>
      <c r="P218" s="63"/>
      <c r="Q218" s="63"/>
      <c r="R218" s="63"/>
      <c r="S218" s="63"/>
      <c r="U218" s="90">
        <v>44124</v>
      </c>
      <c r="V218" s="63">
        <v>5.1440328359603882E-2</v>
      </c>
      <c r="W218" s="63">
        <v>-0.26576468348503113</v>
      </c>
      <c r="X218" s="63">
        <v>0.40336135029792786</v>
      </c>
    </row>
    <row r="219" spans="10:24" ht="15">
      <c r="J219" s="62"/>
      <c r="K219" s="65"/>
      <c r="P219" s="63"/>
      <c r="Q219" s="63"/>
      <c r="R219" s="63"/>
      <c r="S219" s="63"/>
      <c r="U219" s="90">
        <v>44125</v>
      </c>
      <c r="V219" s="63">
        <v>3.0964544042944908E-2</v>
      </c>
      <c r="W219" s="63">
        <v>-0.51079976558685303</v>
      </c>
      <c r="X219" s="63">
        <v>0.36496350169181824</v>
      </c>
    </row>
    <row r="220" spans="10:24" ht="15">
      <c r="J220" s="62"/>
      <c r="K220" s="65"/>
      <c r="P220" s="63"/>
      <c r="Q220" s="63"/>
      <c r="R220" s="63"/>
      <c r="S220" s="63"/>
      <c r="U220" s="90">
        <v>44126</v>
      </c>
      <c r="V220" s="63">
        <v>3.1587593257427216E-2</v>
      </c>
      <c r="W220" s="63">
        <v>-0.32336297631263733</v>
      </c>
      <c r="X220" s="63">
        <v>0.45694199204444885</v>
      </c>
    </row>
    <row r="221" spans="10:24" ht="15">
      <c r="J221" s="62"/>
      <c r="K221" s="65"/>
      <c r="P221" s="63"/>
      <c r="Q221" s="63"/>
      <c r="R221" s="63"/>
      <c r="S221" s="63"/>
      <c r="U221" s="90">
        <v>44127</v>
      </c>
      <c r="V221" s="63">
        <v>3.3368289470672607E-2</v>
      </c>
      <c r="W221" s="63">
        <v>-0.23999999463558197</v>
      </c>
      <c r="X221" s="63">
        <v>0.576882004737854</v>
      </c>
    </row>
    <row r="222" spans="10:24" ht="15">
      <c r="J222" s="62"/>
      <c r="K222" s="65"/>
      <c r="P222" s="63"/>
      <c r="Q222" s="63"/>
      <c r="R222" s="63"/>
      <c r="S222" s="63"/>
      <c r="U222" s="90">
        <v>44130</v>
      </c>
      <c r="V222" s="63">
        <v>0</v>
      </c>
      <c r="W222" s="63">
        <v>-0.42979943752288818</v>
      </c>
      <c r="X222" s="63">
        <v>0.30131825804710388</v>
      </c>
    </row>
    <row r="223" spans="10:24" ht="15">
      <c r="J223" s="62"/>
      <c r="K223" s="65"/>
      <c r="P223" s="63"/>
      <c r="Q223" s="63"/>
      <c r="R223" s="63"/>
      <c r="S223" s="63"/>
      <c r="U223" s="90">
        <v>44131</v>
      </c>
      <c r="V223" s="63">
        <v>3.1277265399694443E-2</v>
      </c>
      <c r="W223" s="63">
        <v>-0.46860358119010925</v>
      </c>
      <c r="X223" s="63">
        <v>0.41254127025604248</v>
      </c>
    </row>
    <row r="224" spans="10:24" ht="15">
      <c r="J224" s="62"/>
      <c r="K224" s="65"/>
      <c r="P224" s="63"/>
      <c r="Q224" s="63"/>
      <c r="R224" s="63"/>
      <c r="S224" s="63"/>
      <c r="U224" s="90">
        <v>44132</v>
      </c>
      <c r="V224" s="63">
        <v>0</v>
      </c>
      <c r="W224" s="63">
        <v>-1.1570726633071899</v>
      </c>
      <c r="X224" s="63">
        <v>0.45811516046524048</v>
      </c>
    </row>
    <row r="225" spans="10:24" ht="15">
      <c r="J225" s="62"/>
      <c r="K225" s="65"/>
      <c r="P225" s="63"/>
      <c r="Q225" s="63"/>
      <c r="R225" s="63"/>
      <c r="S225" s="63"/>
      <c r="U225" s="90">
        <v>44133</v>
      </c>
      <c r="V225" s="63">
        <v>5.0070162862539291E-2</v>
      </c>
      <c r="W225" s="63">
        <v>-0.47666335105895996</v>
      </c>
      <c r="X225" s="63">
        <v>0.5116724967956543</v>
      </c>
    </row>
    <row r="226" spans="10:24" ht="15">
      <c r="J226" s="62"/>
      <c r="K226" s="65"/>
      <c r="P226" s="63"/>
      <c r="Q226" s="63"/>
      <c r="R226" s="63"/>
      <c r="S226" s="63"/>
      <c r="U226" s="90">
        <v>44134</v>
      </c>
      <c r="V226" s="63">
        <v>3.678508847951889E-2</v>
      </c>
      <c r="W226" s="63">
        <v>-0.45135408639907837</v>
      </c>
      <c r="X226" s="63">
        <v>0.55928415060043335</v>
      </c>
    </row>
    <row r="227" spans="10:24" ht="15">
      <c r="J227" s="62"/>
      <c r="K227" s="65"/>
      <c r="P227" s="63"/>
      <c r="Q227" s="63"/>
      <c r="R227" s="63"/>
      <c r="S227" s="63"/>
      <c r="U227" s="90">
        <v>44137</v>
      </c>
      <c r="V227" s="63">
        <v>0</v>
      </c>
      <c r="W227" s="63">
        <v>-0.29673591256141663</v>
      </c>
      <c r="X227" s="63">
        <v>0.48975956439971924</v>
      </c>
    </row>
    <row r="228" spans="10:24" ht="15">
      <c r="J228" s="62"/>
      <c r="K228" s="65"/>
      <c r="P228" s="63"/>
      <c r="Q228" s="63"/>
      <c r="R228" s="63"/>
      <c r="S228" s="63"/>
      <c r="U228" s="90">
        <v>44138</v>
      </c>
      <c r="V228" s="63">
        <v>5.6064285337924957E-2</v>
      </c>
      <c r="W228" s="63">
        <v>-0.29400485754013062</v>
      </c>
      <c r="X228" s="63">
        <v>0.62851470708847046</v>
      </c>
    </row>
    <row r="229" spans="10:24" ht="15">
      <c r="J229" s="62"/>
      <c r="K229" s="65"/>
      <c r="P229" s="63"/>
      <c r="Q229" s="63"/>
      <c r="R229" s="63"/>
      <c r="S229" s="63"/>
      <c r="U229" s="90">
        <v>44139</v>
      </c>
      <c r="V229" s="63">
        <v>4.8461534082889557E-2</v>
      </c>
      <c r="W229" s="63">
        <v>-0.30698388814926147</v>
      </c>
      <c r="X229" s="63">
        <v>1.5526754856109619</v>
      </c>
    </row>
    <row r="230" spans="10:24" ht="15">
      <c r="J230" s="62"/>
      <c r="K230" s="65"/>
      <c r="P230" s="63"/>
      <c r="Q230" s="63"/>
      <c r="R230" s="63"/>
      <c r="S230" s="63"/>
      <c r="U230" s="90">
        <v>44140</v>
      </c>
      <c r="V230" s="63">
        <v>6.3204444944858551E-2</v>
      </c>
      <c r="W230" s="63">
        <v>-0.25003907084465027</v>
      </c>
      <c r="X230" s="63">
        <v>0.94853681325912476</v>
      </c>
    </row>
    <row r="231" spans="10:24" ht="15">
      <c r="J231" s="62"/>
      <c r="K231" s="65"/>
      <c r="P231" s="63"/>
      <c r="Q231" s="63"/>
      <c r="R231" s="63"/>
      <c r="S231" s="63"/>
      <c r="U231" s="90">
        <v>44141</v>
      </c>
      <c r="V231" s="63">
        <v>5.8474745601415634E-2</v>
      </c>
      <c r="W231" s="63">
        <v>-0.19504040479660034</v>
      </c>
      <c r="X231" s="63">
        <v>0.68317675590515137</v>
      </c>
    </row>
    <row r="232" spans="10:24" ht="15">
      <c r="J232" s="62"/>
      <c r="K232" s="65"/>
      <c r="P232" s="63"/>
      <c r="Q232" s="63"/>
      <c r="R232" s="63"/>
      <c r="S232" s="63"/>
      <c r="U232" s="90">
        <v>44144</v>
      </c>
      <c r="V232" s="63">
        <v>7.7887684106826782E-2</v>
      </c>
      <c r="W232" s="63">
        <v>-0.46794572472572327</v>
      </c>
      <c r="X232" s="63">
        <v>1.676891565322876</v>
      </c>
    </row>
    <row r="233" spans="10:24" ht="15">
      <c r="J233" s="62"/>
      <c r="K233" s="65"/>
      <c r="P233" s="63"/>
      <c r="Q233" s="63"/>
      <c r="R233" s="63"/>
      <c r="S233" s="63"/>
      <c r="U233" s="90">
        <v>44145</v>
      </c>
      <c r="V233" s="63">
        <v>1.6452779993414879E-2</v>
      </c>
      <c r="W233" s="63">
        <v>-0.35675644874572754</v>
      </c>
      <c r="X233" s="63">
        <v>0.60810810327529907</v>
      </c>
    </row>
    <row r="234" spans="10:24" ht="15">
      <c r="J234" s="62"/>
      <c r="K234" s="65"/>
      <c r="P234" s="63"/>
      <c r="Q234" s="63"/>
      <c r="R234" s="63"/>
      <c r="S234" s="63"/>
      <c r="U234" s="90">
        <v>44146</v>
      </c>
      <c r="V234" s="63">
        <v>3.9827965199947357E-2</v>
      </c>
      <c r="W234" s="63">
        <v>-0.26051360368728638</v>
      </c>
      <c r="X234" s="63">
        <v>0.68965518474578857</v>
      </c>
    </row>
    <row r="235" spans="10:24" ht="15">
      <c r="J235" s="62"/>
      <c r="K235" s="65"/>
      <c r="P235" s="63"/>
      <c r="Q235" s="63"/>
      <c r="R235" s="63"/>
      <c r="S235" s="63"/>
      <c r="U235" s="90">
        <v>44147</v>
      </c>
      <c r="V235" s="63">
        <v>-1.5189286321401596E-2</v>
      </c>
      <c r="W235" s="63">
        <v>-0.83729779720306396</v>
      </c>
      <c r="X235" s="63">
        <v>0.5132591724395752</v>
      </c>
    </row>
    <row r="236" spans="10:24" ht="15">
      <c r="J236" s="62"/>
      <c r="K236" s="65"/>
      <c r="P236" s="63"/>
      <c r="Q236" s="63"/>
      <c r="R236" s="63"/>
      <c r="S236" s="63"/>
      <c r="U236" s="90">
        <v>44148</v>
      </c>
      <c r="V236" s="63">
        <v>5.9746734797954559E-2</v>
      </c>
      <c r="W236" s="63">
        <v>-0.25773197412490845</v>
      </c>
      <c r="X236" s="63">
        <v>0.80770421028137207</v>
      </c>
    </row>
    <row r="237" spans="10:24" ht="15">
      <c r="J237" s="62"/>
      <c r="K237" s="65"/>
      <c r="P237" s="63"/>
      <c r="Q237" s="63"/>
      <c r="R237" s="63"/>
      <c r="S237" s="63"/>
      <c r="U237" s="90">
        <v>44151</v>
      </c>
      <c r="V237" s="63">
        <v>4.900013655424118E-2</v>
      </c>
      <c r="W237" s="63">
        <v>-0.23730970919132233</v>
      </c>
      <c r="X237" s="63">
        <v>0.6737247109413147</v>
      </c>
    </row>
    <row r="238" spans="10:24" ht="15">
      <c r="J238" s="62"/>
      <c r="K238" s="65"/>
      <c r="P238" s="63"/>
      <c r="Q238" s="63"/>
      <c r="R238" s="63"/>
      <c r="S238" s="63"/>
      <c r="U238" s="90">
        <v>44152</v>
      </c>
      <c r="V238" s="63">
        <v>5.5720653384923935E-2</v>
      </c>
      <c r="W238" s="63">
        <v>-0.18484288454055786</v>
      </c>
      <c r="X238" s="63">
        <v>0.52857613563537598</v>
      </c>
    </row>
    <row r="239" spans="10:24" ht="15">
      <c r="J239" s="62"/>
      <c r="K239" s="65"/>
      <c r="P239" s="63"/>
      <c r="Q239" s="63"/>
      <c r="R239" s="63"/>
      <c r="S239" s="63"/>
      <c r="U239" s="90">
        <v>44153</v>
      </c>
      <c r="V239" s="63">
        <v>3.9588280022144318E-2</v>
      </c>
      <c r="W239" s="63">
        <v>-0.6972690224647522</v>
      </c>
      <c r="X239" s="63">
        <v>0.61633890867233276</v>
      </c>
    </row>
    <row r="240" spans="10:24" ht="15">
      <c r="J240" s="62"/>
      <c r="K240" s="65"/>
      <c r="P240" s="63"/>
      <c r="Q240" s="63"/>
      <c r="R240" s="63"/>
      <c r="S240" s="63"/>
      <c r="U240" s="90">
        <v>44154</v>
      </c>
      <c r="V240" s="63">
        <v>4.1305243968963623E-2</v>
      </c>
      <c r="W240" s="63">
        <v>-0.27586206793785095</v>
      </c>
      <c r="X240" s="63">
        <v>0.68173664808273315</v>
      </c>
    </row>
    <row r="241" spans="10:24" ht="15">
      <c r="J241" s="62"/>
      <c r="K241" s="65"/>
      <c r="P241" s="63"/>
      <c r="Q241" s="63"/>
      <c r="R241" s="63"/>
      <c r="S241" s="63"/>
      <c r="U241" s="90">
        <v>44155</v>
      </c>
      <c r="V241" s="63">
        <v>6.0530096292495728E-2</v>
      </c>
      <c r="W241" s="63">
        <v>-0.16287165880203247</v>
      </c>
      <c r="X241" s="63">
        <v>0.59970152378082275</v>
      </c>
    </row>
    <row r="242" spans="10:24" ht="15">
      <c r="J242" s="62"/>
      <c r="K242" s="65"/>
      <c r="P242" s="63"/>
      <c r="Q242" s="63"/>
      <c r="R242" s="63"/>
      <c r="S242" s="63"/>
      <c r="U242" s="90">
        <v>44158</v>
      </c>
      <c r="V242" s="63">
        <v>3.7009872496128082E-2</v>
      </c>
      <c r="W242" s="63">
        <v>-0.43495455384254456</v>
      </c>
      <c r="X242" s="63">
        <v>0.75454950332641602</v>
      </c>
    </row>
    <row r="243" spans="10:24" ht="15">
      <c r="J243" s="62"/>
      <c r="K243" s="65"/>
      <c r="P243" s="63"/>
      <c r="Q243" s="63"/>
      <c r="R243" s="63"/>
      <c r="S243" s="63"/>
      <c r="U243" s="90">
        <v>44159</v>
      </c>
      <c r="V243" s="63">
        <v>5.3925313055515289E-2</v>
      </c>
      <c r="W243" s="63">
        <v>-0.186436727643013</v>
      </c>
      <c r="X243" s="63">
        <v>0.79090458154678345</v>
      </c>
    </row>
    <row r="244" spans="10:24" ht="15">
      <c r="J244" s="62"/>
      <c r="K244" s="65"/>
      <c r="P244" s="63"/>
      <c r="Q244" s="63"/>
      <c r="R244" s="63"/>
      <c r="S244" s="63"/>
      <c r="U244" s="90">
        <v>44160</v>
      </c>
      <c r="V244" s="63">
        <v>5.4530605673789978E-2</v>
      </c>
      <c r="W244" s="63">
        <v>-0.15661707520484924</v>
      </c>
      <c r="X244" s="63">
        <v>0.60825252532958984</v>
      </c>
    </row>
    <row r="245" spans="10:24" ht="15">
      <c r="K245" s="65"/>
      <c r="P245" s="63"/>
      <c r="Q245" s="63"/>
      <c r="R245" s="63"/>
      <c r="S245" s="63"/>
      <c r="U245" s="90">
        <v>44161</v>
      </c>
      <c r="V245" s="63">
        <v>1.2650173157453537E-2</v>
      </c>
      <c r="W245" s="63">
        <v>-0.50267511606216431</v>
      </c>
      <c r="X245" s="63">
        <v>0.44275099039077759</v>
      </c>
    </row>
    <row r="246" spans="10:24" ht="15">
      <c r="K246" s="65"/>
      <c r="P246" s="63"/>
      <c r="Q246" s="63"/>
      <c r="R246" s="63"/>
      <c r="S246" s="63"/>
      <c r="U246" s="90">
        <v>44162</v>
      </c>
      <c r="V246" s="63">
        <v>3.0147723853588104E-2</v>
      </c>
      <c r="W246" s="63">
        <v>-0.24300244450569153</v>
      </c>
      <c r="X246" s="63">
        <v>0.57845264673233032</v>
      </c>
    </row>
    <row r="247" spans="10:24" ht="15">
      <c r="K247" s="65"/>
      <c r="P247" s="63"/>
      <c r="Q247" s="63"/>
      <c r="R247" s="63"/>
      <c r="S247" s="63"/>
      <c r="U247" s="90">
        <v>44165</v>
      </c>
      <c r="V247" s="63">
        <v>1.1171543970704079E-2</v>
      </c>
      <c r="W247" s="63">
        <v>-0.60988211631774902</v>
      </c>
      <c r="X247" s="63">
        <v>0.52199852466583252</v>
      </c>
    </row>
    <row r="248" spans="10:24" ht="15">
      <c r="K248" s="65"/>
      <c r="P248" s="63"/>
      <c r="Q248" s="63"/>
      <c r="R248" s="63"/>
      <c r="S248" s="63"/>
      <c r="U248" s="90">
        <v>44166</v>
      </c>
      <c r="V248" s="63">
        <v>8.7311089038848877E-2</v>
      </c>
      <c r="W248" s="63">
        <v>-0.1428571343421936</v>
      </c>
      <c r="X248" s="63">
        <v>0.69204151630401611</v>
      </c>
    </row>
    <row r="249" spans="10:24" ht="15">
      <c r="K249" s="65"/>
      <c r="P249" s="63"/>
      <c r="Q249" s="63"/>
      <c r="R249" s="63"/>
      <c r="S249" s="63"/>
      <c r="U249" s="90">
        <v>44167</v>
      </c>
      <c r="V249" s="63">
        <v>4.6948354691267014E-2</v>
      </c>
      <c r="W249" s="63">
        <v>-0.21530632674694061</v>
      </c>
      <c r="X249" s="63">
        <v>0.49504950642585754</v>
      </c>
    </row>
    <row r="250" spans="10:24" ht="15">
      <c r="K250" s="65"/>
      <c r="P250" s="63"/>
      <c r="Q250" s="63"/>
      <c r="R250" s="63"/>
      <c r="S250" s="63"/>
      <c r="U250" s="90">
        <v>44168</v>
      </c>
      <c r="V250" s="63">
        <v>1.6103059053421021E-2</v>
      </c>
      <c r="W250" s="63">
        <v>-0.35186487436294556</v>
      </c>
      <c r="X250" s="63">
        <v>0.54723966121673584</v>
      </c>
    </row>
    <row r="251" spans="10:24" ht="15">
      <c r="P251" s="63"/>
      <c r="Q251" s="63"/>
      <c r="R251" s="63"/>
      <c r="S251" s="63"/>
      <c r="U251" s="90">
        <v>44169</v>
      </c>
      <c r="V251" s="63">
        <v>2.9895365238189697E-2</v>
      </c>
      <c r="W251" s="63">
        <v>-0.21159543097019196</v>
      </c>
      <c r="X251" s="63">
        <v>0.56470584869384766</v>
      </c>
    </row>
    <row r="252" spans="10:24" ht="15">
      <c r="P252" s="63"/>
      <c r="Q252" s="63"/>
      <c r="R252" s="63"/>
      <c r="S252" s="63"/>
      <c r="U252" s="90">
        <v>44172</v>
      </c>
      <c r="V252" s="63">
        <v>3.8001138716936111E-2</v>
      </c>
      <c r="W252" s="63">
        <v>-0.27160492539405823</v>
      </c>
      <c r="X252" s="63">
        <v>0.52707237005233765</v>
      </c>
    </row>
    <row r="253" spans="10:24" ht="15">
      <c r="P253" s="63"/>
      <c r="Q253" s="63"/>
      <c r="R253" s="63"/>
      <c r="S253" s="63"/>
      <c r="U253" s="90">
        <v>44173</v>
      </c>
      <c r="V253" s="63">
        <v>4.5070420950651169E-2</v>
      </c>
      <c r="W253" s="63">
        <v>-0.20957037806510925</v>
      </c>
      <c r="X253" s="63">
        <v>0.50389373302459717</v>
      </c>
    </row>
    <row r="254" spans="10:24" ht="15">
      <c r="P254" s="63"/>
      <c r="Q254" s="63"/>
      <c r="R254" s="63"/>
      <c r="S254" s="63"/>
      <c r="U254" s="90">
        <v>44174</v>
      </c>
      <c r="V254" s="63">
        <v>2.8876718133687973E-2</v>
      </c>
      <c r="W254" s="63">
        <v>-0.56113409996032715</v>
      </c>
      <c r="X254" s="63">
        <v>0.44563281536102295</v>
      </c>
    </row>
    <row r="255" spans="10:24" ht="15">
      <c r="P255" s="63"/>
      <c r="Q255" s="63"/>
      <c r="R255" s="63"/>
      <c r="S255" s="63"/>
      <c r="U255" s="90">
        <v>44175</v>
      </c>
      <c r="V255" s="63">
        <v>6.2709026038646698E-2</v>
      </c>
      <c r="W255" s="63">
        <v>-0.19132652878761292</v>
      </c>
      <c r="X255" s="63">
        <v>0.62131094932556152</v>
      </c>
    </row>
    <row r="256" spans="10:24" ht="15">
      <c r="P256" s="63"/>
      <c r="Q256" s="63"/>
      <c r="R256" s="63"/>
      <c r="S256" s="63"/>
      <c r="U256" s="90">
        <v>44176</v>
      </c>
      <c r="V256" s="63">
        <v>1.4293882064521313E-2</v>
      </c>
      <c r="W256" s="63">
        <v>-0.40112912654876709</v>
      </c>
      <c r="X256" s="63">
        <v>0.39458110928535461</v>
      </c>
    </row>
    <row r="257" spans="16:24" ht="15">
      <c r="P257" s="63"/>
      <c r="Q257" s="63"/>
      <c r="R257" s="63"/>
      <c r="S257" s="63"/>
      <c r="U257" s="90">
        <v>44179</v>
      </c>
      <c r="V257" s="63">
        <v>5.4714571684598923E-2</v>
      </c>
      <c r="W257" s="63">
        <v>-0.29357796907424927</v>
      </c>
      <c r="X257" s="63">
        <v>0.51870483160018921</v>
      </c>
    </row>
    <row r="258" spans="16:24" ht="15">
      <c r="P258" s="63"/>
      <c r="Q258" s="63"/>
      <c r="R258" s="63"/>
      <c r="S258" s="63"/>
      <c r="U258" s="90">
        <v>44180</v>
      </c>
      <c r="V258" s="63">
        <v>6.5231569111347198E-2</v>
      </c>
      <c r="W258" s="63">
        <v>-0.24604569375514984</v>
      </c>
      <c r="X258" s="63">
        <v>0.85985219478607178</v>
      </c>
    </row>
    <row r="259" spans="16:24" ht="15">
      <c r="P259" s="63"/>
      <c r="Q259" s="63"/>
      <c r="R259" s="63"/>
      <c r="S259" s="63"/>
      <c r="U259" s="90">
        <v>44181</v>
      </c>
      <c r="V259" s="63">
        <v>7.1924358606338501E-2</v>
      </c>
      <c r="W259" s="63">
        <v>-0.15284676849842072</v>
      </c>
      <c r="X259" s="63">
        <v>0.47912389039993286</v>
      </c>
    </row>
    <row r="260" spans="16:24" ht="15">
      <c r="P260" s="63"/>
      <c r="Q260" s="63"/>
      <c r="R260" s="63"/>
      <c r="S260" s="63"/>
      <c r="U260" s="90">
        <v>44182</v>
      </c>
      <c r="V260" s="63">
        <v>2.8638429939746857E-2</v>
      </c>
      <c r="W260" s="63">
        <v>-0.24570024013519287</v>
      </c>
      <c r="X260" s="63">
        <v>0.41771095991134644</v>
      </c>
    </row>
    <row r="261" spans="16:24" ht="15">
      <c r="P261" s="63"/>
      <c r="Q261" s="63"/>
      <c r="R261" s="63"/>
      <c r="S261" s="63"/>
      <c r="U261" s="90">
        <v>44183</v>
      </c>
      <c r="V261" s="63">
        <v>5.3312011063098907E-2</v>
      </c>
      <c r="W261" s="63">
        <v>-0.26850786805152893</v>
      </c>
      <c r="X261" s="63">
        <v>0.49547609686851501</v>
      </c>
    </row>
    <row r="262" spans="16:24" ht="15">
      <c r="P262" s="63"/>
      <c r="Q262" s="63"/>
      <c r="R262" s="63"/>
      <c r="S262" s="63"/>
      <c r="U262" s="90">
        <v>44186</v>
      </c>
      <c r="V262" s="63">
        <v>2.1074816584587097E-2</v>
      </c>
      <c r="W262" s="63">
        <v>-0.66445183753967285</v>
      </c>
      <c r="X262" s="63">
        <v>0.6326148509979248</v>
      </c>
    </row>
    <row r="263" spans="16:24" ht="15">
      <c r="P263" s="63"/>
      <c r="Q263" s="63"/>
      <c r="R263" s="63"/>
      <c r="S263" s="63"/>
      <c r="U263" s="90">
        <v>44187</v>
      </c>
      <c r="V263" s="63">
        <v>3.7220664322376251E-2</v>
      </c>
      <c r="W263" s="63">
        <v>-0.29291155934333801</v>
      </c>
      <c r="X263" s="63">
        <v>0.58834695816040039</v>
      </c>
    </row>
    <row r="264" spans="16:24" ht="15">
      <c r="P264" s="63"/>
      <c r="Q264" s="63"/>
      <c r="R264" s="63"/>
      <c r="S264" s="63"/>
      <c r="U264" s="90">
        <v>44188</v>
      </c>
      <c r="V264" s="63">
        <v>9.9590696394443512E-2</v>
      </c>
      <c r="W264" s="63">
        <v>-0.16339868307113647</v>
      </c>
      <c r="X264" s="63">
        <v>0.62769711017608643</v>
      </c>
    </row>
    <row r="265" spans="16:24" ht="15">
      <c r="P265" s="63"/>
      <c r="Q265" s="63"/>
      <c r="R265" s="63"/>
      <c r="S265" s="63"/>
      <c r="U265" s="90">
        <v>44189</v>
      </c>
      <c r="V265" s="63">
        <v>5.9470709413290024E-2</v>
      </c>
      <c r="W265" s="63">
        <v>-0.25940337777137756</v>
      </c>
      <c r="X265" s="63">
        <v>0.55379742383956909</v>
      </c>
    </row>
    <row r="266" spans="16:24" ht="15">
      <c r="P266" s="63"/>
      <c r="Q266" s="63"/>
      <c r="R266" s="63"/>
      <c r="S266" s="63"/>
      <c r="U266" s="90">
        <v>44190</v>
      </c>
      <c r="V266" s="63"/>
      <c r="W266" s="63"/>
      <c r="X266" s="63"/>
    </row>
    <row r="267" spans="16:24" ht="15">
      <c r="P267" s="63"/>
      <c r="Q267" s="63"/>
      <c r="R267" s="63"/>
      <c r="S267" s="63"/>
      <c r="U267" s="90">
        <v>44193</v>
      </c>
      <c r="V267" s="63">
        <v>7.0139147341251373E-2</v>
      </c>
      <c r="W267" s="63">
        <v>-0.16784782707691193</v>
      </c>
      <c r="X267" s="63">
        <v>0.67198652029037476</v>
      </c>
    </row>
    <row r="268" spans="16:24" ht="15">
      <c r="P268" s="63"/>
      <c r="Q268" s="63"/>
      <c r="R268" s="63"/>
      <c r="S268" s="63"/>
      <c r="U268" s="90">
        <v>44194</v>
      </c>
      <c r="V268" s="63">
        <v>5.0350029021501541E-2</v>
      </c>
      <c r="W268" s="63">
        <v>-0.31700289249420166</v>
      </c>
      <c r="X268" s="63">
        <v>0.53874188661575317</v>
      </c>
    </row>
    <row r="269" spans="16:24" ht="15">
      <c r="P269" s="63"/>
      <c r="Q269" s="63"/>
      <c r="R269" s="63"/>
      <c r="S269" s="63"/>
      <c r="U269" s="90">
        <v>44195</v>
      </c>
      <c r="V269" s="63">
        <v>6.5573073923587799E-2</v>
      </c>
      <c r="W269" s="63">
        <v>-0.32448378205299377</v>
      </c>
      <c r="X269" s="63">
        <v>0.5203816294670105</v>
      </c>
    </row>
    <row r="270" spans="16:24" ht="15">
      <c r="P270" s="63"/>
      <c r="Q270" s="63"/>
      <c r="R270" s="63"/>
      <c r="S270" s="63"/>
      <c r="U270" s="90">
        <v>44196</v>
      </c>
      <c r="V270" s="63">
        <v>8.4737557917833328E-3</v>
      </c>
      <c r="W270" s="63">
        <v>-0.58956915140151978</v>
      </c>
      <c r="X270" s="63">
        <v>0.54102796316146851</v>
      </c>
    </row>
    <row r="271" spans="16:24" ht="15">
      <c r="P271" s="63"/>
      <c r="Q271" s="63"/>
      <c r="R271" s="63"/>
      <c r="S271" s="63"/>
      <c r="U271" s="90"/>
      <c r="V271" s="63"/>
      <c r="W271" s="63"/>
      <c r="X271" s="63"/>
    </row>
    <row r="272" spans="16:24" ht="15">
      <c r="P272" s="63"/>
      <c r="Q272" s="63"/>
      <c r="R272" s="63"/>
      <c r="S272" s="63"/>
      <c r="V272" s="63"/>
      <c r="W272" s="63"/>
      <c r="X272" s="63"/>
    </row>
    <row r="273" spans="16:24" ht="15">
      <c r="P273" s="63"/>
      <c r="Q273" s="63"/>
      <c r="R273" s="63"/>
      <c r="S273" s="63"/>
      <c r="V273" s="63"/>
      <c r="W273" s="63"/>
      <c r="X273" s="63"/>
    </row>
    <row r="274" spans="16:24" ht="15">
      <c r="P274" s="63"/>
      <c r="Q274" s="63"/>
      <c r="R274" s="63"/>
      <c r="S274" s="63"/>
      <c r="V274" s="63"/>
      <c r="W274" s="63"/>
      <c r="X274" s="63"/>
    </row>
    <row r="275" spans="16:24" ht="15">
      <c r="P275" s="63"/>
      <c r="Q275" s="63"/>
      <c r="R275" s="63"/>
      <c r="S275" s="63"/>
      <c r="V275" s="63"/>
      <c r="W275" s="63"/>
      <c r="X275" s="63"/>
    </row>
    <row r="276" spans="16:24" ht="15">
      <c r="P276" s="63"/>
      <c r="Q276" s="63"/>
      <c r="R276" s="63"/>
      <c r="S276" s="63"/>
      <c r="V276" s="63"/>
      <c r="W276" s="63"/>
      <c r="X276" s="63"/>
    </row>
    <row r="277" spans="16:24" ht="15">
      <c r="P277" s="63"/>
      <c r="Q277" s="63"/>
      <c r="R277" s="63"/>
      <c r="S277" s="63"/>
      <c r="V277" s="63"/>
      <c r="W277" s="63"/>
      <c r="X277" s="63"/>
    </row>
    <row r="278" spans="16:24" ht="15">
      <c r="P278" s="63"/>
      <c r="Q278" s="63"/>
      <c r="R278" s="63"/>
      <c r="S278" s="63"/>
      <c r="V278" s="63"/>
      <c r="W278" s="63"/>
      <c r="X278" s="63"/>
    </row>
    <row r="279" spans="16:24" ht="15">
      <c r="P279" s="63"/>
      <c r="Q279" s="63"/>
      <c r="R279" s="63"/>
      <c r="S279" s="63"/>
      <c r="V279" s="63"/>
      <c r="W279" s="63"/>
      <c r="X279" s="63"/>
    </row>
    <row r="280" spans="16:24" ht="15">
      <c r="P280" s="63"/>
      <c r="Q280" s="63"/>
      <c r="R280" s="63"/>
      <c r="S280" s="63"/>
      <c r="V280" s="63"/>
      <c r="W280" s="63"/>
      <c r="X280" s="63"/>
    </row>
    <row r="281" spans="16:24" ht="15">
      <c r="P281" s="63"/>
      <c r="Q281" s="63"/>
      <c r="R281" s="63"/>
      <c r="S281" s="63"/>
      <c r="V281" s="63"/>
      <c r="W281" s="63"/>
      <c r="X281" s="63"/>
    </row>
    <row r="282" spans="16:24" ht="15">
      <c r="P282" s="63"/>
      <c r="Q282" s="63"/>
      <c r="R282" s="63"/>
      <c r="S282" s="63"/>
      <c r="V282" s="63"/>
      <c r="W282" s="63"/>
      <c r="X282" s="63"/>
    </row>
    <row r="283" spans="16:24" ht="15">
      <c r="P283" s="63"/>
      <c r="Q283" s="63"/>
      <c r="R283" s="63"/>
      <c r="S283" s="63"/>
      <c r="V283" s="63"/>
      <c r="W283" s="63"/>
      <c r="X283" s="63"/>
    </row>
    <row r="284" spans="16:24" ht="15">
      <c r="P284" s="63"/>
      <c r="Q284" s="63"/>
      <c r="R284" s="63"/>
      <c r="S284" s="63"/>
      <c r="V284" s="63"/>
      <c r="W284" s="63"/>
      <c r="X284" s="63"/>
    </row>
    <row r="285" spans="16:24" ht="15">
      <c r="P285" s="63"/>
      <c r="Q285" s="63"/>
      <c r="R285" s="63"/>
      <c r="S285" s="63"/>
      <c r="V285" s="63"/>
      <c r="W285" s="63"/>
      <c r="X285" s="63"/>
    </row>
    <row r="286" spans="16:24" ht="15">
      <c r="P286" s="63"/>
      <c r="Q286" s="63"/>
      <c r="R286" s="63"/>
      <c r="S286" s="63"/>
      <c r="V286" s="63"/>
      <c r="W286" s="63"/>
      <c r="X286" s="63"/>
    </row>
    <row r="287" spans="16:24" ht="15">
      <c r="P287" s="63"/>
      <c r="Q287" s="63"/>
      <c r="R287" s="63"/>
      <c r="S287" s="63"/>
      <c r="V287" s="63"/>
      <c r="W287" s="63"/>
      <c r="X287" s="63"/>
    </row>
    <row r="288" spans="16:24" ht="15">
      <c r="P288" s="63"/>
      <c r="Q288" s="63"/>
      <c r="R288" s="63"/>
      <c r="S288" s="63"/>
      <c r="V288" s="63"/>
      <c r="W288" s="63"/>
      <c r="X288" s="63"/>
    </row>
    <row r="289" spans="16:24" ht="15">
      <c r="P289" s="63"/>
      <c r="Q289" s="63"/>
      <c r="R289" s="63"/>
      <c r="S289" s="63"/>
      <c r="V289" s="63"/>
      <c r="W289" s="63"/>
      <c r="X289" s="63"/>
    </row>
    <row r="290" spans="16:24" ht="15">
      <c r="P290" s="63"/>
      <c r="Q290" s="63"/>
      <c r="R290" s="63"/>
      <c r="S290" s="63"/>
      <c r="V290" s="63"/>
      <c r="W290" s="63"/>
      <c r="X290" s="63"/>
    </row>
    <row r="291" spans="16:24" ht="15">
      <c r="P291" s="63"/>
      <c r="Q291" s="63"/>
      <c r="R291" s="63"/>
      <c r="S291" s="63"/>
      <c r="V291" s="63"/>
      <c r="W291" s="63"/>
      <c r="X291" s="63"/>
    </row>
    <row r="292" spans="16:24" ht="15">
      <c r="P292" s="63"/>
      <c r="Q292" s="63"/>
      <c r="R292" s="63"/>
      <c r="S292" s="63"/>
      <c r="V292" s="63"/>
      <c r="W292" s="63"/>
      <c r="X292" s="63"/>
    </row>
    <row r="293" spans="16:24" ht="15">
      <c r="P293" s="63"/>
      <c r="Q293" s="63"/>
      <c r="R293" s="63"/>
      <c r="S293" s="63"/>
      <c r="V293" s="63"/>
      <c r="W293" s="63"/>
      <c r="X293" s="63"/>
    </row>
    <row r="294" spans="16:24" ht="15">
      <c r="P294" s="63"/>
      <c r="Q294" s="63"/>
      <c r="R294" s="63"/>
      <c r="S294" s="63"/>
      <c r="V294" s="63"/>
      <c r="W294" s="63"/>
      <c r="X294" s="63"/>
    </row>
    <row r="295" spans="16:24" ht="15">
      <c r="P295" s="63"/>
      <c r="Q295" s="63"/>
      <c r="R295" s="63"/>
      <c r="S295" s="63"/>
      <c r="V295" s="63"/>
      <c r="W295" s="63"/>
      <c r="X295" s="63"/>
    </row>
    <row r="296" spans="16:24" ht="15">
      <c r="P296" s="63"/>
      <c r="Q296" s="63"/>
      <c r="R296" s="63"/>
      <c r="S296" s="63"/>
      <c r="V296" s="63"/>
      <c r="W296" s="63"/>
      <c r="X296" s="63"/>
    </row>
    <row r="297" spans="16:24" ht="15">
      <c r="P297" s="63"/>
      <c r="Q297" s="63"/>
      <c r="R297" s="63"/>
      <c r="S297" s="63"/>
      <c r="V297" s="63"/>
      <c r="W297" s="63"/>
      <c r="X297" s="63"/>
    </row>
    <row r="298" spans="16:24" ht="15">
      <c r="P298" s="63"/>
      <c r="Q298" s="63"/>
      <c r="R298" s="63"/>
      <c r="S298" s="63"/>
      <c r="V298" s="63"/>
      <c r="W298" s="63"/>
      <c r="X298" s="63"/>
    </row>
    <row r="299" spans="16:24" ht="15">
      <c r="P299" s="63"/>
      <c r="Q299" s="63"/>
      <c r="R299" s="63"/>
      <c r="S299" s="63"/>
      <c r="V299" s="63"/>
      <c r="W299" s="63"/>
      <c r="X299" s="63"/>
    </row>
    <row r="300" spans="16:24" ht="15">
      <c r="P300" s="63"/>
      <c r="Q300" s="63"/>
      <c r="R300" s="63"/>
      <c r="S300" s="63"/>
      <c r="V300" s="63"/>
      <c r="W300" s="63"/>
      <c r="X300" s="63"/>
    </row>
    <row r="301" spans="16:24" ht="15">
      <c r="P301" s="63"/>
      <c r="Q301" s="63"/>
      <c r="R301" s="63"/>
      <c r="S301" s="63"/>
      <c r="V301" s="63"/>
      <c r="W301" s="63"/>
      <c r="X301" s="63"/>
    </row>
    <row r="302" spans="16:24" ht="15">
      <c r="P302" s="63"/>
      <c r="Q302" s="63"/>
      <c r="R302" s="63"/>
      <c r="S302" s="63"/>
      <c r="V302" s="63"/>
      <c r="W302" s="63"/>
      <c r="X302" s="63"/>
    </row>
    <row r="303" spans="16:24" ht="15">
      <c r="P303" s="63"/>
      <c r="Q303" s="63"/>
      <c r="R303" s="63"/>
      <c r="S303" s="63"/>
      <c r="V303" s="63"/>
      <c r="W303" s="63"/>
      <c r="X303" s="63"/>
    </row>
    <row r="304" spans="16:24" ht="15">
      <c r="P304" s="63"/>
      <c r="Q304" s="63"/>
      <c r="R304" s="63"/>
      <c r="S304" s="63"/>
      <c r="V304" s="63"/>
      <c r="W304" s="63"/>
      <c r="X304" s="63"/>
    </row>
    <row r="305" spans="16:24" ht="15">
      <c r="P305" s="63"/>
      <c r="Q305" s="63"/>
      <c r="R305" s="63"/>
      <c r="S305" s="63"/>
      <c r="V305" s="63"/>
      <c r="W305" s="63"/>
      <c r="X305" s="63"/>
    </row>
    <row r="306" spans="16:24" ht="15">
      <c r="P306" s="63"/>
      <c r="Q306" s="63"/>
      <c r="R306" s="63"/>
      <c r="S306" s="63"/>
      <c r="V306" s="63"/>
      <c r="W306" s="63"/>
      <c r="X306" s="63"/>
    </row>
    <row r="307" spans="16:24" ht="15">
      <c r="P307" s="63"/>
      <c r="Q307" s="63"/>
      <c r="R307" s="63"/>
      <c r="S307" s="63"/>
      <c r="V307" s="63"/>
      <c r="W307" s="63"/>
      <c r="X307" s="63"/>
    </row>
    <row r="308" spans="16:24" ht="15">
      <c r="P308" s="63"/>
      <c r="Q308" s="63"/>
      <c r="R308" s="63"/>
      <c r="S308" s="63"/>
      <c r="V308" s="63"/>
      <c r="W308" s="63"/>
      <c r="X308" s="63"/>
    </row>
    <row r="309" spans="16:24" ht="15">
      <c r="P309" s="63"/>
      <c r="Q309" s="63"/>
      <c r="R309" s="63"/>
      <c r="S309" s="63"/>
      <c r="V309" s="63"/>
      <c r="W309" s="63"/>
      <c r="X309" s="63"/>
    </row>
    <row r="310" spans="16:24" ht="15">
      <c r="P310" s="63"/>
      <c r="Q310" s="63"/>
      <c r="R310" s="63"/>
      <c r="S310" s="63"/>
      <c r="V310" s="63"/>
      <c r="W310" s="63"/>
      <c r="X310" s="63"/>
    </row>
    <row r="311" spans="16:24" ht="15">
      <c r="P311" s="63"/>
      <c r="Q311" s="63"/>
      <c r="R311" s="63"/>
      <c r="S311" s="63"/>
      <c r="V311" s="63"/>
      <c r="W311" s="63"/>
      <c r="X311" s="63"/>
    </row>
    <row r="312" spans="16:24" ht="15">
      <c r="P312" s="63"/>
      <c r="Q312" s="63"/>
      <c r="R312" s="63"/>
      <c r="S312" s="63"/>
      <c r="V312" s="63"/>
      <c r="W312" s="63"/>
      <c r="X312" s="63"/>
    </row>
    <row r="313" spans="16:24" ht="15">
      <c r="P313" s="63"/>
      <c r="Q313" s="63"/>
      <c r="R313" s="63"/>
      <c r="S313" s="63"/>
      <c r="V313" s="63"/>
      <c r="W313" s="63"/>
      <c r="X313" s="63"/>
    </row>
    <row r="314" spans="16:24" ht="15">
      <c r="P314" s="63"/>
      <c r="Q314" s="63"/>
      <c r="R314" s="63"/>
      <c r="S314" s="63"/>
      <c r="V314" s="63"/>
      <c r="W314" s="63"/>
      <c r="X314" s="63"/>
    </row>
    <row r="315" spans="16:24" ht="15">
      <c r="P315" s="63"/>
      <c r="Q315" s="63"/>
      <c r="R315" s="63"/>
      <c r="S315" s="63"/>
      <c r="V315" s="63"/>
      <c r="W315" s="63"/>
      <c r="X315" s="63"/>
    </row>
    <row r="316" spans="16:24" ht="15">
      <c r="P316" s="63"/>
      <c r="Q316" s="63"/>
      <c r="R316" s="63"/>
      <c r="S316" s="63"/>
      <c r="V316" s="63"/>
      <c r="W316" s="63"/>
      <c r="X316" s="63"/>
    </row>
    <row r="317" spans="16:24" ht="15">
      <c r="P317" s="63"/>
      <c r="Q317" s="63"/>
      <c r="R317" s="63"/>
      <c r="S317" s="63"/>
      <c r="V317" s="63"/>
      <c r="W317" s="63"/>
      <c r="X317" s="63"/>
    </row>
    <row r="318" spans="16:24" ht="15">
      <c r="P318" s="63"/>
      <c r="Q318" s="63"/>
      <c r="R318" s="63"/>
      <c r="S318" s="63"/>
      <c r="V318" s="63"/>
      <c r="W318" s="63"/>
      <c r="X318" s="63"/>
    </row>
    <row r="319" spans="16:24" ht="15">
      <c r="P319" s="63"/>
      <c r="Q319" s="63"/>
      <c r="R319" s="63"/>
      <c r="S319" s="63"/>
      <c r="V319" s="63"/>
      <c r="W319" s="63"/>
      <c r="X319" s="63"/>
    </row>
    <row r="320" spans="16:24" ht="15">
      <c r="P320" s="63"/>
      <c r="Q320" s="63"/>
      <c r="R320" s="63"/>
      <c r="S320" s="63"/>
      <c r="V320" s="63"/>
      <c r="W320" s="63"/>
      <c r="X320" s="63"/>
    </row>
    <row r="321" spans="16:24" ht="15">
      <c r="P321" s="63"/>
      <c r="Q321" s="63"/>
      <c r="R321" s="63"/>
      <c r="S321" s="63"/>
      <c r="V321" s="63"/>
      <c r="W321" s="63"/>
      <c r="X321" s="63"/>
    </row>
    <row r="322" spans="16:24" ht="15">
      <c r="P322" s="63"/>
      <c r="Q322" s="63"/>
      <c r="R322" s="63"/>
      <c r="S322" s="63"/>
      <c r="V322" s="63"/>
      <c r="W322" s="63"/>
      <c r="X322" s="63"/>
    </row>
    <row r="323" spans="16:24" ht="15">
      <c r="P323" s="63"/>
      <c r="Q323" s="63"/>
      <c r="R323" s="63"/>
      <c r="S323" s="63"/>
      <c r="V323" s="63"/>
      <c r="W323" s="63"/>
      <c r="X323" s="63"/>
    </row>
    <row r="324" spans="16:24" ht="15">
      <c r="P324" s="63"/>
      <c r="Q324" s="63"/>
      <c r="R324" s="63"/>
      <c r="S324" s="63"/>
      <c r="V324" s="63"/>
      <c r="W324" s="63"/>
      <c r="X324" s="63"/>
    </row>
    <row r="325" spans="16:24" ht="15">
      <c r="P325" s="63"/>
      <c r="Q325" s="63"/>
      <c r="R325" s="63"/>
      <c r="S325" s="63"/>
      <c r="V325" s="63"/>
      <c r="W325" s="63"/>
      <c r="X325" s="63"/>
    </row>
    <row r="326" spans="16:24" ht="15">
      <c r="P326" s="63"/>
      <c r="Q326" s="63"/>
      <c r="R326" s="63"/>
      <c r="S326" s="63"/>
      <c r="V326" s="63"/>
      <c r="W326" s="63"/>
      <c r="X326" s="63"/>
    </row>
    <row r="327" spans="16:24" ht="15">
      <c r="P327" s="63"/>
      <c r="Q327" s="63"/>
      <c r="R327" s="63"/>
      <c r="S327" s="63"/>
      <c r="V327" s="63"/>
      <c r="W327" s="63"/>
      <c r="X327" s="63"/>
    </row>
    <row r="328" spans="16:24" ht="15">
      <c r="P328" s="63"/>
      <c r="Q328" s="63"/>
      <c r="R328" s="63"/>
      <c r="S328" s="63"/>
      <c r="V328" s="63"/>
      <c r="W328" s="63"/>
      <c r="X328" s="63"/>
    </row>
    <row r="329" spans="16:24" ht="15">
      <c r="P329" s="63"/>
      <c r="Q329" s="63"/>
      <c r="R329" s="63"/>
      <c r="S329" s="63"/>
      <c r="V329" s="63"/>
      <c r="W329" s="63"/>
      <c r="X329" s="63"/>
    </row>
    <row r="330" spans="16:24" ht="15">
      <c r="P330" s="63"/>
      <c r="Q330" s="63"/>
      <c r="R330" s="63"/>
      <c r="S330" s="63"/>
      <c r="V330" s="63"/>
      <c r="W330" s="63"/>
      <c r="X330" s="63"/>
    </row>
    <row r="331" spans="16:24" ht="15">
      <c r="P331" s="63"/>
      <c r="Q331" s="63"/>
      <c r="R331" s="63"/>
      <c r="S331" s="63"/>
      <c r="V331" s="63"/>
      <c r="W331" s="63"/>
      <c r="X331" s="63"/>
    </row>
    <row r="332" spans="16:24" ht="15">
      <c r="P332" s="63"/>
      <c r="Q332" s="63"/>
      <c r="R332" s="63"/>
      <c r="S332" s="63"/>
      <c r="V332" s="63"/>
      <c r="W332" s="63"/>
      <c r="X332" s="63"/>
    </row>
    <row r="333" spans="16:24" ht="15">
      <c r="P333" s="63"/>
      <c r="Q333" s="63"/>
      <c r="R333" s="63"/>
      <c r="S333" s="63"/>
      <c r="V333" s="63"/>
      <c r="W333" s="63"/>
      <c r="X333" s="63"/>
    </row>
    <row r="334" spans="16:24" ht="15">
      <c r="P334" s="63"/>
      <c r="Q334" s="63"/>
      <c r="R334" s="63"/>
      <c r="S334" s="63"/>
      <c r="V334" s="63"/>
      <c r="W334" s="63"/>
      <c r="X334" s="63"/>
    </row>
    <row r="335" spans="16:24" ht="15">
      <c r="P335" s="63"/>
      <c r="Q335" s="63"/>
      <c r="R335" s="63"/>
      <c r="S335" s="63"/>
      <c r="V335" s="63"/>
      <c r="W335" s="63"/>
      <c r="X335" s="63"/>
    </row>
    <row r="336" spans="16:24" ht="15">
      <c r="P336" s="63"/>
      <c r="Q336" s="63"/>
      <c r="R336" s="63"/>
      <c r="S336" s="63"/>
      <c r="V336" s="63"/>
      <c r="W336" s="63"/>
      <c r="X336" s="63"/>
    </row>
    <row r="337" spans="16:24" ht="15">
      <c r="P337" s="63"/>
      <c r="Q337" s="63"/>
      <c r="R337" s="63"/>
      <c r="S337" s="63"/>
      <c r="V337" s="63"/>
      <c r="W337" s="63"/>
      <c r="X337" s="63"/>
    </row>
    <row r="338" spans="16:24" ht="15">
      <c r="P338" s="63"/>
      <c r="Q338" s="63"/>
      <c r="R338" s="63"/>
      <c r="S338" s="63"/>
      <c r="V338" s="63"/>
      <c r="W338" s="63"/>
      <c r="X338" s="63"/>
    </row>
    <row r="339" spans="16:24" ht="15">
      <c r="P339" s="63"/>
      <c r="Q339" s="63"/>
      <c r="R339" s="63"/>
      <c r="S339" s="63"/>
      <c r="V339" s="63"/>
      <c r="W339" s="63"/>
      <c r="X339" s="63"/>
    </row>
    <row r="340" spans="16:24" ht="15">
      <c r="P340" s="63"/>
      <c r="Q340" s="63"/>
      <c r="R340" s="63"/>
      <c r="S340" s="63"/>
      <c r="V340" s="63"/>
      <c r="W340" s="63"/>
      <c r="X340" s="63"/>
    </row>
    <row r="341" spans="16:24" ht="15">
      <c r="P341" s="63"/>
      <c r="Q341" s="63"/>
      <c r="R341" s="63"/>
      <c r="S341" s="63"/>
      <c r="V341" s="63"/>
      <c r="W341" s="63"/>
      <c r="X341" s="63"/>
    </row>
    <row r="342" spans="16:24" ht="15">
      <c r="P342" s="63"/>
      <c r="Q342" s="63"/>
      <c r="R342" s="63"/>
      <c r="S342" s="63"/>
      <c r="V342" s="63"/>
      <c r="W342" s="63"/>
      <c r="X342" s="63"/>
    </row>
    <row r="343" spans="16:24" ht="15">
      <c r="P343" s="63"/>
      <c r="Q343" s="63"/>
      <c r="R343" s="63"/>
      <c r="S343" s="63"/>
      <c r="V343" s="63"/>
      <c r="W343" s="63"/>
      <c r="X343" s="63"/>
    </row>
    <row r="344" spans="16:24" ht="15">
      <c r="P344" s="63"/>
      <c r="Q344" s="63"/>
      <c r="R344" s="63"/>
      <c r="S344" s="63"/>
      <c r="V344" s="63"/>
      <c r="W344" s="63"/>
      <c r="X344" s="63"/>
    </row>
    <row r="345" spans="16:24" ht="15">
      <c r="P345" s="63"/>
      <c r="Q345" s="63"/>
      <c r="R345" s="63"/>
      <c r="S345" s="63"/>
      <c r="V345" s="63"/>
      <c r="W345" s="63"/>
      <c r="X345" s="63"/>
    </row>
    <row r="346" spans="16:24" ht="15">
      <c r="P346" s="63"/>
      <c r="Q346" s="63"/>
      <c r="R346" s="63"/>
      <c r="S346" s="63"/>
      <c r="V346" s="63"/>
      <c r="W346" s="63"/>
      <c r="X346" s="63"/>
    </row>
    <row r="347" spans="16:24" ht="15">
      <c r="P347" s="63"/>
      <c r="Q347" s="63"/>
      <c r="R347" s="63"/>
      <c r="S347" s="63"/>
      <c r="V347" s="63"/>
      <c r="W347" s="63"/>
      <c r="X347" s="63"/>
    </row>
    <row r="348" spans="16:24" ht="15">
      <c r="P348" s="63"/>
      <c r="Q348" s="63"/>
      <c r="R348" s="63"/>
      <c r="S348" s="63"/>
      <c r="V348" s="63"/>
      <c r="W348" s="63"/>
      <c r="X348" s="63"/>
    </row>
    <row r="349" spans="16:24" ht="15">
      <c r="P349" s="63"/>
      <c r="Q349" s="63"/>
      <c r="R349" s="63"/>
      <c r="S349" s="63"/>
      <c r="V349" s="63"/>
      <c r="W349" s="63"/>
      <c r="X349" s="63"/>
    </row>
    <row r="350" spans="16:24" ht="15">
      <c r="P350" s="63"/>
      <c r="Q350" s="63"/>
      <c r="R350" s="63"/>
      <c r="S350" s="63"/>
      <c r="V350" s="63"/>
      <c r="W350" s="63"/>
      <c r="X350" s="63"/>
    </row>
    <row r="351" spans="16:24" ht="15">
      <c r="P351" s="63"/>
      <c r="Q351" s="63"/>
      <c r="R351" s="63"/>
      <c r="S351" s="63"/>
      <c r="V351" s="63"/>
      <c r="W351" s="63"/>
      <c r="X351" s="63"/>
    </row>
    <row r="352" spans="16:24" ht="15">
      <c r="P352" s="63"/>
      <c r="Q352" s="63"/>
      <c r="R352" s="63"/>
      <c r="S352" s="63"/>
      <c r="V352" s="63"/>
      <c r="W352" s="63"/>
      <c r="X352" s="63"/>
    </row>
    <row r="353" spans="16:24" ht="15">
      <c r="P353" s="63"/>
      <c r="Q353" s="63"/>
      <c r="R353" s="63"/>
      <c r="S353" s="63"/>
      <c r="V353" s="63"/>
      <c r="W353" s="63"/>
      <c r="X353" s="63"/>
    </row>
    <row r="354" spans="16:24" ht="15">
      <c r="P354" s="63"/>
      <c r="Q354" s="63"/>
      <c r="R354" s="63"/>
      <c r="S354" s="63"/>
      <c r="V354" s="63"/>
      <c r="W354" s="63"/>
      <c r="X354" s="63"/>
    </row>
    <row r="355" spans="16:24" ht="15">
      <c r="P355" s="63"/>
      <c r="Q355" s="63"/>
      <c r="R355" s="63"/>
      <c r="S355" s="63"/>
      <c r="V355" s="63"/>
      <c r="W355" s="63"/>
      <c r="X355" s="63"/>
    </row>
    <row r="356" spans="16:24" ht="15">
      <c r="P356" s="63"/>
      <c r="Q356" s="63"/>
      <c r="R356" s="63"/>
      <c r="S356" s="63"/>
      <c r="V356" s="63"/>
      <c r="W356" s="63"/>
      <c r="X356" s="63"/>
    </row>
    <row r="357" spans="16:24" ht="15">
      <c r="P357" s="63"/>
      <c r="Q357" s="63"/>
      <c r="R357" s="63"/>
      <c r="S357" s="63"/>
      <c r="V357" s="63"/>
      <c r="W357" s="63"/>
      <c r="X357" s="63"/>
    </row>
    <row r="358" spans="16:24" ht="15">
      <c r="P358" s="63"/>
      <c r="Q358" s="63"/>
      <c r="R358" s="63"/>
      <c r="S358" s="63"/>
      <c r="V358" s="63"/>
      <c r="W358" s="63"/>
      <c r="X358" s="63"/>
    </row>
    <row r="359" spans="16:24" ht="15">
      <c r="P359" s="63"/>
      <c r="Q359" s="63"/>
      <c r="R359" s="63"/>
      <c r="S359" s="63"/>
      <c r="V359" s="63"/>
      <c r="W359" s="63"/>
      <c r="X359" s="63"/>
    </row>
    <row r="360" spans="16:24" ht="15">
      <c r="P360" s="63"/>
      <c r="Q360" s="63"/>
      <c r="R360" s="63"/>
      <c r="S360" s="63"/>
      <c r="V360" s="63"/>
      <c r="W360" s="63"/>
      <c r="X360" s="63"/>
    </row>
    <row r="361" spans="16:24" ht="15">
      <c r="P361" s="63"/>
      <c r="Q361" s="63"/>
      <c r="R361" s="63"/>
      <c r="S361" s="63"/>
      <c r="V361" s="63"/>
      <c r="W361" s="63"/>
      <c r="X361" s="63"/>
    </row>
    <row r="362" spans="16:24" ht="15">
      <c r="P362" s="63"/>
      <c r="Q362" s="63"/>
      <c r="R362" s="63"/>
      <c r="S362" s="63"/>
      <c r="V362" s="63"/>
      <c r="W362" s="63"/>
      <c r="X362" s="63"/>
    </row>
    <row r="363" spans="16:24" ht="15">
      <c r="P363" s="63"/>
      <c r="Q363" s="63"/>
      <c r="R363" s="63"/>
      <c r="S363" s="63"/>
      <c r="V363" s="63"/>
      <c r="W363" s="63"/>
      <c r="X363" s="63"/>
    </row>
    <row r="364" spans="16:24" ht="15">
      <c r="P364" s="63"/>
      <c r="Q364" s="63"/>
      <c r="R364" s="63"/>
      <c r="S364" s="63"/>
      <c r="V364" s="63"/>
      <c r="W364" s="63"/>
      <c r="X364" s="63"/>
    </row>
    <row r="365" spans="16:24" ht="15">
      <c r="P365" s="63"/>
      <c r="Q365" s="63"/>
      <c r="R365" s="63"/>
      <c r="S365" s="63"/>
      <c r="V365" s="63"/>
      <c r="W365" s="63"/>
      <c r="X365" s="63"/>
    </row>
    <row r="366" spans="16:24" ht="15">
      <c r="P366" s="63"/>
      <c r="Q366" s="63"/>
      <c r="R366" s="63"/>
      <c r="S366" s="63"/>
      <c r="V366" s="63"/>
      <c r="W366" s="63"/>
      <c r="X366" s="63"/>
    </row>
    <row r="367" spans="16:24" ht="15">
      <c r="P367" s="63"/>
      <c r="Q367" s="63"/>
      <c r="R367" s="63"/>
      <c r="S367" s="63"/>
      <c r="V367" s="63"/>
      <c r="W367" s="63"/>
      <c r="X367" s="63"/>
    </row>
    <row r="368" spans="16:24" ht="15">
      <c r="P368" s="63"/>
      <c r="Q368" s="63"/>
      <c r="R368" s="63"/>
      <c r="S368" s="63"/>
      <c r="V368" s="63"/>
      <c r="W368" s="63"/>
      <c r="X368" s="63"/>
    </row>
    <row r="369" spans="16:24" ht="15">
      <c r="P369" s="63"/>
      <c r="Q369" s="63"/>
      <c r="R369" s="63"/>
      <c r="S369" s="63"/>
      <c r="V369" s="63"/>
      <c r="W369" s="63"/>
      <c r="X369" s="63"/>
    </row>
    <row r="370" spans="16:24" ht="15">
      <c r="P370" s="63"/>
      <c r="Q370" s="63"/>
      <c r="R370" s="63"/>
      <c r="S370" s="63"/>
      <c r="V370" s="63"/>
      <c r="W370" s="63"/>
      <c r="X370" s="63"/>
    </row>
    <row r="371" spans="16:24" ht="15">
      <c r="P371" s="63"/>
      <c r="Q371" s="63"/>
      <c r="R371" s="63"/>
      <c r="S371" s="63"/>
      <c r="V371" s="63"/>
      <c r="W371" s="63"/>
      <c r="X371" s="63"/>
    </row>
    <row r="372" spans="16:24" ht="15">
      <c r="P372" s="63"/>
      <c r="Q372" s="63"/>
      <c r="R372" s="63"/>
      <c r="S372" s="63"/>
      <c r="V372" s="63"/>
      <c r="W372" s="63"/>
      <c r="X372" s="63"/>
    </row>
    <row r="373" spans="16:24" ht="15">
      <c r="P373" s="63"/>
      <c r="Q373" s="63"/>
      <c r="R373" s="63"/>
      <c r="S373" s="63"/>
      <c r="V373" s="63"/>
      <c r="W373" s="63"/>
      <c r="X373" s="63"/>
    </row>
    <row r="374" spans="16:24" ht="15">
      <c r="P374" s="63"/>
      <c r="Q374" s="63"/>
      <c r="R374" s="63"/>
      <c r="S374" s="63"/>
      <c r="V374" s="63"/>
      <c r="W374" s="63"/>
      <c r="X374" s="63"/>
    </row>
    <row r="375" spans="16:24" ht="15">
      <c r="P375" s="63"/>
      <c r="Q375" s="63"/>
      <c r="R375" s="63"/>
      <c r="S375" s="63"/>
      <c r="V375" s="63"/>
      <c r="W375" s="63"/>
      <c r="X375" s="63"/>
    </row>
    <row r="376" spans="16:24" ht="15">
      <c r="P376" s="63"/>
      <c r="Q376" s="63"/>
      <c r="R376" s="63"/>
      <c r="S376" s="63"/>
      <c r="V376" s="63"/>
      <c r="W376" s="63"/>
      <c r="X376" s="63"/>
    </row>
    <row r="377" spans="16:24" ht="15">
      <c r="P377" s="63"/>
      <c r="Q377" s="63"/>
      <c r="R377" s="63"/>
      <c r="S377" s="63"/>
      <c r="V377" s="63"/>
      <c r="W377" s="63"/>
      <c r="X377" s="63"/>
    </row>
    <row r="378" spans="16:24" ht="15">
      <c r="P378" s="63"/>
      <c r="Q378" s="63"/>
      <c r="R378" s="63"/>
      <c r="S378" s="63"/>
      <c r="V378" s="63"/>
      <c r="W378" s="63"/>
      <c r="X378" s="63"/>
    </row>
    <row r="379" spans="16:24" ht="15">
      <c r="P379" s="63"/>
      <c r="Q379" s="63"/>
      <c r="R379" s="63"/>
      <c r="S379" s="63"/>
      <c r="V379" s="63"/>
      <c r="W379" s="63"/>
      <c r="X379" s="63"/>
    </row>
    <row r="380" spans="16:24" ht="15">
      <c r="P380" s="63"/>
      <c r="Q380" s="63"/>
      <c r="R380" s="63"/>
      <c r="S380" s="63"/>
      <c r="V380" s="63"/>
      <c r="W380" s="63"/>
      <c r="X380" s="63"/>
    </row>
    <row r="381" spans="16:24" ht="15">
      <c r="P381" s="63"/>
      <c r="Q381" s="63"/>
      <c r="R381" s="63"/>
      <c r="S381" s="63"/>
      <c r="V381" s="63"/>
      <c r="W381" s="63"/>
      <c r="X381" s="63"/>
    </row>
    <row r="382" spans="16:24" ht="15">
      <c r="P382" s="63"/>
      <c r="Q382" s="63"/>
      <c r="R382" s="63"/>
      <c r="S382" s="63"/>
      <c r="V382" s="63"/>
      <c r="W382" s="63"/>
      <c r="X382" s="63"/>
    </row>
    <row r="383" spans="16:24" ht="15">
      <c r="P383" s="63"/>
      <c r="Q383" s="63"/>
      <c r="R383" s="63"/>
      <c r="S383" s="63"/>
      <c r="V383" s="63"/>
      <c r="W383" s="63"/>
      <c r="X383" s="63"/>
    </row>
    <row r="384" spans="16:24" ht="15">
      <c r="P384" s="63"/>
      <c r="Q384" s="63"/>
      <c r="R384" s="63"/>
      <c r="S384" s="63"/>
      <c r="V384" s="63"/>
      <c r="W384" s="63"/>
      <c r="X384" s="63"/>
    </row>
    <row r="385" spans="16:24" ht="15">
      <c r="P385" s="63"/>
      <c r="Q385" s="63"/>
      <c r="R385" s="63"/>
      <c r="S385" s="63"/>
      <c r="V385" s="63"/>
      <c r="W385" s="63"/>
      <c r="X385" s="63"/>
    </row>
    <row r="386" spans="16:24" ht="15">
      <c r="P386" s="63"/>
      <c r="Q386" s="63"/>
      <c r="R386" s="63"/>
      <c r="S386" s="63"/>
      <c r="V386" s="63"/>
      <c r="W386" s="63"/>
      <c r="X386" s="63"/>
    </row>
    <row r="387" spans="16:24" ht="15">
      <c r="P387" s="63"/>
      <c r="Q387" s="63"/>
      <c r="R387" s="63"/>
      <c r="S387" s="63"/>
      <c r="V387" s="63"/>
      <c r="W387" s="63"/>
      <c r="X387" s="63"/>
    </row>
    <row r="388" spans="16:24" ht="15">
      <c r="P388" s="63"/>
      <c r="Q388" s="63"/>
      <c r="R388" s="63"/>
      <c r="S388" s="63"/>
      <c r="V388" s="63"/>
      <c r="W388" s="63"/>
      <c r="X388" s="63"/>
    </row>
    <row r="389" spans="16:24" ht="15">
      <c r="P389" s="63"/>
      <c r="Q389" s="63"/>
      <c r="R389" s="63"/>
      <c r="S389" s="63"/>
      <c r="V389" s="63"/>
      <c r="W389" s="63"/>
      <c r="X389" s="63"/>
    </row>
    <row r="390" spans="16:24" ht="15">
      <c r="P390" s="63"/>
      <c r="Q390" s="63"/>
      <c r="R390" s="63"/>
      <c r="S390" s="63"/>
      <c r="V390" s="63"/>
      <c r="W390" s="63"/>
      <c r="X390" s="63"/>
    </row>
    <row r="391" spans="16:24" ht="15">
      <c r="P391" s="63"/>
      <c r="Q391" s="63"/>
      <c r="R391" s="63"/>
      <c r="S391" s="63"/>
      <c r="V391" s="63"/>
      <c r="W391" s="63"/>
      <c r="X391" s="63"/>
    </row>
    <row r="392" spans="16:24" ht="15">
      <c r="P392" s="63"/>
      <c r="Q392" s="63"/>
      <c r="R392" s="63"/>
      <c r="S392" s="63"/>
      <c r="V392" s="63"/>
      <c r="W392" s="63"/>
      <c r="X392" s="63"/>
    </row>
    <row r="393" spans="16:24" ht="15">
      <c r="P393" s="63"/>
      <c r="Q393" s="63"/>
      <c r="R393" s="63"/>
      <c r="S393" s="63"/>
      <c r="V393" s="63"/>
      <c r="W393" s="63"/>
      <c r="X393" s="63"/>
    </row>
    <row r="394" spans="16:24" ht="15">
      <c r="P394" s="63"/>
      <c r="Q394" s="63"/>
      <c r="R394" s="63"/>
      <c r="S394" s="63"/>
      <c r="V394" s="63"/>
      <c r="W394" s="63"/>
      <c r="X394" s="63"/>
    </row>
    <row r="395" spans="16:24" ht="15">
      <c r="P395" s="63"/>
      <c r="Q395" s="63"/>
      <c r="R395" s="63"/>
      <c r="S395" s="63"/>
      <c r="V395" s="63"/>
      <c r="W395" s="63"/>
      <c r="X395" s="63"/>
    </row>
    <row r="396" spans="16:24" ht="15">
      <c r="P396" s="63"/>
      <c r="Q396" s="63"/>
      <c r="R396" s="63"/>
      <c r="S396" s="63"/>
      <c r="V396" s="63"/>
      <c r="W396" s="63"/>
      <c r="X396" s="63"/>
    </row>
    <row r="397" spans="16:24" ht="15">
      <c r="P397" s="63"/>
      <c r="Q397" s="63"/>
      <c r="R397" s="63"/>
      <c r="S397" s="63"/>
      <c r="V397" s="63"/>
      <c r="W397" s="63"/>
      <c r="X397" s="63"/>
    </row>
    <row r="398" spans="16:24" ht="15">
      <c r="P398" s="63"/>
      <c r="Q398" s="63"/>
      <c r="R398" s="63"/>
      <c r="S398" s="63"/>
      <c r="V398" s="63"/>
      <c r="W398" s="63"/>
      <c r="X398" s="63"/>
    </row>
    <row r="399" spans="16:24" ht="15">
      <c r="P399" s="63"/>
      <c r="Q399" s="63"/>
      <c r="R399" s="63"/>
      <c r="S399" s="63"/>
      <c r="V399" s="63"/>
      <c r="W399" s="63"/>
      <c r="X399" s="63"/>
    </row>
    <row r="400" spans="16:24" ht="15">
      <c r="P400" s="63"/>
      <c r="Q400" s="63"/>
      <c r="R400" s="63"/>
      <c r="S400" s="63"/>
      <c r="V400" s="63"/>
      <c r="W400" s="63"/>
      <c r="X400" s="63"/>
    </row>
    <row r="401" spans="16:24" ht="15">
      <c r="P401" s="63"/>
      <c r="Q401" s="63"/>
      <c r="R401" s="63"/>
      <c r="S401" s="63"/>
      <c r="V401" s="63"/>
      <c r="W401" s="63"/>
      <c r="X401" s="63"/>
    </row>
    <row r="402" spans="16:24" ht="15">
      <c r="P402" s="63"/>
      <c r="Q402" s="63"/>
      <c r="R402" s="63"/>
      <c r="S402" s="63"/>
      <c r="V402" s="63"/>
      <c r="W402" s="63"/>
      <c r="X402" s="63"/>
    </row>
    <row r="403" spans="16:24" ht="15">
      <c r="P403" s="63"/>
      <c r="Q403" s="63"/>
      <c r="R403" s="63"/>
      <c r="S403" s="63"/>
      <c r="V403" s="63"/>
      <c r="W403" s="63"/>
      <c r="X403" s="63"/>
    </row>
    <row r="404" spans="16:24" ht="15">
      <c r="P404" s="63"/>
      <c r="Q404" s="63"/>
      <c r="R404" s="63"/>
      <c r="S404" s="63"/>
      <c r="V404" s="63"/>
      <c r="W404" s="63"/>
      <c r="X404" s="63"/>
    </row>
    <row r="405" spans="16:24" ht="15">
      <c r="P405" s="63"/>
      <c r="Q405" s="63"/>
      <c r="R405" s="63"/>
      <c r="S405" s="63"/>
      <c r="V405" s="63"/>
      <c r="W405" s="63"/>
      <c r="X405" s="63"/>
    </row>
    <row r="406" spans="16:24" ht="15">
      <c r="P406" s="63"/>
      <c r="Q406" s="63"/>
      <c r="R406" s="63"/>
      <c r="S406" s="63"/>
      <c r="V406" s="63"/>
      <c r="W406" s="63"/>
      <c r="X406" s="63"/>
    </row>
    <row r="407" spans="16:24" ht="15">
      <c r="P407" s="63"/>
      <c r="Q407" s="63"/>
      <c r="R407" s="63"/>
      <c r="S407" s="63"/>
      <c r="V407" s="63"/>
      <c r="W407" s="63"/>
      <c r="X407" s="63"/>
    </row>
    <row r="408" spans="16:24" ht="15">
      <c r="P408" s="63"/>
      <c r="Q408" s="63"/>
      <c r="R408" s="63"/>
      <c r="S408" s="63"/>
      <c r="V408" s="63"/>
      <c r="W408" s="63"/>
      <c r="X408" s="63"/>
    </row>
    <row r="409" spans="16:24" ht="15">
      <c r="P409" s="63"/>
      <c r="Q409" s="63"/>
      <c r="R409" s="63"/>
      <c r="S409" s="63"/>
      <c r="V409" s="63"/>
      <c r="W409" s="63"/>
      <c r="X409" s="63"/>
    </row>
    <row r="410" spans="16:24" ht="15">
      <c r="P410" s="63"/>
      <c r="Q410" s="63"/>
      <c r="R410" s="63"/>
      <c r="S410" s="63"/>
      <c r="V410" s="63"/>
      <c r="W410" s="63"/>
      <c r="X410" s="63"/>
    </row>
    <row r="411" spans="16:24" ht="15">
      <c r="P411" s="63"/>
      <c r="Q411" s="63"/>
      <c r="R411" s="63"/>
      <c r="S411" s="63"/>
      <c r="V411" s="63"/>
      <c r="W411" s="63"/>
      <c r="X411" s="63"/>
    </row>
    <row r="412" spans="16:24" ht="15">
      <c r="P412" s="63"/>
      <c r="Q412" s="63"/>
      <c r="R412" s="63"/>
      <c r="S412" s="63"/>
      <c r="V412" s="63"/>
      <c r="W412" s="63"/>
      <c r="X412" s="63"/>
    </row>
    <row r="413" spans="16:24" ht="15">
      <c r="P413" s="63"/>
      <c r="Q413" s="63"/>
      <c r="R413" s="63"/>
      <c r="S413" s="63"/>
      <c r="V413" s="63"/>
      <c r="W413" s="63"/>
      <c r="X413" s="63"/>
    </row>
    <row r="414" spans="16:24" ht="15">
      <c r="P414" s="63"/>
      <c r="Q414" s="63"/>
      <c r="R414" s="63"/>
      <c r="S414" s="63"/>
      <c r="V414" s="63"/>
      <c r="W414" s="63"/>
      <c r="X414" s="63"/>
    </row>
    <row r="415" spans="16:24" ht="15">
      <c r="P415" s="63"/>
      <c r="Q415" s="63"/>
      <c r="R415" s="63"/>
      <c r="S415" s="63"/>
      <c r="V415" s="63"/>
      <c r="W415" s="63"/>
      <c r="X415" s="63"/>
    </row>
    <row r="416" spans="16:24" ht="15">
      <c r="P416" s="63"/>
      <c r="Q416" s="63"/>
      <c r="R416" s="63"/>
      <c r="S416" s="63"/>
      <c r="V416" s="63"/>
      <c r="W416" s="63"/>
      <c r="X416" s="63"/>
    </row>
    <row r="417" spans="16:24" ht="15">
      <c r="P417" s="63"/>
      <c r="Q417" s="63"/>
      <c r="R417" s="63"/>
      <c r="S417" s="63"/>
      <c r="V417" s="63"/>
      <c r="W417" s="63"/>
      <c r="X417" s="63"/>
    </row>
    <row r="418" spans="16:24" ht="15">
      <c r="P418" s="63"/>
      <c r="Q418" s="63"/>
      <c r="R418" s="63"/>
      <c r="S418" s="63"/>
      <c r="V418" s="63"/>
      <c r="W418" s="63"/>
      <c r="X418" s="63"/>
    </row>
    <row r="419" spans="16:24" ht="15">
      <c r="P419" s="63"/>
      <c r="Q419" s="63"/>
      <c r="R419" s="63"/>
      <c r="S419" s="63"/>
      <c r="V419" s="63"/>
      <c r="W419" s="63"/>
      <c r="X419" s="63"/>
    </row>
    <row r="420" spans="16:24" ht="15">
      <c r="P420" s="63"/>
      <c r="Q420" s="63"/>
      <c r="R420" s="63"/>
      <c r="S420" s="63"/>
      <c r="V420" s="63"/>
      <c r="W420" s="63"/>
      <c r="X420" s="63"/>
    </row>
    <row r="421" spans="16:24" ht="15">
      <c r="P421" s="63"/>
      <c r="Q421" s="63"/>
      <c r="R421" s="63"/>
      <c r="S421" s="63"/>
      <c r="V421" s="63"/>
      <c r="W421" s="63"/>
      <c r="X421" s="63"/>
    </row>
    <row r="422" spans="16:24" ht="15">
      <c r="P422" s="63"/>
      <c r="Q422" s="63"/>
      <c r="R422" s="63"/>
      <c r="S422" s="63"/>
      <c r="V422" s="63"/>
      <c r="W422" s="63"/>
      <c r="X422" s="63"/>
    </row>
    <row r="423" spans="16:24" ht="15">
      <c r="P423" s="63"/>
      <c r="Q423" s="63"/>
      <c r="R423" s="63"/>
      <c r="S423" s="63"/>
      <c r="V423" s="63"/>
      <c r="W423" s="63"/>
      <c r="X423" s="63"/>
    </row>
    <row r="424" spans="16:24" ht="15">
      <c r="P424" s="63"/>
      <c r="Q424" s="63"/>
      <c r="R424" s="63"/>
      <c r="S424" s="63"/>
      <c r="V424" s="63"/>
      <c r="W424" s="63"/>
      <c r="X424" s="63"/>
    </row>
    <row r="425" spans="16:24" ht="15">
      <c r="P425" s="63"/>
      <c r="Q425" s="63"/>
      <c r="R425" s="63"/>
      <c r="S425" s="63"/>
      <c r="V425" s="63"/>
      <c r="W425" s="63"/>
      <c r="X425" s="63"/>
    </row>
    <row r="426" spans="16:24" ht="15">
      <c r="P426" s="63"/>
      <c r="Q426" s="63"/>
      <c r="R426" s="63"/>
      <c r="S426" s="63"/>
      <c r="V426" s="63"/>
      <c r="W426" s="63"/>
      <c r="X426" s="63"/>
    </row>
    <row r="427" spans="16:24" ht="15">
      <c r="P427" s="63"/>
      <c r="Q427" s="63"/>
      <c r="R427" s="63"/>
      <c r="S427" s="63"/>
      <c r="V427" s="63"/>
      <c r="W427" s="63"/>
      <c r="X427" s="63"/>
    </row>
    <row r="428" spans="16:24" ht="15">
      <c r="P428" s="63"/>
      <c r="Q428" s="63"/>
      <c r="R428" s="63"/>
      <c r="S428" s="63"/>
      <c r="V428" s="63"/>
      <c r="W428" s="63"/>
      <c r="X428" s="63"/>
    </row>
    <row r="429" spans="16:24" ht="15">
      <c r="P429" s="63"/>
      <c r="Q429" s="63"/>
      <c r="R429" s="63"/>
      <c r="S429" s="63"/>
      <c r="V429" s="63"/>
      <c r="W429" s="63"/>
      <c r="X429" s="63"/>
    </row>
    <row r="430" spans="16:24" ht="15">
      <c r="P430" s="63"/>
      <c r="Q430" s="63"/>
      <c r="R430" s="63"/>
      <c r="S430" s="63"/>
      <c r="V430" s="63"/>
      <c r="W430" s="63"/>
      <c r="X430" s="63"/>
    </row>
    <row r="431" spans="16:24" ht="15">
      <c r="P431" s="63"/>
      <c r="Q431" s="63"/>
      <c r="R431" s="63"/>
      <c r="S431" s="63"/>
      <c r="V431" s="63"/>
      <c r="W431" s="63"/>
      <c r="X431" s="63"/>
    </row>
    <row r="432" spans="16:24" ht="15">
      <c r="P432" s="63"/>
      <c r="Q432" s="63"/>
      <c r="R432" s="63"/>
      <c r="S432" s="63"/>
      <c r="V432" s="63"/>
      <c r="W432" s="63"/>
      <c r="X432" s="63"/>
    </row>
    <row r="433" spans="16:24" ht="15">
      <c r="P433" s="63"/>
      <c r="Q433" s="63"/>
      <c r="R433" s="63"/>
      <c r="S433" s="63"/>
      <c r="V433" s="63"/>
      <c r="W433" s="63"/>
      <c r="X433" s="63"/>
    </row>
    <row r="434" spans="16:24" ht="15">
      <c r="P434" s="63"/>
      <c r="Q434" s="63"/>
      <c r="R434" s="63"/>
      <c r="S434" s="63"/>
      <c r="V434" s="63"/>
      <c r="W434" s="63"/>
      <c r="X434" s="63"/>
    </row>
    <row r="435" spans="16:24" ht="15">
      <c r="P435" s="63"/>
      <c r="Q435" s="63"/>
      <c r="R435" s="63"/>
      <c r="S435" s="63"/>
      <c r="V435" s="63"/>
      <c r="W435" s="63"/>
      <c r="X435" s="63"/>
    </row>
    <row r="436" spans="16:24" ht="15">
      <c r="P436" s="63"/>
      <c r="Q436" s="63"/>
      <c r="R436" s="63"/>
      <c r="S436" s="63"/>
      <c r="V436" s="63"/>
      <c r="W436" s="63"/>
      <c r="X436" s="63"/>
    </row>
    <row r="437" spans="16:24" ht="15">
      <c r="P437" s="63"/>
      <c r="Q437" s="63"/>
      <c r="R437" s="63"/>
      <c r="S437" s="63"/>
      <c r="V437" s="63"/>
      <c r="W437" s="63"/>
      <c r="X437" s="63"/>
    </row>
    <row r="438" spans="16:24" ht="15">
      <c r="P438" s="63"/>
      <c r="Q438" s="63"/>
      <c r="R438" s="63"/>
      <c r="S438" s="63"/>
      <c r="V438" s="63"/>
      <c r="W438" s="63"/>
      <c r="X438" s="63"/>
    </row>
    <row r="439" spans="16:24" ht="15">
      <c r="P439" s="63"/>
      <c r="Q439" s="63"/>
      <c r="R439" s="63"/>
      <c r="S439" s="63"/>
      <c r="V439" s="63"/>
      <c r="W439" s="63"/>
      <c r="X439" s="63"/>
    </row>
    <row r="440" spans="16:24" ht="15">
      <c r="P440" s="63"/>
      <c r="Q440" s="63"/>
      <c r="R440" s="63"/>
      <c r="S440" s="63"/>
      <c r="V440" s="63"/>
      <c r="W440" s="63"/>
      <c r="X440" s="63"/>
    </row>
    <row r="441" spans="16:24" ht="15">
      <c r="P441" s="63"/>
      <c r="Q441" s="63"/>
      <c r="R441" s="63"/>
      <c r="S441" s="63"/>
      <c r="V441" s="63"/>
      <c r="W441" s="63"/>
      <c r="X441" s="63"/>
    </row>
    <row r="442" spans="16:24" ht="15">
      <c r="P442" s="63"/>
      <c r="Q442" s="63"/>
      <c r="R442" s="63"/>
      <c r="S442" s="63"/>
      <c r="V442" s="63"/>
      <c r="W442" s="63"/>
      <c r="X442" s="63"/>
    </row>
    <row r="443" spans="16:24" ht="15">
      <c r="P443" s="63"/>
      <c r="Q443" s="63"/>
      <c r="R443" s="63"/>
      <c r="S443" s="63"/>
      <c r="V443" s="63"/>
      <c r="W443" s="63"/>
      <c r="X443" s="63"/>
    </row>
    <row r="444" spans="16:24" ht="15">
      <c r="P444" s="63"/>
      <c r="Q444" s="63"/>
      <c r="R444" s="63"/>
      <c r="S444" s="63"/>
      <c r="V444" s="63"/>
      <c r="W444" s="63"/>
      <c r="X444" s="63"/>
    </row>
    <row r="445" spans="16:24" ht="15">
      <c r="P445" s="63"/>
      <c r="Q445" s="63"/>
      <c r="R445" s="63"/>
      <c r="S445" s="63"/>
      <c r="V445" s="63"/>
      <c r="W445" s="63"/>
      <c r="X445" s="63"/>
    </row>
    <row r="446" spans="16:24" ht="15">
      <c r="P446" s="63"/>
      <c r="Q446" s="63"/>
      <c r="R446" s="63"/>
      <c r="S446" s="63"/>
      <c r="V446" s="63"/>
      <c r="W446" s="63"/>
      <c r="X446" s="63"/>
    </row>
    <row r="447" spans="16:24" ht="15">
      <c r="P447" s="63"/>
      <c r="Q447" s="63"/>
      <c r="R447" s="63"/>
      <c r="S447" s="63"/>
      <c r="V447" s="63"/>
      <c r="W447" s="63"/>
      <c r="X447" s="63"/>
    </row>
    <row r="448" spans="16:24" ht="15">
      <c r="P448" s="63"/>
      <c r="Q448" s="63"/>
      <c r="R448" s="63"/>
      <c r="S448" s="63"/>
      <c r="V448" s="63"/>
      <c r="W448" s="63"/>
      <c r="X448" s="63"/>
    </row>
    <row r="449" spans="16:24" ht="15">
      <c r="P449" s="63"/>
      <c r="Q449" s="63"/>
      <c r="R449" s="63"/>
      <c r="S449" s="63"/>
      <c r="V449" s="63"/>
      <c r="W449" s="63"/>
      <c r="X449" s="63"/>
    </row>
    <row r="450" spans="16:24" ht="15">
      <c r="P450" s="63"/>
      <c r="Q450" s="63"/>
      <c r="R450" s="63"/>
      <c r="S450" s="63"/>
      <c r="V450" s="63"/>
      <c r="W450" s="63"/>
      <c r="X450" s="63"/>
    </row>
    <row r="451" spans="16:24" ht="15">
      <c r="P451" s="63"/>
      <c r="Q451" s="63"/>
      <c r="R451" s="63"/>
      <c r="S451" s="63"/>
      <c r="V451" s="63"/>
      <c r="W451" s="63"/>
      <c r="X451" s="63"/>
    </row>
    <row r="452" spans="16:24" ht="15">
      <c r="P452" s="63"/>
      <c r="Q452" s="63"/>
      <c r="R452" s="63"/>
      <c r="S452" s="63"/>
      <c r="V452" s="63"/>
      <c r="W452" s="63"/>
      <c r="X452" s="63"/>
    </row>
    <row r="453" spans="16:24" ht="15">
      <c r="P453" s="63"/>
      <c r="Q453" s="63"/>
      <c r="R453" s="63"/>
      <c r="S453" s="63"/>
      <c r="V453" s="63"/>
      <c r="W453" s="63"/>
      <c r="X453" s="63"/>
    </row>
    <row r="454" spans="16:24" ht="15">
      <c r="P454" s="63"/>
      <c r="Q454" s="63"/>
      <c r="R454" s="63"/>
      <c r="S454" s="63"/>
      <c r="V454" s="63"/>
      <c r="W454" s="63"/>
      <c r="X454" s="63"/>
    </row>
    <row r="455" spans="16:24" ht="15">
      <c r="P455" s="63"/>
      <c r="Q455" s="63"/>
      <c r="R455" s="63"/>
      <c r="S455" s="63"/>
      <c r="V455" s="63"/>
      <c r="W455" s="63"/>
      <c r="X455" s="63"/>
    </row>
    <row r="456" spans="16:24" ht="15">
      <c r="P456" s="63"/>
      <c r="Q456" s="63"/>
      <c r="R456" s="63"/>
      <c r="S456" s="63"/>
      <c r="V456" s="63"/>
      <c r="W456" s="63"/>
      <c r="X456" s="63"/>
    </row>
    <row r="457" spans="16:24" ht="15">
      <c r="P457" s="63"/>
      <c r="Q457" s="63"/>
      <c r="R457" s="63"/>
      <c r="S457" s="63"/>
      <c r="V457" s="63"/>
      <c r="W457" s="63"/>
      <c r="X457" s="63"/>
    </row>
    <row r="458" spans="16:24" ht="15">
      <c r="P458" s="63"/>
      <c r="Q458" s="63"/>
      <c r="R458" s="63"/>
      <c r="S458" s="63"/>
      <c r="V458" s="63"/>
      <c r="W458" s="63"/>
      <c r="X458" s="63"/>
    </row>
    <row r="459" spans="16:24" ht="15">
      <c r="P459" s="63"/>
      <c r="Q459" s="63"/>
      <c r="R459" s="63"/>
      <c r="S459" s="63"/>
      <c r="V459" s="63"/>
      <c r="W459" s="63"/>
      <c r="X459" s="63"/>
    </row>
    <row r="460" spans="16:24" ht="15">
      <c r="P460" s="63"/>
      <c r="Q460" s="63"/>
      <c r="R460" s="63"/>
      <c r="S460" s="63"/>
      <c r="V460" s="63"/>
      <c r="W460" s="63"/>
      <c r="X460" s="63"/>
    </row>
    <row r="461" spans="16:24" ht="15">
      <c r="P461" s="63"/>
      <c r="Q461" s="63"/>
      <c r="R461" s="63"/>
      <c r="S461" s="63"/>
      <c r="V461" s="63"/>
      <c r="W461" s="63"/>
      <c r="X461" s="63"/>
    </row>
    <row r="462" spans="16:24" ht="15">
      <c r="P462" s="63"/>
      <c r="Q462" s="63"/>
      <c r="R462" s="63"/>
      <c r="S462" s="63"/>
      <c r="V462" s="63"/>
      <c r="W462" s="63"/>
      <c r="X462" s="63"/>
    </row>
    <row r="463" spans="16:24" ht="15">
      <c r="P463" s="63"/>
      <c r="Q463" s="63"/>
      <c r="R463" s="63"/>
      <c r="S463" s="63"/>
      <c r="V463" s="63"/>
      <c r="W463" s="63"/>
      <c r="X463" s="63"/>
    </row>
    <row r="464" spans="16:24" ht="15">
      <c r="P464" s="63"/>
      <c r="Q464" s="63"/>
      <c r="R464" s="63"/>
      <c r="S464" s="63"/>
      <c r="V464" s="63"/>
      <c r="W464" s="63"/>
      <c r="X464" s="63"/>
    </row>
    <row r="465" spans="16:24" ht="15">
      <c r="P465" s="63"/>
      <c r="Q465" s="63"/>
      <c r="R465" s="63"/>
      <c r="S465" s="63"/>
      <c r="V465" s="63"/>
      <c r="W465" s="63"/>
      <c r="X465" s="63"/>
    </row>
    <row r="466" spans="16:24" ht="15">
      <c r="P466" s="63"/>
      <c r="Q466" s="63"/>
      <c r="R466" s="63"/>
      <c r="S466" s="63"/>
      <c r="V466" s="63"/>
      <c r="W466" s="63"/>
      <c r="X466" s="63"/>
    </row>
    <row r="467" spans="16:24" ht="15">
      <c r="P467" s="63"/>
      <c r="Q467" s="63"/>
      <c r="R467" s="63"/>
      <c r="S467" s="63"/>
      <c r="V467" s="63"/>
      <c r="W467" s="63"/>
      <c r="X467" s="63"/>
    </row>
    <row r="468" spans="16:24" ht="15">
      <c r="P468" s="63"/>
      <c r="Q468" s="63"/>
      <c r="R468" s="63"/>
      <c r="S468" s="63"/>
      <c r="V468" s="63"/>
      <c r="W468" s="63"/>
      <c r="X468" s="63"/>
    </row>
    <row r="469" spans="16:24" ht="15">
      <c r="P469" s="63"/>
      <c r="Q469" s="63"/>
      <c r="R469" s="63"/>
      <c r="S469" s="63"/>
      <c r="V469" s="63"/>
      <c r="W469" s="63"/>
      <c r="X469" s="63"/>
    </row>
    <row r="470" spans="16:24" ht="15">
      <c r="P470" s="63"/>
      <c r="Q470" s="63"/>
      <c r="R470" s="63"/>
      <c r="S470" s="63"/>
      <c r="V470" s="63"/>
      <c r="W470" s="63"/>
      <c r="X470" s="63"/>
    </row>
    <row r="471" spans="16:24" ht="15">
      <c r="P471" s="63"/>
      <c r="Q471" s="63"/>
      <c r="R471" s="63"/>
      <c r="S471" s="63"/>
      <c r="V471" s="63"/>
      <c r="W471" s="63"/>
      <c r="X471" s="63"/>
    </row>
    <row r="472" spans="16:24" ht="15">
      <c r="P472" s="63"/>
      <c r="Q472" s="63"/>
      <c r="R472" s="63"/>
      <c r="S472" s="63"/>
      <c r="V472" s="63"/>
      <c r="W472" s="63"/>
      <c r="X472" s="63"/>
    </row>
    <row r="473" spans="16:24" ht="15">
      <c r="P473" s="63"/>
      <c r="Q473" s="63"/>
      <c r="R473" s="63"/>
      <c r="S473" s="63"/>
      <c r="V473" s="63"/>
      <c r="W473" s="63"/>
      <c r="X473" s="63"/>
    </row>
    <row r="474" spans="16:24" ht="15">
      <c r="P474" s="63"/>
      <c r="Q474" s="63"/>
      <c r="R474" s="63"/>
      <c r="S474" s="63"/>
      <c r="V474" s="63"/>
      <c r="W474" s="63"/>
      <c r="X474" s="63"/>
    </row>
    <row r="475" spans="16:24" ht="15">
      <c r="P475" s="63"/>
      <c r="Q475" s="63"/>
      <c r="R475" s="63"/>
      <c r="S475" s="63"/>
      <c r="V475" s="63"/>
      <c r="W475" s="63"/>
      <c r="X475" s="63"/>
    </row>
    <row r="476" spans="16:24" ht="15">
      <c r="P476" s="63"/>
      <c r="Q476" s="63"/>
      <c r="R476" s="63"/>
      <c r="S476" s="63"/>
      <c r="V476" s="63"/>
      <c r="W476" s="63"/>
      <c r="X476" s="63"/>
    </row>
    <row r="477" spans="16:24" ht="15">
      <c r="P477" s="63"/>
      <c r="Q477" s="63"/>
      <c r="R477" s="63"/>
      <c r="S477" s="63"/>
      <c r="V477" s="63"/>
      <c r="W477" s="63"/>
      <c r="X477" s="63"/>
    </row>
    <row r="478" spans="16:24" ht="15">
      <c r="P478" s="63"/>
      <c r="Q478" s="63"/>
      <c r="R478" s="63"/>
      <c r="S478" s="63"/>
      <c r="V478" s="63"/>
      <c r="W478" s="63"/>
      <c r="X478" s="63"/>
    </row>
    <row r="479" spans="16:24" ht="15">
      <c r="P479" s="63"/>
      <c r="Q479" s="63"/>
      <c r="R479" s="63"/>
      <c r="S479" s="63"/>
      <c r="V479" s="63"/>
      <c r="W479" s="63"/>
      <c r="X479" s="63"/>
    </row>
    <row r="480" spans="16:24" ht="15">
      <c r="P480" s="63"/>
      <c r="Q480" s="63"/>
      <c r="R480" s="63"/>
      <c r="S480" s="63"/>
      <c r="V480" s="63"/>
      <c r="W480" s="63"/>
      <c r="X480" s="63"/>
    </row>
    <row r="481" spans="16:24" ht="15">
      <c r="P481" s="63"/>
      <c r="Q481" s="63"/>
      <c r="R481" s="63"/>
      <c r="S481" s="63"/>
      <c r="V481" s="63"/>
      <c r="W481" s="63"/>
      <c r="X481" s="63"/>
    </row>
    <row r="482" spans="16:24" ht="15">
      <c r="P482" s="63"/>
      <c r="Q482" s="63"/>
      <c r="R482" s="63"/>
      <c r="S482" s="63"/>
      <c r="V482" s="63"/>
      <c r="W482" s="63"/>
      <c r="X482" s="63"/>
    </row>
    <row r="483" spans="16:24" ht="15">
      <c r="P483" s="63"/>
      <c r="Q483" s="63"/>
      <c r="R483" s="63"/>
      <c r="S483" s="63"/>
      <c r="V483" s="63"/>
      <c r="W483" s="63"/>
      <c r="X483" s="63"/>
    </row>
    <row r="484" spans="16:24" ht="15">
      <c r="P484" s="63"/>
      <c r="Q484" s="63"/>
      <c r="R484" s="63"/>
      <c r="S484" s="63"/>
      <c r="V484" s="63"/>
      <c r="W484" s="63"/>
      <c r="X484" s="63"/>
    </row>
    <row r="485" spans="16:24" ht="15">
      <c r="P485" s="63"/>
      <c r="Q485" s="63"/>
      <c r="R485" s="63"/>
      <c r="S485" s="63"/>
      <c r="V485" s="63"/>
      <c r="W485" s="63"/>
      <c r="X485" s="63"/>
    </row>
    <row r="486" spans="16:24" ht="15">
      <c r="P486" s="63"/>
      <c r="Q486" s="63"/>
      <c r="R486" s="63"/>
      <c r="S486" s="63"/>
      <c r="V486" s="63"/>
      <c r="W486" s="63"/>
      <c r="X486" s="63"/>
    </row>
    <row r="487" spans="16:24" ht="15">
      <c r="P487" s="63"/>
      <c r="Q487" s="63"/>
      <c r="R487" s="63"/>
      <c r="S487" s="63"/>
      <c r="V487" s="63"/>
      <c r="W487" s="63"/>
      <c r="X487" s="63"/>
    </row>
    <row r="488" spans="16:24" ht="15">
      <c r="P488" s="63"/>
      <c r="Q488" s="63"/>
      <c r="R488" s="63"/>
      <c r="S488" s="63"/>
      <c r="V488" s="63"/>
      <c r="W488" s="63"/>
      <c r="X488" s="63"/>
    </row>
    <row r="489" spans="16:24" ht="15">
      <c r="P489" s="63"/>
      <c r="Q489" s="63"/>
      <c r="R489" s="63"/>
      <c r="S489" s="63"/>
      <c r="V489" s="63"/>
      <c r="W489" s="63"/>
      <c r="X489" s="63"/>
    </row>
    <row r="490" spans="16:24" ht="15">
      <c r="P490" s="63"/>
      <c r="Q490" s="63"/>
      <c r="R490" s="63"/>
      <c r="S490" s="63"/>
      <c r="V490" s="63"/>
      <c r="W490" s="63"/>
      <c r="X490" s="63"/>
    </row>
    <row r="491" spans="16:24" ht="15">
      <c r="P491" s="63"/>
      <c r="Q491" s="63"/>
      <c r="R491" s="63"/>
      <c r="S491" s="63"/>
      <c r="V491" s="63"/>
      <c r="W491" s="63"/>
      <c r="X491" s="63"/>
    </row>
    <row r="492" spans="16:24" ht="15">
      <c r="P492" s="63"/>
      <c r="Q492" s="63"/>
      <c r="R492" s="63"/>
      <c r="S492" s="63"/>
      <c r="V492" s="63"/>
      <c r="W492" s="63"/>
      <c r="X492" s="63"/>
    </row>
    <row r="493" spans="16:24" ht="15">
      <c r="P493" s="63"/>
      <c r="Q493" s="63"/>
      <c r="R493" s="63"/>
      <c r="S493" s="63"/>
      <c r="V493" s="63"/>
      <c r="W493" s="63"/>
      <c r="X493" s="63"/>
    </row>
    <row r="494" spans="16:24" ht="15">
      <c r="P494" s="63"/>
      <c r="Q494" s="63"/>
      <c r="R494" s="63"/>
      <c r="S494" s="63"/>
      <c r="V494" s="63"/>
      <c r="W494" s="63"/>
      <c r="X494" s="63"/>
    </row>
    <row r="495" spans="16:24" ht="15">
      <c r="P495" s="63"/>
      <c r="Q495" s="63"/>
      <c r="R495" s="63"/>
      <c r="S495" s="63"/>
      <c r="V495" s="63"/>
      <c r="W495" s="63"/>
      <c r="X495" s="63"/>
    </row>
    <row r="496" spans="16:24" ht="15">
      <c r="P496" s="63"/>
      <c r="Q496" s="63"/>
      <c r="R496" s="63"/>
      <c r="S496" s="63"/>
      <c r="V496" s="63"/>
      <c r="W496" s="63"/>
      <c r="X496" s="63"/>
    </row>
    <row r="497" spans="16:24" ht="15">
      <c r="P497" s="63"/>
      <c r="Q497" s="63"/>
      <c r="R497" s="63"/>
      <c r="S497" s="63"/>
      <c r="V497" s="63"/>
      <c r="W497" s="63"/>
      <c r="X497" s="63"/>
    </row>
    <row r="498" spans="16:24" ht="15">
      <c r="P498" s="63"/>
      <c r="Q498" s="63"/>
      <c r="R498" s="63"/>
      <c r="S498" s="63"/>
      <c r="V498" s="63"/>
      <c r="W498" s="63"/>
      <c r="X498" s="63"/>
    </row>
    <row r="499" spans="16:24" ht="15">
      <c r="P499" s="63"/>
      <c r="Q499" s="63"/>
      <c r="R499" s="63"/>
      <c r="S499" s="63"/>
      <c r="V499" s="63"/>
      <c r="W499" s="63"/>
      <c r="X499" s="63"/>
    </row>
    <row r="500" spans="16:24" ht="15">
      <c r="P500" s="63"/>
      <c r="Q500" s="63"/>
      <c r="R500" s="63"/>
      <c r="S500" s="63"/>
      <c r="V500" s="63"/>
      <c r="W500" s="63"/>
      <c r="X500" s="63"/>
    </row>
    <row r="501" spans="16:24" ht="15">
      <c r="P501" s="63"/>
      <c r="Q501" s="63"/>
      <c r="R501" s="63"/>
      <c r="S501" s="63"/>
      <c r="V501" s="63"/>
      <c r="W501" s="63"/>
      <c r="X501" s="63"/>
    </row>
    <row r="502" spans="16:24" ht="15">
      <c r="P502" s="63"/>
      <c r="Q502" s="63"/>
      <c r="R502" s="63"/>
      <c r="S502" s="63"/>
      <c r="V502" s="63"/>
      <c r="W502" s="63"/>
      <c r="X502" s="63"/>
    </row>
    <row r="503" spans="16:24" ht="15">
      <c r="P503" s="63"/>
      <c r="Q503" s="63"/>
      <c r="R503" s="63"/>
      <c r="S503" s="63"/>
      <c r="V503" s="63"/>
      <c r="W503" s="63"/>
      <c r="X503" s="63"/>
    </row>
    <row r="504" spans="16:24" ht="15">
      <c r="P504" s="63"/>
      <c r="Q504" s="63"/>
      <c r="R504" s="63"/>
      <c r="S504" s="63"/>
      <c r="V504" s="63"/>
      <c r="W504" s="63"/>
      <c r="X504" s="63"/>
    </row>
    <row r="505" spans="16:24" ht="15">
      <c r="P505" s="63"/>
      <c r="Q505" s="63"/>
      <c r="R505" s="63"/>
      <c r="S505" s="63"/>
      <c r="V505" s="63"/>
      <c r="W505" s="63"/>
      <c r="X505" s="63"/>
    </row>
    <row r="506" spans="16:24" ht="15">
      <c r="P506" s="63"/>
      <c r="Q506" s="63"/>
      <c r="R506" s="63"/>
      <c r="S506" s="63"/>
      <c r="V506" s="63"/>
      <c r="W506" s="63"/>
      <c r="X506" s="63"/>
    </row>
    <row r="507" spans="16:24" ht="15">
      <c r="P507" s="63"/>
      <c r="Q507" s="63"/>
      <c r="R507" s="63"/>
      <c r="S507" s="63"/>
      <c r="V507" s="63"/>
      <c r="W507" s="63"/>
      <c r="X507" s="63"/>
    </row>
    <row r="508" spans="16:24" ht="15">
      <c r="P508" s="63"/>
      <c r="Q508" s="63"/>
      <c r="R508" s="63"/>
      <c r="S508" s="63"/>
      <c r="V508" s="63"/>
      <c r="W508" s="63"/>
      <c r="X508" s="63"/>
    </row>
    <row r="509" spans="16:24" ht="15">
      <c r="P509" s="63"/>
      <c r="Q509" s="63"/>
      <c r="R509" s="63"/>
      <c r="S509" s="63"/>
      <c r="V509" s="63"/>
      <c r="W509" s="63"/>
      <c r="X509" s="63"/>
    </row>
    <row r="510" spans="16:24" ht="15">
      <c r="P510" s="63"/>
      <c r="Q510" s="63"/>
      <c r="R510" s="63"/>
      <c r="S510" s="63"/>
      <c r="V510" s="63"/>
      <c r="W510" s="63"/>
      <c r="X510" s="63"/>
    </row>
    <row r="511" spans="16:24" ht="15">
      <c r="P511" s="63"/>
      <c r="Q511" s="63"/>
      <c r="R511" s="63"/>
      <c r="S511" s="63"/>
      <c r="V511" s="63"/>
      <c r="W511" s="63"/>
      <c r="X511" s="63"/>
    </row>
    <row r="512" spans="16:24" ht="15">
      <c r="P512" s="63"/>
      <c r="Q512" s="63"/>
      <c r="R512" s="63"/>
      <c r="S512" s="63"/>
      <c r="V512" s="63"/>
      <c r="W512" s="63"/>
      <c r="X512" s="63"/>
    </row>
    <row r="513" spans="16:24" ht="15">
      <c r="P513" s="63"/>
      <c r="Q513" s="63"/>
      <c r="R513" s="63"/>
      <c r="S513" s="63"/>
      <c r="V513" s="63"/>
      <c r="W513" s="63"/>
      <c r="X513" s="63"/>
    </row>
    <row r="514" spans="16:24" ht="15">
      <c r="P514" s="63"/>
      <c r="Q514" s="63"/>
      <c r="R514" s="63"/>
      <c r="S514" s="63"/>
      <c r="V514" s="63"/>
      <c r="W514" s="63"/>
      <c r="X514" s="63"/>
    </row>
    <row r="515" spans="16:24" ht="15">
      <c r="P515" s="63"/>
      <c r="Q515" s="63"/>
      <c r="R515" s="63"/>
      <c r="S515" s="63"/>
      <c r="V515" s="63"/>
      <c r="W515" s="63"/>
      <c r="X515" s="63"/>
    </row>
    <row r="516" spans="16:24" ht="15">
      <c r="P516" s="63"/>
      <c r="Q516" s="63"/>
      <c r="R516" s="63"/>
      <c r="S516" s="63"/>
      <c r="V516" s="63"/>
      <c r="W516" s="63"/>
      <c r="X516" s="63"/>
    </row>
    <row r="517" spans="16:24" ht="15">
      <c r="P517" s="63"/>
      <c r="Q517" s="63"/>
      <c r="R517" s="63"/>
      <c r="S517" s="63"/>
      <c r="V517" s="63"/>
      <c r="W517" s="63"/>
      <c r="X517" s="63"/>
    </row>
    <row r="518" spans="16:24" ht="15">
      <c r="P518" s="63"/>
      <c r="Q518" s="63"/>
      <c r="R518" s="63"/>
      <c r="S518" s="63"/>
      <c r="V518" s="63"/>
      <c r="W518" s="63"/>
      <c r="X518" s="63"/>
    </row>
    <row r="519" spans="16:24" ht="15">
      <c r="P519" s="63"/>
      <c r="Q519" s="63"/>
      <c r="R519" s="63"/>
      <c r="S519" s="63"/>
      <c r="V519" s="63"/>
      <c r="W519" s="63"/>
      <c r="X519" s="63"/>
    </row>
    <row r="520" spans="16:24" ht="15">
      <c r="P520" s="63"/>
      <c r="Q520" s="63"/>
      <c r="R520" s="63"/>
      <c r="S520" s="63"/>
      <c r="V520" s="63"/>
      <c r="W520" s="63"/>
      <c r="X520" s="63"/>
    </row>
    <row r="521" spans="16:24" ht="15">
      <c r="P521" s="63"/>
      <c r="Q521" s="63"/>
      <c r="R521" s="63"/>
      <c r="S521" s="63"/>
      <c r="V521" s="63"/>
      <c r="W521" s="63"/>
      <c r="X521" s="63"/>
    </row>
    <row r="522" spans="16:24" ht="15">
      <c r="P522" s="63"/>
      <c r="Q522" s="63"/>
      <c r="R522" s="63"/>
      <c r="S522" s="63"/>
      <c r="V522" s="63"/>
      <c r="W522" s="63"/>
      <c r="X522" s="63"/>
    </row>
    <row r="523" spans="16:24" ht="15">
      <c r="P523" s="63"/>
      <c r="Q523" s="63"/>
      <c r="R523" s="63"/>
      <c r="S523" s="63"/>
      <c r="V523" s="63"/>
      <c r="W523" s="63"/>
      <c r="X523" s="63"/>
    </row>
    <row r="524" spans="16:24" ht="15">
      <c r="P524" s="63"/>
      <c r="Q524" s="63"/>
      <c r="R524" s="63"/>
      <c r="S524" s="63"/>
      <c r="V524" s="63"/>
      <c r="W524" s="63"/>
      <c r="X524" s="63"/>
    </row>
    <row r="525" spans="16:24" ht="15">
      <c r="P525" s="63"/>
      <c r="Q525" s="63"/>
      <c r="R525" s="63"/>
      <c r="S525" s="63"/>
      <c r="V525" s="63"/>
      <c r="W525" s="63"/>
      <c r="X525" s="63"/>
    </row>
    <row r="526" spans="16:24" ht="15">
      <c r="P526" s="63"/>
      <c r="Q526" s="63"/>
      <c r="R526" s="63"/>
      <c r="S526" s="63"/>
      <c r="V526" s="63"/>
      <c r="W526" s="63"/>
      <c r="X526" s="63"/>
    </row>
    <row r="527" spans="16:24" ht="15">
      <c r="P527" s="63"/>
      <c r="Q527" s="63"/>
      <c r="R527" s="63"/>
      <c r="S527" s="63"/>
      <c r="V527" s="63"/>
      <c r="W527" s="63"/>
      <c r="X527" s="63"/>
    </row>
    <row r="528" spans="16:24" ht="15">
      <c r="P528" s="63"/>
      <c r="Q528" s="63"/>
      <c r="R528" s="63"/>
      <c r="S528" s="63"/>
      <c r="V528" s="63"/>
      <c r="W528" s="63"/>
      <c r="X528" s="63"/>
    </row>
    <row r="529" spans="16:24" ht="15">
      <c r="P529" s="63"/>
      <c r="Q529" s="63"/>
      <c r="R529" s="63"/>
      <c r="S529" s="63"/>
      <c r="V529" s="63"/>
      <c r="W529" s="63"/>
      <c r="X529" s="63"/>
    </row>
    <row r="530" spans="16:24" ht="15">
      <c r="P530" s="63"/>
      <c r="Q530" s="63"/>
      <c r="R530" s="63"/>
      <c r="S530" s="63"/>
      <c r="V530" s="63"/>
      <c r="W530" s="63"/>
      <c r="X530" s="63"/>
    </row>
    <row r="531" spans="16:24" ht="15">
      <c r="P531" s="63"/>
      <c r="Q531" s="63"/>
      <c r="R531" s="63"/>
      <c r="S531" s="63"/>
      <c r="V531" s="63"/>
      <c r="W531" s="63"/>
      <c r="X531" s="63"/>
    </row>
    <row r="532" spans="16:24" ht="15">
      <c r="P532" s="63"/>
      <c r="Q532" s="63"/>
      <c r="R532" s="63"/>
      <c r="S532" s="63"/>
      <c r="V532" s="63"/>
      <c r="W532" s="63"/>
      <c r="X532" s="63"/>
    </row>
    <row r="533" spans="16:24" ht="15">
      <c r="P533" s="63"/>
      <c r="Q533" s="63"/>
      <c r="R533" s="63"/>
      <c r="S533" s="63"/>
      <c r="V533" s="63"/>
      <c r="W533" s="63"/>
      <c r="X533" s="63"/>
    </row>
    <row r="534" spans="16:24" ht="15">
      <c r="P534" s="63"/>
      <c r="Q534" s="63"/>
      <c r="R534" s="63"/>
      <c r="S534" s="63"/>
      <c r="V534" s="63"/>
      <c r="W534" s="63"/>
      <c r="X534" s="63"/>
    </row>
    <row r="535" spans="16:24" ht="15">
      <c r="P535" s="63"/>
      <c r="Q535" s="63"/>
      <c r="R535" s="63"/>
      <c r="S535" s="63"/>
      <c r="V535" s="63"/>
      <c r="W535" s="63"/>
      <c r="X535" s="63"/>
    </row>
    <row r="536" spans="16:24" ht="15">
      <c r="P536" s="63"/>
      <c r="Q536" s="63"/>
      <c r="R536" s="63"/>
      <c r="S536" s="63"/>
      <c r="V536" s="63"/>
      <c r="W536" s="63"/>
      <c r="X536" s="63"/>
    </row>
    <row r="537" spans="16:24" ht="15">
      <c r="P537" s="63"/>
      <c r="Q537" s="63"/>
      <c r="R537" s="63"/>
      <c r="S537" s="63"/>
      <c r="V537" s="63"/>
      <c r="W537" s="63"/>
      <c r="X537" s="63"/>
    </row>
    <row r="538" spans="16:24" ht="15">
      <c r="P538" s="63"/>
      <c r="Q538" s="63"/>
      <c r="R538" s="63"/>
      <c r="S538" s="63"/>
      <c r="V538" s="63"/>
      <c r="W538" s="63"/>
      <c r="X538" s="63"/>
    </row>
    <row r="539" spans="16:24" ht="15">
      <c r="P539" s="63"/>
      <c r="Q539" s="63"/>
      <c r="R539" s="63"/>
      <c r="S539" s="63"/>
      <c r="V539" s="63"/>
      <c r="W539" s="63"/>
      <c r="X539" s="63"/>
    </row>
    <row r="540" spans="16:24" ht="15">
      <c r="P540" s="63"/>
      <c r="Q540" s="63"/>
      <c r="R540" s="63"/>
      <c r="S540" s="63"/>
      <c r="V540" s="63"/>
      <c r="W540" s="63"/>
      <c r="X540" s="63"/>
    </row>
    <row r="541" spans="16:24" ht="15">
      <c r="P541" s="63"/>
      <c r="Q541" s="63"/>
      <c r="R541" s="63"/>
      <c r="S541" s="63"/>
      <c r="V541" s="63"/>
      <c r="W541" s="63"/>
      <c r="X541" s="63"/>
    </row>
    <row r="542" spans="16:24" ht="15">
      <c r="P542" s="63"/>
      <c r="Q542" s="63"/>
      <c r="R542" s="63"/>
      <c r="S542" s="63"/>
      <c r="V542" s="63"/>
      <c r="W542" s="63"/>
      <c r="X542" s="63"/>
    </row>
    <row r="543" spans="16:24" ht="15">
      <c r="P543" s="63"/>
      <c r="Q543" s="63"/>
      <c r="R543" s="63"/>
      <c r="S543" s="63"/>
      <c r="V543" s="63"/>
      <c r="W543" s="63"/>
      <c r="X543" s="63"/>
    </row>
    <row r="544" spans="16:24" ht="15">
      <c r="P544" s="63"/>
      <c r="Q544" s="63"/>
      <c r="R544" s="63"/>
      <c r="S544" s="63"/>
      <c r="V544" s="63"/>
      <c r="W544" s="63"/>
      <c r="X544" s="63"/>
    </row>
    <row r="545" spans="16:24" ht="15">
      <c r="P545" s="63"/>
      <c r="Q545" s="63"/>
      <c r="R545" s="63"/>
      <c r="S545" s="63"/>
      <c r="V545" s="63"/>
      <c r="W545" s="63"/>
      <c r="X545" s="63"/>
    </row>
    <row r="546" spans="16:24" ht="15">
      <c r="P546" s="63"/>
      <c r="Q546" s="63"/>
      <c r="R546" s="63"/>
      <c r="S546" s="63"/>
      <c r="V546" s="63"/>
      <c r="W546" s="63"/>
      <c r="X546" s="63"/>
    </row>
    <row r="547" spans="16:24" ht="15">
      <c r="P547" s="63"/>
      <c r="Q547" s="63"/>
      <c r="R547" s="63"/>
      <c r="S547" s="63"/>
      <c r="V547" s="63"/>
      <c r="W547" s="63"/>
      <c r="X547" s="63"/>
    </row>
    <row r="548" spans="16:24" ht="15">
      <c r="P548" s="63"/>
      <c r="Q548" s="63"/>
      <c r="R548" s="63"/>
      <c r="S548" s="63"/>
      <c r="V548" s="63"/>
      <c r="W548" s="63"/>
      <c r="X548" s="63"/>
    </row>
    <row r="549" spans="16:24" ht="15">
      <c r="P549" s="63"/>
      <c r="Q549" s="63"/>
      <c r="R549" s="63"/>
      <c r="S549" s="63"/>
      <c r="V549" s="63"/>
      <c r="W549" s="63"/>
      <c r="X549" s="63"/>
    </row>
    <row r="550" spans="16:24" ht="15">
      <c r="P550" s="63"/>
      <c r="Q550" s="63"/>
      <c r="R550" s="63"/>
      <c r="S550" s="63"/>
      <c r="V550" s="63"/>
      <c r="W550" s="63"/>
      <c r="X550" s="63"/>
    </row>
    <row r="551" spans="16:24" ht="15">
      <c r="P551" s="63"/>
      <c r="Q551" s="63"/>
      <c r="R551" s="63"/>
      <c r="S551" s="63"/>
      <c r="V551" s="63"/>
      <c r="W551" s="63"/>
      <c r="X551" s="63"/>
    </row>
    <row r="552" spans="16:24" ht="15">
      <c r="P552" s="63"/>
      <c r="Q552" s="63"/>
      <c r="R552" s="63"/>
      <c r="S552" s="63"/>
      <c r="V552" s="63"/>
      <c r="W552" s="63"/>
      <c r="X552" s="63"/>
    </row>
    <row r="553" spans="16:24" ht="15">
      <c r="P553" s="63"/>
      <c r="Q553" s="63"/>
      <c r="R553" s="63"/>
      <c r="S553" s="63"/>
      <c r="V553" s="63"/>
      <c r="W553" s="63"/>
      <c r="X553" s="63"/>
    </row>
    <row r="554" spans="16:24" ht="15">
      <c r="P554" s="63"/>
      <c r="Q554" s="63"/>
      <c r="R554" s="63"/>
      <c r="S554" s="63"/>
      <c r="V554" s="63"/>
      <c r="W554" s="63"/>
      <c r="X554" s="63"/>
    </row>
    <row r="555" spans="16:24" ht="15">
      <c r="P555" s="63"/>
      <c r="Q555" s="63"/>
      <c r="R555" s="63"/>
      <c r="S555" s="63"/>
      <c r="V555" s="63"/>
      <c r="W555" s="63"/>
      <c r="X555" s="63"/>
    </row>
    <row r="556" spans="16:24" ht="15">
      <c r="P556" s="63"/>
      <c r="Q556" s="63"/>
      <c r="R556" s="63"/>
      <c r="S556" s="63"/>
      <c r="V556" s="63"/>
      <c r="W556" s="63"/>
      <c r="X556" s="63"/>
    </row>
    <row r="557" spans="16:24" ht="15">
      <c r="P557" s="63"/>
      <c r="Q557" s="63"/>
      <c r="R557" s="63"/>
      <c r="S557" s="63"/>
      <c r="V557" s="63"/>
      <c r="W557" s="63"/>
      <c r="X557" s="63"/>
    </row>
    <row r="558" spans="16:24" ht="15">
      <c r="P558" s="63"/>
      <c r="Q558" s="63"/>
      <c r="R558" s="63"/>
      <c r="S558" s="63"/>
      <c r="V558" s="63"/>
      <c r="W558" s="63"/>
      <c r="X558" s="63"/>
    </row>
    <row r="559" spans="16:24" ht="15">
      <c r="P559" s="63"/>
      <c r="Q559" s="63"/>
      <c r="R559" s="63"/>
      <c r="S559" s="63"/>
      <c r="V559" s="63"/>
      <c r="W559" s="63"/>
      <c r="X559" s="63"/>
    </row>
    <row r="560" spans="16:24" ht="15">
      <c r="P560" s="63"/>
      <c r="Q560" s="63"/>
      <c r="R560" s="63"/>
      <c r="S560" s="63"/>
      <c r="V560" s="63"/>
      <c r="W560" s="63"/>
      <c r="X560" s="63"/>
    </row>
    <row r="561" spans="16:24" ht="15">
      <c r="P561" s="63"/>
      <c r="Q561" s="63"/>
      <c r="R561" s="63"/>
      <c r="S561" s="63"/>
      <c r="V561" s="63"/>
      <c r="W561" s="63"/>
      <c r="X561" s="63"/>
    </row>
    <row r="562" spans="16:24" ht="15">
      <c r="P562" s="63"/>
      <c r="Q562" s="63"/>
      <c r="R562" s="63"/>
      <c r="S562" s="63"/>
      <c r="V562" s="63"/>
      <c r="W562" s="63"/>
      <c r="X562" s="63"/>
    </row>
    <row r="563" spans="16:24" ht="15">
      <c r="P563" s="63"/>
      <c r="Q563" s="63"/>
      <c r="R563" s="63"/>
      <c r="S563" s="63"/>
      <c r="V563" s="63"/>
      <c r="W563" s="63"/>
      <c r="X563" s="63"/>
    </row>
    <row r="564" spans="16:24" ht="15">
      <c r="P564" s="63"/>
      <c r="Q564" s="63"/>
      <c r="R564" s="63"/>
      <c r="S564" s="63"/>
      <c r="V564" s="63"/>
      <c r="W564" s="63"/>
      <c r="X564" s="63"/>
    </row>
    <row r="565" spans="16:24" ht="15">
      <c r="P565" s="63"/>
      <c r="Q565" s="63"/>
      <c r="R565" s="63"/>
      <c r="S565" s="63"/>
      <c r="V565" s="63"/>
      <c r="W565" s="63"/>
      <c r="X565" s="63"/>
    </row>
    <row r="566" spans="16:24" ht="15">
      <c r="P566" s="63"/>
      <c r="Q566" s="63"/>
      <c r="R566" s="63"/>
      <c r="S566" s="63"/>
      <c r="V566" s="63"/>
      <c r="W566" s="63"/>
      <c r="X566" s="63"/>
    </row>
    <row r="567" spans="16:24" ht="15">
      <c r="P567" s="63"/>
      <c r="Q567" s="63"/>
      <c r="R567" s="63"/>
      <c r="S567" s="63"/>
      <c r="V567" s="63"/>
      <c r="W567" s="63"/>
      <c r="X567" s="63"/>
    </row>
    <row r="568" spans="16:24" ht="15">
      <c r="P568" s="63"/>
      <c r="Q568" s="63"/>
      <c r="R568" s="63"/>
      <c r="S568" s="63"/>
      <c r="V568" s="63"/>
      <c r="W568" s="63"/>
      <c r="X568" s="63"/>
    </row>
    <row r="569" spans="16:24" ht="15">
      <c r="P569" s="63"/>
      <c r="Q569" s="63"/>
      <c r="R569" s="63"/>
      <c r="S569" s="63"/>
      <c r="V569" s="63"/>
      <c r="W569" s="63"/>
      <c r="X569" s="63"/>
    </row>
    <row r="570" spans="16:24" ht="15">
      <c r="P570" s="63"/>
      <c r="Q570" s="63"/>
      <c r="R570" s="63"/>
      <c r="S570" s="63"/>
      <c r="V570" s="63"/>
      <c r="W570" s="63"/>
      <c r="X570" s="63"/>
    </row>
    <row r="571" spans="16:24" ht="15">
      <c r="P571" s="63"/>
      <c r="Q571" s="63"/>
      <c r="R571" s="63"/>
      <c r="S571" s="63"/>
      <c r="V571" s="63"/>
      <c r="W571" s="63"/>
      <c r="X571" s="63"/>
    </row>
    <row r="572" spans="16:24" ht="15">
      <c r="P572" s="63"/>
      <c r="Q572" s="63"/>
      <c r="R572" s="63"/>
      <c r="S572" s="63"/>
      <c r="V572" s="63"/>
      <c r="W572" s="63"/>
      <c r="X572" s="63"/>
    </row>
    <row r="573" spans="16:24" ht="15">
      <c r="P573" s="63"/>
      <c r="Q573" s="63"/>
      <c r="R573" s="63"/>
      <c r="S573" s="63"/>
      <c r="V573" s="63"/>
      <c r="W573" s="63"/>
      <c r="X573" s="63"/>
    </row>
    <row r="574" spans="16:24" ht="15">
      <c r="P574" s="63"/>
      <c r="Q574" s="63"/>
      <c r="R574" s="63"/>
      <c r="S574" s="63"/>
      <c r="V574" s="63"/>
      <c r="W574" s="63"/>
      <c r="X574" s="63"/>
    </row>
    <row r="575" spans="16:24" ht="15">
      <c r="P575" s="63"/>
      <c r="Q575" s="63"/>
      <c r="R575" s="63"/>
      <c r="S575" s="63"/>
      <c r="V575" s="63"/>
      <c r="W575" s="63"/>
      <c r="X575" s="63"/>
    </row>
    <row r="576" spans="16:24" ht="15">
      <c r="P576" s="63"/>
      <c r="Q576" s="63"/>
      <c r="R576" s="63"/>
      <c r="S576" s="63"/>
      <c r="V576" s="63"/>
      <c r="W576" s="63"/>
      <c r="X576" s="63"/>
    </row>
    <row r="577" spans="16:24" ht="15">
      <c r="P577" s="63"/>
      <c r="Q577" s="63"/>
      <c r="R577" s="63"/>
      <c r="S577" s="63"/>
      <c r="V577" s="63"/>
      <c r="W577" s="63"/>
      <c r="X577" s="63"/>
    </row>
    <row r="578" spans="16:24" ht="15">
      <c r="P578" s="63"/>
      <c r="Q578" s="63"/>
      <c r="R578" s="63"/>
      <c r="S578" s="63"/>
      <c r="V578" s="63"/>
      <c r="W578" s="63"/>
      <c r="X578" s="63"/>
    </row>
    <row r="579" spans="16:24" ht="15">
      <c r="P579" s="63"/>
      <c r="Q579" s="63"/>
      <c r="R579" s="63"/>
      <c r="S579" s="63"/>
      <c r="V579" s="63"/>
      <c r="W579" s="63"/>
      <c r="X579" s="63"/>
    </row>
    <row r="580" spans="16:24" ht="15">
      <c r="P580" s="63"/>
      <c r="Q580" s="63"/>
      <c r="R580" s="63"/>
      <c r="S580" s="63"/>
      <c r="V580" s="63"/>
      <c r="W580" s="63"/>
      <c r="X580" s="63"/>
    </row>
    <row r="581" spans="16:24" ht="15">
      <c r="P581" s="63"/>
      <c r="Q581" s="63"/>
      <c r="R581" s="63"/>
      <c r="S581" s="63"/>
      <c r="V581" s="63"/>
      <c r="W581" s="63"/>
      <c r="X581" s="63"/>
    </row>
    <row r="582" spans="16:24" ht="15">
      <c r="P582" s="63"/>
      <c r="Q582" s="63"/>
      <c r="R582" s="63"/>
      <c r="S582" s="63"/>
      <c r="V582" s="63"/>
      <c r="W582" s="63"/>
      <c r="X582" s="63"/>
    </row>
    <row r="583" spans="16:24" ht="15">
      <c r="P583" s="63"/>
      <c r="Q583" s="63"/>
      <c r="R583" s="63"/>
      <c r="S583" s="63"/>
      <c r="V583" s="63"/>
      <c r="W583" s="63"/>
      <c r="X583" s="63"/>
    </row>
    <row r="584" spans="16:24" ht="15">
      <c r="P584" s="63"/>
      <c r="Q584" s="63"/>
      <c r="R584" s="63"/>
      <c r="S584" s="63"/>
      <c r="V584" s="63"/>
      <c r="W584" s="63"/>
      <c r="X584" s="63"/>
    </row>
    <row r="585" spans="16:24" ht="15">
      <c r="P585" s="63"/>
      <c r="Q585" s="63"/>
      <c r="R585" s="63"/>
      <c r="S585" s="63"/>
      <c r="V585" s="63"/>
      <c r="W585" s="63"/>
      <c r="X585" s="63"/>
    </row>
    <row r="586" spans="16:24" ht="15">
      <c r="P586" s="63"/>
      <c r="Q586" s="63"/>
      <c r="R586" s="63"/>
      <c r="S586" s="63"/>
      <c r="V586" s="63"/>
      <c r="W586" s="63"/>
      <c r="X586" s="63"/>
    </row>
    <row r="587" spans="16:24" ht="15">
      <c r="P587" s="63"/>
      <c r="Q587" s="63"/>
      <c r="R587" s="63"/>
      <c r="S587" s="63"/>
      <c r="V587" s="63"/>
      <c r="W587" s="63"/>
      <c r="X587" s="63"/>
    </row>
    <row r="588" spans="16:24" ht="15">
      <c r="P588" s="63"/>
      <c r="Q588" s="63"/>
      <c r="R588" s="63"/>
      <c r="S588" s="63"/>
      <c r="V588" s="63"/>
      <c r="W588" s="63"/>
      <c r="X588" s="63"/>
    </row>
    <row r="589" spans="16:24" ht="15">
      <c r="P589" s="63"/>
      <c r="Q589" s="63"/>
      <c r="R589" s="63"/>
      <c r="S589" s="63"/>
      <c r="V589" s="63"/>
      <c r="W589" s="63"/>
      <c r="X589" s="63"/>
    </row>
    <row r="590" spans="16:24" ht="15">
      <c r="P590" s="63"/>
      <c r="Q590" s="63"/>
      <c r="R590" s="63"/>
      <c r="S590" s="63"/>
      <c r="V590" s="63"/>
      <c r="W590" s="63"/>
      <c r="X590" s="63"/>
    </row>
    <row r="591" spans="16:24" ht="15">
      <c r="P591" s="63"/>
      <c r="Q591" s="63"/>
      <c r="R591" s="63"/>
      <c r="S591" s="63"/>
      <c r="V591" s="63"/>
      <c r="W591" s="63"/>
      <c r="X591" s="63"/>
    </row>
    <row r="592" spans="16:24" ht="15">
      <c r="P592" s="63"/>
      <c r="Q592" s="63"/>
      <c r="R592" s="63"/>
      <c r="S592" s="63"/>
      <c r="V592" s="63"/>
      <c r="W592" s="63"/>
      <c r="X592" s="63"/>
    </row>
    <row r="593" spans="16:24" ht="15">
      <c r="P593" s="63"/>
      <c r="Q593" s="63"/>
      <c r="R593" s="63"/>
      <c r="S593" s="63"/>
      <c r="V593" s="63"/>
      <c r="W593" s="63"/>
      <c r="X593" s="63"/>
    </row>
    <row r="594" spans="16:24" ht="15">
      <c r="P594" s="63"/>
      <c r="Q594" s="63"/>
      <c r="R594" s="63"/>
      <c r="S594" s="63"/>
      <c r="V594" s="63"/>
      <c r="W594" s="63"/>
      <c r="X594" s="63"/>
    </row>
    <row r="595" spans="16:24" ht="15">
      <c r="P595" s="63"/>
      <c r="Q595" s="63"/>
      <c r="R595" s="63"/>
      <c r="S595" s="63"/>
      <c r="V595" s="63"/>
      <c r="W595" s="63"/>
      <c r="X595" s="63"/>
    </row>
    <row r="596" spans="16:24" ht="15">
      <c r="P596" s="63"/>
      <c r="Q596" s="63"/>
      <c r="R596" s="63"/>
      <c r="S596" s="63"/>
      <c r="V596" s="63"/>
      <c r="W596" s="63"/>
      <c r="X596" s="63"/>
    </row>
    <row r="597" spans="16:24" ht="15">
      <c r="P597" s="63"/>
      <c r="Q597" s="63"/>
      <c r="R597" s="63"/>
      <c r="S597" s="63"/>
      <c r="V597" s="63"/>
      <c r="W597" s="63"/>
      <c r="X597" s="63"/>
    </row>
    <row r="598" spans="16:24" ht="15">
      <c r="P598" s="63"/>
      <c r="Q598" s="63"/>
      <c r="R598" s="63"/>
      <c r="S598" s="63"/>
      <c r="V598" s="63"/>
      <c r="W598" s="63"/>
      <c r="X598" s="63"/>
    </row>
    <row r="599" spans="16:24" ht="15">
      <c r="P599" s="63"/>
      <c r="Q599" s="63"/>
      <c r="R599" s="63"/>
      <c r="S599" s="63"/>
      <c r="V599" s="63"/>
      <c r="W599" s="63"/>
      <c r="X599" s="63"/>
    </row>
    <row r="600" spans="16:24" ht="15">
      <c r="P600" s="63"/>
      <c r="Q600" s="63"/>
      <c r="R600" s="63"/>
      <c r="S600" s="63"/>
      <c r="V600" s="63"/>
      <c r="W600" s="63"/>
      <c r="X600" s="63"/>
    </row>
    <row r="601" spans="16:24" ht="15">
      <c r="P601" s="63"/>
      <c r="Q601" s="63"/>
      <c r="R601" s="63"/>
      <c r="S601" s="63"/>
      <c r="V601" s="63"/>
      <c r="W601" s="63"/>
      <c r="X601" s="63"/>
    </row>
    <row r="602" spans="16:24" ht="15">
      <c r="P602" s="63"/>
      <c r="Q602" s="63"/>
      <c r="R602" s="63"/>
      <c r="S602" s="63"/>
      <c r="V602" s="63"/>
      <c r="W602" s="63"/>
      <c r="X602" s="63"/>
    </row>
    <row r="603" spans="16:24" ht="15">
      <c r="P603" s="63"/>
      <c r="Q603" s="63"/>
      <c r="R603" s="63"/>
      <c r="S603" s="63"/>
      <c r="V603" s="63"/>
      <c r="W603" s="63"/>
      <c r="X603" s="63"/>
    </row>
    <row r="604" spans="16:24" ht="15">
      <c r="P604" s="63"/>
      <c r="Q604" s="63"/>
      <c r="R604" s="63"/>
      <c r="S604" s="63"/>
      <c r="V604" s="63"/>
      <c r="W604" s="63"/>
      <c r="X604" s="63"/>
    </row>
    <row r="605" spans="16:24" ht="15">
      <c r="P605" s="63"/>
      <c r="Q605" s="63"/>
      <c r="R605" s="63"/>
      <c r="S605" s="63"/>
      <c r="V605" s="63"/>
      <c r="W605" s="63"/>
      <c r="X605" s="63"/>
    </row>
    <row r="606" spans="16:24" ht="15">
      <c r="P606" s="63"/>
      <c r="Q606" s="63"/>
      <c r="R606" s="63"/>
      <c r="S606" s="63"/>
      <c r="V606" s="63"/>
      <c r="W606" s="63"/>
      <c r="X606" s="63"/>
    </row>
    <row r="607" spans="16:24" ht="15">
      <c r="P607" s="63"/>
      <c r="Q607" s="63"/>
      <c r="R607" s="63"/>
      <c r="S607" s="63"/>
      <c r="V607" s="63"/>
      <c r="W607" s="63"/>
      <c r="X607" s="63"/>
    </row>
    <row r="608" spans="16:24" ht="15">
      <c r="P608" s="63"/>
      <c r="Q608" s="63"/>
      <c r="R608" s="63"/>
      <c r="S608" s="63"/>
      <c r="V608" s="63"/>
      <c r="W608" s="63"/>
      <c r="X608" s="63"/>
    </row>
    <row r="609" spans="16:24" ht="15">
      <c r="P609" s="63"/>
      <c r="Q609" s="63"/>
      <c r="R609" s="63"/>
      <c r="S609" s="63"/>
      <c r="V609" s="63"/>
      <c r="W609" s="63"/>
      <c r="X609" s="63"/>
    </row>
    <row r="610" spans="16:24" ht="15">
      <c r="P610" s="63"/>
      <c r="Q610" s="63"/>
      <c r="R610" s="63"/>
      <c r="S610" s="63"/>
      <c r="V610" s="63"/>
      <c r="W610" s="63"/>
      <c r="X610" s="63"/>
    </row>
    <row r="611" spans="16:24" ht="15">
      <c r="P611" s="63"/>
      <c r="Q611" s="63"/>
      <c r="R611" s="63"/>
      <c r="S611" s="63"/>
      <c r="V611" s="63"/>
      <c r="W611" s="63"/>
      <c r="X611" s="63"/>
    </row>
    <row r="612" spans="16:24" ht="15">
      <c r="P612" s="63"/>
      <c r="Q612" s="63"/>
      <c r="R612" s="63"/>
      <c r="S612" s="63"/>
      <c r="V612" s="63"/>
      <c r="W612" s="63"/>
      <c r="X612" s="63"/>
    </row>
    <row r="613" spans="16:24" ht="15">
      <c r="P613" s="63"/>
      <c r="Q613" s="63"/>
      <c r="R613" s="63"/>
      <c r="S613" s="63"/>
      <c r="V613" s="63"/>
      <c r="W613" s="63"/>
      <c r="X613" s="63"/>
    </row>
    <row r="614" spans="16:24" ht="15">
      <c r="P614" s="63"/>
      <c r="Q614" s="63"/>
      <c r="R614" s="63"/>
      <c r="S614" s="63"/>
      <c r="V614" s="63"/>
      <c r="W614" s="63"/>
      <c r="X614" s="63"/>
    </row>
    <row r="615" spans="16:24" ht="15">
      <c r="P615" s="63"/>
      <c r="Q615" s="63"/>
      <c r="R615" s="63"/>
      <c r="S615" s="63"/>
      <c r="V615" s="63"/>
      <c r="W615" s="63"/>
      <c r="X615" s="63"/>
    </row>
    <row r="616" spans="16:24" ht="15">
      <c r="P616" s="63"/>
      <c r="Q616" s="63"/>
      <c r="R616" s="63"/>
      <c r="S616" s="63"/>
      <c r="V616" s="63"/>
      <c r="W616" s="63"/>
      <c r="X616" s="63"/>
    </row>
    <row r="617" spans="16:24" ht="15">
      <c r="P617" s="63"/>
      <c r="Q617" s="63"/>
      <c r="R617" s="63"/>
      <c r="S617" s="63"/>
      <c r="V617" s="63"/>
      <c r="W617" s="63"/>
      <c r="X617" s="63"/>
    </row>
    <row r="618" spans="16:24" ht="15">
      <c r="P618" s="63"/>
      <c r="Q618" s="63"/>
      <c r="R618" s="63"/>
      <c r="S618" s="63"/>
      <c r="V618" s="63"/>
      <c r="W618" s="63"/>
      <c r="X618" s="63"/>
    </row>
    <row r="619" spans="16:24" ht="15">
      <c r="P619" s="63"/>
      <c r="Q619" s="63"/>
      <c r="R619" s="63"/>
      <c r="S619" s="63"/>
      <c r="V619" s="63"/>
      <c r="W619" s="63"/>
      <c r="X619" s="63"/>
    </row>
    <row r="620" spans="16:24" ht="15">
      <c r="P620" s="63"/>
      <c r="Q620" s="63"/>
      <c r="R620" s="63"/>
      <c r="S620" s="63"/>
      <c r="V620" s="63"/>
      <c r="W620" s="63"/>
      <c r="X620" s="63"/>
    </row>
    <row r="621" spans="16:24" ht="15">
      <c r="P621" s="63"/>
      <c r="Q621" s="63"/>
      <c r="R621" s="63"/>
      <c r="S621" s="63"/>
      <c r="V621" s="63"/>
      <c r="W621" s="63"/>
      <c r="X621" s="63"/>
    </row>
    <row r="622" spans="16:24" ht="15">
      <c r="P622" s="63"/>
      <c r="Q622" s="63"/>
      <c r="R622" s="63"/>
      <c r="S622" s="63"/>
      <c r="V622" s="63"/>
      <c r="W622" s="63"/>
      <c r="X622" s="63"/>
    </row>
    <row r="623" spans="16:24" ht="15">
      <c r="P623" s="63"/>
      <c r="Q623" s="63"/>
      <c r="R623" s="63"/>
      <c r="S623" s="63"/>
      <c r="V623" s="63"/>
      <c r="W623" s="63"/>
      <c r="X623" s="63"/>
    </row>
    <row r="624" spans="16:24" ht="15">
      <c r="P624" s="63"/>
      <c r="Q624" s="63"/>
      <c r="R624" s="63"/>
      <c r="S624" s="63"/>
      <c r="V624" s="63"/>
      <c r="W624" s="63"/>
      <c r="X624" s="63"/>
    </row>
    <row r="625" spans="16:24" ht="15">
      <c r="P625" s="63"/>
      <c r="Q625" s="63"/>
      <c r="R625" s="63"/>
      <c r="S625" s="63"/>
      <c r="V625" s="63"/>
      <c r="W625" s="63"/>
      <c r="X625" s="63"/>
    </row>
    <row r="626" spans="16:24" ht="15">
      <c r="P626" s="63"/>
      <c r="Q626" s="63"/>
      <c r="R626" s="63"/>
      <c r="S626" s="63"/>
      <c r="V626" s="63"/>
      <c r="W626" s="63"/>
      <c r="X626" s="63"/>
    </row>
    <row r="627" spans="16:24" ht="15">
      <c r="P627" s="63"/>
      <c r="Q627" s="63"/>
      <c r="R627" s="63"/>
      <c r="S627" s="63"/>
      <c r="V627" s="63"/>
      <c r="W627" s="63"/>
      <c r="X627" s="63"/>
    </row>
    <row r="628" spans="16:24" ht="15">
      <c r="P628" s="63"/>
      <c r="Q628" s="63"/>
      <c r="R628" s="63"/>
      <c r="S628" s="63"/>
      <c r="V628" s="63"/>
      <c r="W628" s="63"/>
      <c r="X628" s="63"/>
    </row>
    <row r="629" spans="16:24" ht="15">
      <c r="P629" s="63"/>
      <c r="Q629" s="63"/>
      <c r="R629" s="63"/>
      <c r="S629" s="63"/>
      <c r="V629" s="63"/>
      <c r="W629" s="63"/>
      <c r="X629" s="63"/>
    </row>
    <row r="630" spans="16:24" ht="15">
      <c r="P630" s="63"/>
      <c r="Q630" s="63"/>
      <c r="R630" s="63"/>
      <c r="S630" s="63"/>
      <c r="V630" s="63"/>
      <c r="W630" s="63"/>
      <c r="X630" s="63"/>
    </row>
    <row r="631" spans="16:24" ht="15">
      <c r="P631" s="63"/>
      <c r="Q631" s="63"/>
      <c r="R631" s="63"/>
      <c r="S631" s="63"/>
      <c r="V631" s="63"/>
      <c r="W631" s="63"/>
      <c r="X631" s="63"/>
    </row>
    <row r="632" spans="16:24" ht="15">
      <c r="P632" s="63"/>
      <c r="Q632" s="63"/>
      <c r="R632" s="63"/>
      <c r="S632" s="63"/>
      <c r="V632" s="63"/>
      <c r="W632" s="63"/>
      <c r="X632" s="63"/>
    </row>
    <row r="633" spans="16:24" ht="15">
      <c r="P633" s="63"/>
      <c r="Q633" s="63"/>
      <c r="R633" s="63"/>
      <c r="S633" s="63"/>
      <c r="V633" s="63"/>
      <c r="W633" s="63"/>
      <c r="X633" s="63"/>
    </row>
    <row r="634" spans="16:24" ht="15">
      <c r="P634" s="63"/>
      <c r="Q634" s="63"/>
      <c r="R634" s="63"/>
      <c r="S634" s="63"/>
      <c r="V634" s="63"/>
      <c r="W634" s="63"/>
      <c r="X634" s="63"/>
    </row>
    <row r="635" spans="16:24" ht="15">
      <c r="P635" s="63"/>
      <c r="Q635" s="63"/>
      <c r="R635" s="63"/>
      <c r="S635" s="63"/>
      <c r="V635" s="63"/>
      <c r="W635" s="63"/>
      <c r="X635" s="63"/>
    </row>
    <row r="636" spans="16:24" ht="15">
      <c r="P636" s="63"/>
      <c r="Q636" s="63"/>
      <c r="R636" s="63"/>
      <c r="S636" s="63"/>
      <c r="V636" s="63"/>
      <c r="W636" s="63"/>
      <c r="X636" s="63"/>
    </row>
    <row r="637" spans="16:24" ht="15">
      <c r="P637" s="63"/>
      <c r="Q637" s="63"/>
      <c r="R637" s="63"/>
      <c r="S637" s="63"/>
      <c r="V637" s="63"/>
      <c r="W637" s="63"/>
      <c r="X637" s="63"/>
    </row>
    <row r="638" spans="16:24" ht="15">
      <c r="P638" s="63"/>
      <c r="Q638" s="63"/>
      <c r="R638" s="63"/>
      <c r="S638" s="63"/>
      <c r="V638" s="63"/>
      <c r="W638" s="63"/>
      <c r="X638" s="63"/>
    </row>
    <row r="639" spans="16:24" ht="15">
      <c r="P639" s="63"/>
      <c r="Q639" s="63"/>
      <c r="R639" s="63"/>
      <c r="S639" s="63"/>
      <c r="V639" s="63"/>
      <c r="W639" s="63"/>
      <c r="X639" s="63"/>
    </row>
    <row r="640" spans="16:24" ht="15">
      <c r="P640" s="63"/>
      <c r="Q640" s="63"/>
      <c r="R640" s="63"/>
      <c r="S640" s="63"/>
      <c r="V640" s="63"/>
      <c r="W640" s="63"/>
      <c r="X640" s="63"/>
    </row>
    <row r="641" spans="16:24" ht="15">
      <c r="P641" s="63"/>
      <c r="Q641" s="63"/>
      <c r="R641" s="63"/>
      <c r="S641" s="63"/>
      <c r="V641" s="63"/>
      <c r="W641" s="63"/>
      <c r="X641" s="63"/>
    </row>
    <row r="642" spans="16:24" ht="15">
      <c r="P642" s="63"/>
      <c r="Q642" s="63"/>
      <c r="R642" s="63"/>
      <c r="S642" s="63"/>
      <c r="V642" s="63"/>
      <c r="W642" s="63"/>
      <c r="X642" s="63"/>
    </row>
    <row r="643" spans="16:24" ht="15">
      <c r="P643" s="63"/>
      <c r="Q643" s="63"/>
      <c r="R643" s="63"/>
      <c r="S643" s="63"/>
      <c r="V643" s="63"/>
      <c r="W643" s="63"/>
      <c r="X643" s="63"/>
    </row>
    <row r="644" spans="16:24" ht="15">
      <c r="P644" s="63"/>
      <c r="Q644" s="63"/>
      <c r="R644" s="63"/>
      <c r="S644" s="63"/>
      <c r="V644" s="63"/>
      <c r="W644" s="63"/>
      <c r="X644" s="63"/>
    </row>
    <row r="645" spans="16:24" ht="15">
      <c r="P645" s="63"/>
      <c r="Q645" s="63"/>
      <c r="R645" s="63"/>
      <c r="S645" s="63"/>
      <c r="V645" s="63"/>
      <c r="W645" s="63"/>
      <c r="X645" s="63"/>
    </row>
    <row r="646" spans="16:24" ht="15">
      <c r="P646" s="63"/>
      <c r="Q646" s="63"/>
      <c r="R646" s="63"/>
      <c r="S646" s="63"/>
      <c r="V646" s="63"/>
      <c r="W646" s="63"/>
      <c r="X646" s="63"/>
    </row>
    <row r="647" spans="16:24" ht="15">
      <c r="P647" s="63"/>
      <c r="Q647" s="63"/>
      <c r="R647" s="63"/>
      <c r="S647" s="63"/>
      <c r="V647" s="63"/>
      <c r="W647" s="63"/>
      <c r="X647" s="63"/>
    </row>
    <row r="648" spans="16:24" ht="15">
      <c r="P648" s="63"/>
      <c r="Q648" s="63"/>
      <c r="R648" s="63"/>
      <c r="S648" s="63"/>
      <c r="V648" s="63"/>
      <c r="W648" s="63"/>
      <c r="X648" s="63"/>
    </row>
    <row r="649" spans="16:24" ht="15">
      <c r="P649" s="63"/>
      <c r="Q649" s="63"/>
      <c r="R649" s="63"/>
      <c r="S649" s="63"/>
      <c r="V649" s="63"/>
      <c r="W649" s="63"/>
      <c r="X649" s="63"/>
    </row>
    <row r="650" spans="16:24" ht="15">
      <c r="P650" s="63"/>
      <c r="Q650" s="63"/>
      <c r="R650" s="63"/>
      <c r="S650" s="63"/>
      <c r="V650" s="63"/>
      <c r="W650" s="63"/>
      <c r="X650" s="63"/>
    </row>
    <row r="651" spans="16:24" ht="15">
      <c r="P651" s="63"/>
      <c r="Q651" s="63"/>
      <c r="R651" s="63"/>
      <c r="S651" s="63"/>
      <c r="V651" s="63"/>
      <c r="W651" s="63"/>
      <c r="X651" s="63"/>
    </row>
    <row r="652" spans="16:24" ht="15">
      <c r="P652" s="63"/>
      <c r="Q652" s="63"/>
      <c r="R652" s="63"/>
      <c r="S652" s="63"/>
      <c r="V652" s="63"/>
      <c r="W652" s="63"/>
      <c r="X652" s="63"/>
    </row>
    <row r="653" spans="16:24" ht="15">
      <c r="P653" s="63"/>
      <c r="Q653" s="63"/>
      <c r="R653" s="63"/>
      <c r="S653" s="63"/>
      <c r="V653" s="63"/>
      <c r="W653" s="63"/>
      <c r="X653" s="63"/>
    </row>
    <row r="654" spans="16:24" ht="15">
      <c r="P654" s="63"/>
      <c r="Q654" s="63"/>
      <c r="R654" s="63"/>
      <c r="S654" s="63"/>
      <c r="V654" s="63"/>
      <c r="W654" s="63"/>
      <c r="X654" s="63"/>
    </row>
    <row r="655" spans="16:24" ht="15">
      <c r="P655" s="63"/>
      <c r="Q655" s="63"/>
      <c r="R655" s="63"/>
      <c r="S655" s="63"/>
      <c r="V655" s="63"/>
      <c r="W655" s="63"/>
      <c r="X655" s="63"/>
    </row>
    <row r="656" spans="16:24" ht="15">
      <c r="P656" s="63"/>
      <c r="Q656" s="63"/>
      <c r="R656" s="63"/>
      <c r="S656" s="63"/>
      <c r="V656" s="63"/>
      <c r="W656" s="63"/>
      <c r="X656" s="63"/>
    </row>
    <row r="657" spans="16:24" ht="15">
      <c r="P657" s="63"/>
      <c r="Q657" s="63"/>
      <c r="R657" s="63"/>
      <c r="S657" s="63"/>
      <c r="V657" s="63"/>
      <c r="W657" s="63"/>
      <c r="X657" s="63"/>
    </row>
    <row r="658" spans="16:24" ht="15">
      <c r="P658" s="63"/>
      <c r="Q658" s="63"/>
      <c r="R658" s="63"/>
      <c r="S658" s="63"/>
      <c r="V658" s="63"/>
      <c r="W658" s="63"/>
      <c r="X658" s="63"/>
    </row>
    <row r="659" spans="16:24" ht="15">
      <c r="P659" s="63"/>
      <c r="Q659" s="63"/>
      <c r="R659" s="63"/>
      <c r="S659" s="63"/>
      <c r="V659" s="63"/>
      <c r="W659" s="63"/>
      <c r="X659" s="63"/>
    </row>
    <row r="660" spans="16:24" ht="15">
      <c r="P660" s="63"/>
      <c r="Q660" s="63"/>
      <c r="R660" s="63"/>
      <c r="S660" s="63"/>
      <c r="V660" s="63"/>
      <c r="W660" s="63"/>
      <c r="X660" s="63"/>
    </row>
    <row r="661" spans="16:24" ht="15">
      <c r="P661" s="63"/>
      <c r="Q661" s="63"/>
      <c r="R661" s="63"/>
      <c r="S661" s="63"/>
      <c r="V661" s="63"/>
      <c r="W661" s="63"/>
      <c r="X661" s="63"/>
    </row>
    <row r="662" spans="16:24" ht="15">
      <c r="P662" s="63"/>
      <c r="Q662" s="63"/>
      <c r="R662" s="63"/>
      <c r="S662" s="63"/>
      <c r="V662" s="63"/>
      <c r="W662" s="63"/>
      <c r="X662" s="63"/>
    </row>
    <row r="663" spans="16:24" ht="15">
      <c r="P663" s="63"/>
      <c r="Q663" s="63"/>
      <c r="R663" s="63"/>
      <c r="S663" s="63"/>
      <c r="V663" s="63"/>
      <c r="W663" s="63"/>
      <c r="X663" s="63"/>
    </row>
    <row r="664" spans="16:24" ht="15">
      <c r="P664" s="63"/>
      <c r="Q664" s="63"/>
      <c r="R664" s="63"/>
      <c r="S664" s="63"/>
      <c r="V664" s="63"/>
      <c r="W664" s="63"/>
      <c r="X664" s="63"/>
    </row>
    <row r="665" spans="16:24" ht="15">
      <c r="P665" s="63"/>
      <c r="Q665" s="63"/>
      <c r="R665" s="63"/>
      <c r="S665" s="63"/>
      <c r="V665" s="63"/>
      <c r="W665" s="63"/>
      <c r="X665" s="63"/>
    </row>
    <row r="666" spans="16:24" ht="15">
      <c r="P666" s="63"/>
      <c r="Q666" s="63"/>
      <c r="R666" s="63"/>
      <c r="S666" s="63"/>
      <c r="V666" s="63"/>
      <c r="W666" s="63"/>
      <c r="X666" s="63"/>
    </row>
    <row r="667" spans="16:24" ht="15">
      <c r="P667" s="63"/>
      <c r="Q667" s="63"/>
      <c r="R667" s="63"/>
      <c r="S667" s="63"/>
      <c r="V667" s="63"/>
      <c r="W667" s="63"/>
      <c r="X667" s="63"/>
    </row>
    <row r="668" spans="16:24" ht="15">
      <c r="P668" s="63"/>
      <c r="Q668" s="63"/>
      <c r="R668" s="63"/>
      <c r="S668" s="63"/>
      <c r="V668" s="63"/>
      <c r="W668" s="63"/>
      <c r="X668" s="63"/>
    </row>
    <row r="669" spans="16:24" ht="15">
      <c r="P669" s="63"/>
      <c r="Q669" s="63"/>
      <c r="R669" s="63"/>
      <c r="S669" s="63"/>
      <c r="V669" s="63"/>
      <c r="W669" s="63"/>
      <c r="X669" s="63"/>
    </row>
    <row r="670" spans="16:24" ht="15">
      <c r="P670" s="63"/>
      <c r="Q670" s="63"/>
      <c r="R670" s="63"/>
      <c r="S670" s="63"/>
      <c r="V670" s="63"/>
      <c r="W670" s="63"/>
      <c r="X670" s="63"/>
    </row>
    <row r="671" spans="16:24" ht="15">
      <c r="P671" s="63"/>
      <c r="Q671" s="63"/>
      <c r="R671" s="63"/>
      <c r="S671" s="63"/>
      <c r="V671" s="63"/>
      <c r="W671" s="63"/>
      <c r="X671" s="63"/>
    </row>
    <row r="672" spans="16:24" ht="15">
      <c r="P672" s="63"/>
      <c r="Q672" s="63"/>
      <c r="R672" s="63"/>
      <c r="S672" s="63"/>
      <c r="V672" s="63"/>
      <c r="W672" s="63"/>
      <c r="X672" s="63"/>
    </row>
    <row r="673" spans="16:24" ht="15">
      <c r="P673" s="63"/>
      <c r="Q673" s="63"/>
      <c r="R673" s="63"/>
      <c r="S673" s="63"/>
      <c r="V673" s="63"/>
      <c r="W673" s="63"/>
      <c r="X673" s="63"/>
    </row>
    <row r="674" spans="16:24" ht="15">
      <c r="P674" s="63"/>
      <c r="Q674" s="63"/>
      <c r="R674" s="63"/>
      <c r="S674" s="63"/>
      <c r="V674" s="63"/>
      <c r="W674" s="63"/>
      <c r="X674" s="63"/>
    </row>
    <row r="675" spans="16:24" ht="15">
      <c r="P675" s="63"/>
      <c r="Q675" s="63"/>
      <c r="R675" s="63"/>
      <c r="S675" s="63"/>
      <c r="V675" s="63"/>
      <c r="W675" s="63"/>
      <c r="X675" s="63"/>
    </row>
    <row r="676" spans="16:24" ht="15">
      <c r="P676" s="63"/>
      <c r="Q676" s="63"/>
      <c r="R676" s="63"/>
      <c r="S676" s="63"/>
      <c r="V676" s="63"/>
      <c r="W676" s="63"/>
      <c r="X676" s="63"/>
    </row>
    <row r="677" spans="16:24" ht="15">
      <c r="P677" s="63"/>
      <c r="Q677" s="63"/>
      <c r="R677" s="63"/>
      <c r="S677" s="63"/>
      <c r="V677" s="63"/>
      <c r="W677" s="63"/>
      <c r="X677" s="63"/>
    </row>
    <row r="678" spans="16:24" ht="15">
      <c r="P678" s="63"/>
      <c r="Q678" s="63"/>
      <c r="R678" s="63"/>
      <c r="S678" s="63"/>
      <c r="V678" s="63"/>
      <c r="W678" s="63"/>
      <c r="X678" s="63"/>
    </row>
    <row r="679" spans="16:24" ht="15">
      <c r="P679" s="63"/>
      <c r="Q679" s="63"/>
      <c r="R679" s="63"/>
      <c r="S679" s="63"/>
      <c r="V679" s="63"/>
      <c r="W679" s="63"/>
      <c r="X679" s="63"/>
    </row>
    <row r="680" spans="16:24" ht="15">
      <c r="P680" s="63"/>
      <c r="Q680" s="63"/>
      <c r="R680" s="63"/>
      <c r="S680" s="63"/>
      <c r="V680" s="63"/>
      <c r="W680" s="63"/>
      <c r="X680" s="63"/>
    </row>
    <row r="681" spans="16:24" ht="15">
      <c r="P681" s="63"/>
      <c r="Q681" s="63"/>
      <c r="R681" s="63"/>
      <c r="S681" s="63"/>
      <c r="V681" s="63"/>
      <c r="W681" s="63"/>
      <c r="X681" s="63"/>
    </row>
    <row r="682" spans="16:24" ht="15">
      <c r="P682" s="63"/>
      <c r="Q682" s="63"/>
      <c r="R682" s="63"/>
      <c r="S682" s="63"/>
      <c r="V682" s="63"/>
      <c r="W682" s="63"/>
      <c r="X682" s="63"/>
    </row>
    <row r="683" spans="16:24" ht="15">
      <c r="P683" s="63"/>
      <c r="Q683" s="63"/>
      <c r="R683" s="63"/>
      <c r="S683" s="63"/>
      <c r="V683" s="63"/>
      <c r="W683" s="63"/>
      <c r="X683" s="63"/>
    </row>
    <row r="684" spans="16:24" ht="15">
      <c r="P684" s="63"/>
      <c r="Q684" s="63"/>
      <c r="R684" s="63"/>
      <c r="S684" s="63"/>
      <c r="V684" s="63"/>
      <c r="W684" s="63"/>
      <c r="X684" s="63"/>
    </row>
    <row r="685" spans="16:24" ht="15">
      <c r="P685" s="63"/>
      <c r="Q685" s="63"/>
      <c r="R685" s="63"/>
      <c r="S685" s="63"/>
      <c r="V685" s="63"/>
      <c r="W685" s="63"/>
      <c r="X685" s="63"/>
    </row>
    <row r="686" spans="16:24" ht="15">
      <c r="P686" s="63"/>
      <c r="Q686" s="63"/>
      <c r="R686" s="63"/>
      <c r="S686" s="63"/>
      <c r="V686" s="63"/>
      <c r="W686" s="63"/>
      <c r="X686" s="63"/>
    </row>
    <row r="687" spans="16:24" ht="15">
      <c r="P687" s="63"/>
      <c r="Q687" s="63"/>
      <c r="R687" s="63"/>
      <c r="S687" s="63"/>
      <c r="V687" s="63"/>
      <c r="W687" s="63"/>
      <c r="X687" s="63"/>
    </row>
    <row r="688" spans="16:24" ht="15">
      <c r="P688" s="63"/>
      <c r="Q688" s="63"/>
      <c r="R688" s="63"/>
      <c r="S688" s="63"/>
      <c r="V688" s="63"/>
      <c r="W688" s="63"/>
      <c r="X688" s="63"/>
    </row>
    <row r="689" spans="16:24" ht="15">
      <c r="P689" s="63"/>
      <c r="Q689" s="63"/>
      <c r="R689" s="63"/>
      <c r="S689" s="63"/>
      <c r="V689" s="63"/>
      <c r="W689" s="63"/>
      <c r="X689" s="63"/>
    </row>
    <row r="690" spans="16:24" ht="15">
      <c r="P690" s="63"/>
      <c r="Q690" s="63"/>
      <c r="R690" s="63"/>
      <c r="S690" s="63"/>
      <c r="V690" s="63"/>
      <c r="W690" s="63"/>
      <c r="X690" s="63"/>
    </row>
    <row r="691" spans="16:24" ht="15">
      <c r="P691" s="63"/>
      <c r="Q691" s="63"/>
      <c r="R691" s="63"/>
      <c r="S691" s="63"/>
      <c r="V691" s="63"/>
      <c r="W691" s="63"/>
      <c r="X691" s="63"/>
    </row>
    <row r="692" spans="16:24" ht="15">
      <c r="P692" s="63"/>
      <c r="Q692" s="63"/>
      <c r="R692" s="63"/>
      <c r="S692" s="63"/>
      <c r="V692" s="63"/>
      <c r="W692" s="63"/>
      <c r="X692" s="63"/>
    </row>
    <row r="693" spans="16:24" ht="15">
      <c r="P693" s="63"/>
      <c r="Q693" s="63"/>
      <c r="R693" s="63"/>
      <c r="S693" s="63"/>
      <c r="V693" s="63"/>
      <c r="W693" s="63"/>
      <c r="X693" s="63"/>
    </row>
    <row r="694" spans="16:24" ht="15">
      <c r="P694" s="63"/>
      <c r="Q694" s="63"/>
      <c r="R694" s="63"/>
      <c r="S694" s="63"/>
      <c r="V694" s="63"/>
      <c r="W694" s="63"/>
      <c r="X694" s="63"/>
    </row>
    <row r="695" spans="16:24" ht="15">
      <c r="P695" s="63"/>
      <c r="Q695" s="63"/>
      <c r="R695" s="63"/>
      <c r="S695" s="63"/>
      <c r="V695" s="63"/>
      <c r="W695" s="63"/>
      <c r="X695" s="63"/>
    </row>
    <row r="696" spans="16:24" ht="15">
      <c r="P696" s="63"/>
      <c r="Q696" s="63"/>
      <c r="R696" s="63"/>
      <c r="S696" s="63"/>
      <c r="V696" s="63"/>
      <c r="W696" s="63"/>
      <c r="X696" s="63"/>
    </row>
    <row r="697" spans="16:24" ht="15">
      <c r="P697" s="63"/>
      <c r="Q697" s="63"/>
      <c r="R697" s="63"/>
      <c r="S697" s="63"/>
      <c r="V697" s="63"/>
      <c r="W697" s="63"/>
      <c r="X697" s="63"/>
    </row>
    <row r="698" spans="16:24" ht="15">
      <c r="P698" s="63"/>
      <c r="Q698" s="63"/>
      <c r="R698" s="63"/>
      <c r="S698" s="63"/>
      <c r="V698" s="63"/>
      <c r="W698" s="63"/>
      <c r="X698" s="63"/>
    </row>
    <row r="699" spans="16:24" ht="15">
      <c r="P699" s="63"/>
      <c r="Q699" s="63"/>
      <c r="R699" s="63"/>
      <c r="S699" s="63"/>
      <c r="V699" s="63"/>
      <c r="W699" s="63"/>
      <c r="X699" s="63"/>
    </row>
    <row r="700" spans="16:24" ht="15">
      <c r="P700" s="63"/>
      <c r="Q700" s="63"/>
      <c r="R700" s="63"/>
      <c r="S700" s="63"/>
      <c r="V700" s="63"/>
      <c r="W700" s="63"/>
      <c r="X700" s="63"/>
    </row>
    <row r="701" spans="16:24" ht="15">
      <c r="P701" s="63"/>
      <c r="Q701" s="63"/>
      <c r="R701" s="63"/>
      <c r="S701" s="63"/>
      <c r="V701" s="63"/>
      <c r="W701" s="63"/>
      <c r="X701" s="63"/>
    </row>
    <row r="702" spans="16:24" ht="15">
      <c r="P702" s="63"/>
      <c r="Q702" s="63"/>
      <c r="R702" s="63"/>
      <c r="S702" s="63"/>
      <c r="V702" s="63"/>
      <c r="W702" s="63"/>
      <c r="X702" s="63"/>
    </row>
    <row r="703" spans="16:24" ht="15">
      <c r="P703" s="63"/>
      <c r="Q703" s="63"/>
      <c r="R703" s="63"/>
      <c r="S703" s="63"/>
      <c r="V703" s="63"/>
      <c r="W703" s="63"/>
      <c r="X703" s="63"/>
    </row>
    <row r="704" spans="16:24" ht="15">
      <c r="P704" s="63"/>
      <c r="Q704" s="63"/>
      <c r="R704" s="63"/>
      <c r="S704" s="63"/>
      <c r="V704" s="63"/>
      <c r="W704" s="63"/>
      <c r="X704" s="63"/>
    </row>
    <row r="705" spans="16:24" ht="15">
      <c r="P705" s="63"/>
      <c r="Q705" s="63"/>
      <c r="R705" s="63"/>
      <c r="S705" s="63"/>
      <c r="V705" s="63"/>
      <c r="W705" s="63"/>
      <c r="X705" s="63"/>
    </row>
    <row r="706" spans="16:24" ht="15">
      <c r="P706" s="63"/>
      <c r="Q706" s="63"/>
      <c r="R706" s="63"/>
      <c r="S706" s="63"/>
      <c r="V706" s="63"/>
      <c r="W706" s="63"/>
      <c r="X706" s="63"/>
    </row>
    <row r="707" spans="16:24" ht="15">
      <c r="P707" s="63"/>
      <c r="Q707" s="63"/>
      <c r="R707" s="63"/>
      <c r="S707" s="63"/>
      <c r="V707" s="63"/>
      <c r="W707" s="63"/>
      <c r="X707" s="63"/>
    </row>
    <row r="708" spans="16:24" ht="15">
      <c r="P708" s="63"/>
      <c r="Q708" s="63"/>
      <c r="R708" s="63"/>
      <c r="S708" s="63"/>
      <c r="V708" s="63"/>
      <c r="W708" s="63"/>
      <c r="X708" s="63"/>
    </row>
    <row r="709" spans="16:24" ht="15">
      <c r="P709" s="63"/>
      <c r="Q709" s="63"/>
      <c r="R709" s="63"/>
      <c r="S709" s="63"/>
      <c r="V709" s="63"/>
      <c r="W709" s="63"/>
      <c r="X709" s="63"/>
    </row>
    <row r="710" spans="16:24" ht="15">
      <c r="P710" s="63"/>
      <c r="Q710" s="63"/>
      <c r="R710" s="63"/>
      <c r="S710" s="63"/>
      <c r="V710" s="63"/>
      <c r="W710" s="63"/>
      <c r="X710" s="63"/>
    </row>
    <row r="711" spans="16:24" ht="15">
      <c r="P711" s="63"/>
      <c r="Q711" s="63"/>
      <c r="R711" s="63"/>
      <c r="S711" s="63"/>
      <c r="V711" s="63"/>
      <c r="W711" s="63"/>
      <c r="X711" s="63"/>
    </row>
    <row r="712" spans="16:24" ht="15">
      <c r="P712" s="63"/>
      <c r="Q712" s="63"/>
      <c r="R712" s="63"/>
      <c r="S712" s="63"/>
      <c r="V712" s="63"/>
      <c r="W712" s="63"/>
      <c r="X712" s="63"/>
    </row>
    <row r="713" spans="16:24" ht="15">
      <c r="P713" s="63"/>
      <c r="Q713" s="63"/>
      <c r="R713" s="63"/>
      <c r="S713" s="63"/>
      <c r="V713" s="63"/>
      <c r="W713" s="63"/>
      <c r="X713" s="63"/>
    </row>
    <row r="714" spans="16:24" ht="15">
      <c r="P714" s="63"/>
      <c r="Q714" s="63"/>
      <c r="R714" s="63"/>
      <c r="S714" s="63"/>
      <c r="V714" s="63"/>
      <c r="W714" s="63"/>
      <c r="X714" s="63"/>
    </row>
    <row r="715" spans="16:24" ht="15">
      <c r="P715" s="63"/>
      <c r="Q715" s="63"/>
      <c r="R715" s="63"/>
      <c r="S715" s="63"/>
      <c r="V715" s="63"/>
      <c r="W715" s="63"/>
      <c r="X715" s="63"/>
    </row>
    <row r="716" spans="16:24" ht="15">
      <c r="P716" s="63"/>
      <c r="Q716" s="63"/>
      <c r="R716" s="63"/>
      <c r="S716" s="63"/>
      <c r="V716" s="63"/>
      <c r="W716" s="63"/>
      <c r="X716" s="63"/>
    </row>
    <row r="717" spans="16:24" ht="15">
      <c r="P717" s="63"/>
      <c r="Q717" s="63"/>
      <c r="R717" s="63"/>
      <c r="S717" s="63"/>
      <c r="V717" s="63"/>
      <c r="W717" s="63"/>
      <c r="X717" s="63"/>
    </row>
    <row r="718" spans="16:24" ht="15">
      <c r="P718" s="63"/>
      <c r="Q718" s="63"/>
      <c r="R718" s="63"/>
      <c r="S718" s="63"/>
      <c r="V718" s="63"/>
      <c r="W718" s="63"/>
      <c r="X718" s="63"/>
    </row>
    <row r="719" spans="16:24" ht="15">
      <c r="P719" s="63"/>
      <c r="Q719" s="63"/>
      <c r="R719" s="63"/>
      <c r="S719" s="63"/>
      <c r="V719" s="63"/>
      <c r="W719" s="63"/>
      <c r="X719" s="63"/>
    </row>
    <row r="720" spans="16:24" ht="15">
      <c r="P720" s="63"/>
      <c r="Q720" s="63"/>
      <c r="R720" s="63"/>
      <c r="S720" s="63"/>
      <c r="V720" s="63"/>
      <c r="W720" s="63"/>
      <c r="X720" s="63"/>
    </row>
    <row r="721" spans="16:24" ht="15">
      <c r="P721" s="63"/>
      <c r="Q721" s="63"/>
      <c r="R721" s="63"/>
      <c r="S721" s="63"/>
      <c r="V721" s="63"/>
      <c r="W721" s="63"/>
      <c r="X721" s="63"/>
    </row>
    <row r="722" spans="16:24" ht="15">
      <c r="P722" s="63"/>
      <c r="Q722" s="63"/>
      <c r="R722" s="63"/>
      <c r="S722" s="63"/>
      <c r="V722" s="63"/>
      <c r="W722" s="63"/>
      <c r="X722" s="63"/>
    </row>
    <row r="723" spans="16:24" ht="15">
      <c r="P723" s="63"/>
      <c r="Q723" s="63"/>
      <c r="R723" s="63"/>
      <c r="S723" s="63"/>
      <c r="V723" s="63"/>
      <c r="W723" s="63"/>
      <c r="X723" s="63"/>
    </row>
    <row r="724" spans="16:24" ht="15">
      <c r="P724" s="63"/>
      <c r="Q724" s="63"/>
      <c r="R724" s="63"/>
      <c r="S724" s="63"/>
      <c r="V724" s="63"/>
      <c r="W724" s="63"/>
      <c r="X724" s="63"/>
    </row>
    <row r="725" spans="16:24" ht="15">
      <c r="P725" s="63"/>
      <c r="Q725" s="63"/>
      <c r="R725" s="63"/>
      <c r="S725" s="63"/>
      <c r="V725" s="63"/>
      <c r="W725" s="63"/>
      <c r="X725" s="63"/>
    </row>
    <row r="726" spans="16:24" ht="15">
      <c r="P726" s="63"/>
      <c r="Q726" s="63"/>
      <c r="R726" s="63"/>
      <c r="S726" s="63"/>
      <c r="V726" s="63"/>
      <c r="W726" s="63"/>
      <c r="X726" s="63"/>
    </row>
    <row r="727" spans="16:24" ht="15">
      <c r="P727" s="63"/>
      <c r="Q727" s="63"/>
      <c r="R727" s="63"/>
      <c r="S727" s="63"/>
      <c r="V727" s="63"/>
      <c r="W727" s="63"/>
      <c r="X727" s="63"/>
    </row>
    <row r="728" spans="16:24" ht="15">
      <c r="P728" s="63"/>
      <c r="Q728" s="63"/>
      <c r="R728" s="63"/>
      <c r="S728" s="63"/>
      <c r="V728" s="63"/>
      <c r="W728" s="63"/>
      <c r="X728" s="63"/>
    </row>
    <row r="729" spans="16:24" ht="15">
      <c r="P729" s="63"/>
      <c r="Q729" s="63"/>
      <c r="R729" s="63"/>
      <c r="S729" s="63"/>
      <c r="V729" s="63"/>
      <c r="W729" s="63"/>
      <c r="X729" s="63"/>
    </row>
    <row r="730" spans="16:24" ht="15">
      <c r="P730" s="63"/>
      <c r="Q730" s="63"/>
      <c r="R730" s="63"/>
      <c r="S730" s="63"/>
      <c r="V730" s="63"/>
      <c r="W730" s="63"/>
      <c r="X730" s="63"/>
    </row>
    <row r="731" spans="16:24" ht="15">
      <c r="P731" s="63"/>
      <c r="Q731" s="63"/>
      <c r="R731" s="63"/>
      <c r="S731" s="63"/>
      <c r="V731" s="63"/>
      <c r="W731" s="63"/>
      <c r="X731" s="63"/>
    </row>
    <row r="732" spans="16:24" ht="15">
      <c r="P732" s="63"/>
      <c r="Q732" s="63"/>
      <c r="R732" s="63"/>
      <c r="S732" s="63"/>
      <c r="V732" s="63"/>
      <c r="W732" s="63"/>
      <c r="X732" s="63"/>
    </row>
    <row r="733" spans="16:24" ht="15">
      <c r="P733" s="63"/>
      <c r="Q733" s="63"/>
      <c r="R733" s="63"/>
      <c r="S733" s="63"/>
      <c r="V733" s="63"/>
      <c r="W733" s="63"/>
      <c r="X733" s="63"/>
    </row>
    <row r="734" spans="16:24" ht="15">
      <c r="P734" s="63"/>
      <c r="Q734" s="63"/>
      <c r="R734" s="63"/>
      <c r="S734" s="63"/>
      <c r="V734" s="63"/>
      <c r="W734" s="63"/>
      <c r="X734" s="63"/>
    </row>
    <row r="735" spans="16:24" ht="15">
      <c r="P735" s="63"/>
      <c r="Q735" s="63"/>
      <c r="R735" s="63"/>
      <c r="S735" s="63"/>
      <c r="V735" s="63"/>
      <c r="W735" s="63"/>
      <c r="X735" s="63"/>
    </row>
    <row r="736" spans="16:24" ht="15">
      <c r="P736" s="63"/>
      <c r="Q736" s="63"/>
      <c r="R736" s="63"/>
      <c r="S736" s="63"/>
      <c r="V736" s="63"/>
      <c r="W736" s="63"/>
      <c r="X736" s="63"/>
    </row>
    <row r="737" spans="16:24" ht="15">
      <c r="P737" s="63"/>
      <c r="Q737" s="63"/>
      <c r="R737" s="63"/>
      <c r="S737" s="63"/>
      <c r="V737" s="63"/>
      <c r="W737" s="63"/>
      <c r="X737" s="63"/>
    </row>
    <row r="738" spans="16:24" ht="15">
      <c r="P738" s="63"/>
      <c r="Q738" s="63"/>
      <c r="R738" s="63"/>
      <c r="S738" s="63"/>
      <c r="V738" s="63"/>
      <c r="W738" s="63"/>
      <c r="X738" s="63"/>
    </row>
    <row r="739" spans="16:24" ht="15">
      <c r="P739" s="63"/>
      <c r="Q739" s="63"/>
      <c r="R739" s="63"/>
      <c r="S739" s="63"/>
      <c r="V739" s="63"/>
      <c r="W739" s="63"/>
      <c r="X739" s="63"/>
    </row>
    <row r="740" spans="16:24" ht="15">
      <c r="P740" s="63"/>
      <c r="Q740" s="63"/>
      <c r="R740" s="63"/>
      <c r="S740" s="63"/>
      <c r="V740" s="63"/>
      <c r="W740" s="63"/>
      <c r="X740" s="63"/>
    </row>
    <row r="741" spans="16:24" ht="15">
      <c r="P741" s="63"/>
      <c r="Q741" s="63"/>
      <c r="R741" s="63"/>
      <c r="S741" s="63"/>
      <c r="V741" s="63"/>
      <c r="W741" s="63"/>
      <c r="X741" s="63"/>
    </row>
    <row r="742" spans="16:24" ht="15">
      <c r="P742" s="63"/>
      <c r="Q742" s="63"/>
      <c r="R742" s="63"/>
      <c r="S742" s="63"/>
      <c r="V742" s="63"/>
      <c r="W742" s="63"/>
      <c r="X742" s="63"/>
    </row>
    <row r="743" spans="16:24" ht="15">
      <c r="P743" s="63"/>
      <c r="Q743" s="63"/>
      <c r="R743" s="63"/>
      <c r="S743" s="63"/>
      <c r="V743" s="63"/>
      <c r="W743" s="63"/>
      <c r="X743" s="63"/>
    </row>
    <row r="744" spans="16:24" ht="15">
      <c r="P744" s="63"/>
      <c r="Q744" s="63"/>
      <c r="R744" s="63"/>
      <c r="S744" s="63"/>
      <c r="V744" s="63"/>
      <c r="W744" s="63"/>
      <c r="X744" s="63"/>
    </row>
    <row r="745" spans="16:24" ht="15">
      <c r="P745" s="63"/>
      <c r="Q745" s="63"/>
      <c r="R745" s="63"/>
      <c r="S745" s="63"/>
      <c r="V745" s="63"/>
      <c r="W745" s="63"/>
      <c r="X745" s="63"/>
    </row>
    <row r="746" spans="16:24" ht="15">
      <c r="P746" s="63"/>
      <c r="Q746" s="63"/>
      <c r="R746" s="63"/>
      <c r="S746" s="63"/>
      <c r="V746" s="63"/>
      <c r="W746" s="63"/>
      <c r="X746" s="63"/>
    </row>
    <row r="747" spans="16:24" ht="15">
      <c r="P747" s="63"/>
      <c r="Q747" s="63"/>
      <c r="R747" s="63"/>
      <c r="S747" s="63"/>
      <c r="V747" s="63"/>
      <c r="W747" s="63"/>
      <c r="X747" s="63"/>
    </row>
    <row r="748" spans="16:24" ht="15">
      <c r="P748" s="63"/>
      <c r="Q748" s="63"/>
      <c r="R748" s="63"/>
      <c r="S748" s="63"/>
      <c r="V748" s="63"/>
      <c r="W748" s="63"/>
      <c r="X748" s="63"/>
    </row>
    <row r="749" spans="16:24" ht="15">
      <c r="P749" s="63"/>
      <c r="Q749" s="63"/>
      <c r="R749" s="63"/>
      <c r="S749" s="63"/>
      <c r="V749" s="63"/>
      <c r="W749" s="63"/>
      <c r="X749" s="63"/>
    </row>
    <row r="750" spans="16:24" ht="15">
      <c r="P750" s="63"/>
      <c r="Q750" s="63"/>
      <c r="R750" s="63"/>
      <c r="S750" s="63"/>
      <c r="V750" s="63"/>
      <c r="W750" s="63"/>
      <c r="X750" s="63"/>
    </row>
    <row r="751" spans="16:24" ht="15">
      <c r="P751" s="63"/>
      <c r="Q751" s="63"/>
      <c r="R751" s="63"/>
      <c r="S751" s="63"/>
      <c r="V751" s="63"/>
      <c r="W751" s="63"/>
      <c r="X751" s="63"/>
    </row>
    <row r="752" spans="16:24" ht="15">
      <c r="P752" s="63"/>
      <c r="Q752" s="63"/>
      <c r="R752" s="63"/>
      <c r="S752" s="63"/>
      <c r="V752" s="63"/>
      <c r="W752" s="63"/>
      <c r="X752" s="63"/>
    </row>
    <row r="753" spans="16:24" ht="15">
      <c r="P753" s="63"/>
      <c r="Q753" s="63"/>
      <c r="R753" s="63"/>
      <c r="S753" s="63"/>
      <c r="V753" s="63"/>
      <c r="W753" s="63"/>
      <c r="X753" s="63"/>
    </row>
    <row r="754" spans="16:24" ht="15">
      <c r="P754" s="63"/>
      <c r="Q754" s="63"/>
      <c r="R754" s="63"/>
      <c r="S754" s="63"/>
      <c r="V754" s="63"/>
      <c r="W754" s="63"/>
      <c r="X754" s="63"/>
    </row>
    <row r="755" spans="16:24" ht="15">
      <c r="P755" s="63"/>
      <c r="Q755" s="63"/>
      <c r="R755" s="63"/>
      <c r="S755" s="63"/>
      <c r="V755" s="63"/>
      <c r="W755" s="63"/>
      <c r="X755" s="63"/>
    </row>
    <row r="756" spans="16:24" ht="15">
      <c r="P756" s="63"/>
      <c r="Q756" s="63"/>
      <c r="R756" s="63"/>
      <c r="S756" s="63"/>
      <c r="V756" s="63"/>
      <c r="W756" s="63"/>
      <c r="X756" s="63"/>
    </row>
    <row r="757" spans="16:24" ht="15">
      <c r="P757" s="63"/>
      <c r="Q757" s="63"/>
      <c r="R757" s="63"/>
      <c r="S757" s="63"/>
      <c r="V757" s="63"/>
      <c r="W757" s="63"/>
      <c r="X757" s="63"/>
    </row>
    <row r="758" spans="16:24" ht="15">
      <c r="P758" s="63"/>
      <c r="Q758" s="63"/>
      <c r="R758" s="63"/>
      <c r="S758" s="63"/>
      <c r="V758" s="63"/>
      <c r="W758" s="63"/>
      <c r="X758" s="63"/>
    </row>
    <row r="759" spans="16:24" ht="15">
      <c r="P759" s="63"/>
      <c r="Q759" s="63"/>
      <c r="R759" s="63"/>
      <c r="S759" s="63"/>
      <c r="V759" s="63"/>
      <c r="W759" s="63"/>
      <c r="X759" s="63"/>
    </row>
    <row r="760" spans="16:24" ht="15">
      <c r="P760" s="63"/>
      <c r="Q760" s="63"/>
      <c r="R760" s="63"/>
      <c r="S760" s="63"/>
      <c r="V760" s="63"/>
      <c r="W760" s="63"/>
      <c r="X760" s="63"/>
    </row>
    <row r="761" spans="16:24" ht="15">
      <c r="P761" s="63"/>
      <c r="Q761" s="63"/>
      <c r="R761" s="63"/>
      <c r="S761" s="63"/>
      <c r="V761" s="63"/>
      <c r="W761" s="63"/>
      <c r="X761" s="63"/>
    </row>
    <row r="762" spans="16:24" ht="15">
      <c r="P762" s="63"/>
      <c r="Q762" s="63"/>
      <c r="R762" s="63"/>
      <c r="S762" s="63"/>
      <c r="V762" s="63"/>
      <c r="W762" s="63"/>
      <c r="X762" s="63"/>
    </row>
    <row r="763" spans="16:24" ht="15">
      <c r="P763" s="63"/>
      <c r="Q763" s="63"/>
      <c r="R763" s="63"/>
      <c r="S763" s="63"/>
      <c r="V763" s="63"/>
      <c r="W763" s="63"/>
      <c r="X763" s="63"/>
    </row>
    <row r="764" spans="16:24" ht="15">
      <c r="P764" s="63"/>
      <c r="Q764" s="63"/>
      <c r="R764" s="63"/>
      <c r="S764" s="63"/>
      <c r="V764" s="63"/>
      <c r="W764" s="63"/>
      <c r="X764" s="63"/>
    </row>
    <row r="765" spans="16:24" ht="15">
      <c r="P765" s="63"/>
      <c r="Q765" s="63"/>
      <c r="R765" s="63"/>
      <c r="S765" s="63"/>
      <c r="V765" s="63"/>
      <c r="W765" s="63"/>
      <c r="X765" s="63"/>
    </row>
    <row r="766" spans="16:24" ht="15">
      <c r="P766" s="63"/>
      <c r="Q766" s="63"/>
      <c r="R766" s="63"/>
      <c r="S766" s="63"/>
      <c r="V766" s="63"/>
      <c r="W766" s="63"/>
      <c r="X766" s="63"/>
    </row>
    <row r="767" spans="16:24" ht="15">
      <c r="P767" s="63"/>
      <c r="Q767" s="63"/>
      <c r="R767" s="63"/>
      <c r="S767" s="63"/>
      <c r="V767" s="63"/>
      <c r="W767" s="63"/>
      <c r="X767" s="63"/>
    </row>
    <row r="768" spans="16:24" ht="15">
      <c r="P768" s="63"/>
      <c r="Q768" s="63"/>
      <c r="R768" s="63"/>
      <c r="S768" s="63"/>
      <c r="V768" s="63"/>
      <c r="W768" s="63"/>
      <c r="X768" s="63"/>
    </row>
    <row r="769" spans="16:24" ht="15">
      <c r="P769" s="63"/>
      <c r="Q769" s="63"/>
      <c r="R769" s="63"/>
      <c r="S769" s="63"/>
      <c r="V769" s="63"/>
      <c r="W769" s="63"/>
      <c r="X769" s="63"/>
    </row>
    <row r="770" spans="16:24" ht="15">
      <c r="P770" s="63"/>
      <c r="Q770" s="63"/>
      <c r="R770" s="63"/>
      <c r="S770" s="63"/>
      <c r="V770" s="63"/>
      <c r="W770" s="63"/>
      <c r="X770" s="63"/>
    </row>
    <row r="771" spans="16:24" ht="15">
      <c r="P771" s="63"/>
      <c r="Q771" s="63"/>
      <c r="R771" s="63"/>
      <c r="S771" s="63"/>
      <c r="V771" s="63"/>
      <c r="W771" s="63"/>
      <c r="X771" s="63"/>
    </row>
    <row r="772" spans="16:24" ht="15">
      <c r="P772" s="63"/>
      <c r="Q772" s="63"/>
      <c r="R772" s="63"/>
      <c r="S772" s="63"/>
      <c r="V772" s="63"/>
      <c r="W772" s="63"/>
      <c r="X772" s="63"/>
    </row>
    <row r="773" spans="16:24" ht="15">
      <c r="P773" s="63"/>
      <c r="Q773" s="63"/>
      <c r="R773" s="63"/>
      <c r="S773" s="63"/>
      <c r="V773" s="63"/>
      <c r="W773" s="63"/>
      <c r="X773" s="63"/>
    </row>
    <row r="774" spans="16:24" ht="15">
      <c r="P774" s="63"/>
      <c r="Q774" s="63"/>
      <c r="R774" s="63"/>
      <c r="S774" s="63"/>
      <c r="V774" s="63"/>
      <c r="W774" s="63"/>
      <c r="X774" s="63"/>
    </row>
    <row r="775" spans="16:24" ht="15">
      <c r="P775" s="63"/>
      <c r="Q775" s="63"/>
      <c r="R775" s="63"/>
      <c r="S775" s="63"/>
      <c r="V775" s="63"/>
      <c r="W775" s="63"/>
      <c r="X775" s="63"/>
    </row>
    <row r="776" spans="16:24" ht="15">
      <c r="P776" s="63"/>
      <c r="Q776" s="63"/>
      <c r="R776" s="63"/>
      <c r="S776" s="63"/>
      <c r="V776" s="63"/>
      <c r="W776" s="63"/>
      <c r="X776" s="63"/>
    </row>
    <row r="777" spans="16:24" ht="15">
      <c r="P777" s="63"/>
      <c r="Q777" s="63"/>
      <c r="R777" s="63"/>
      <c r="S777" s="63"/>
      <c r="V777" s="63"/>
      <c r="W777" s="63"/>
      <c r="X777" s="63"/>
    </row>
    <row r="778" spans="16:24" ht="15">
      <c r="P778" s="63"/>
      <c r="Q778" s="63"/>
      <c r="R778" s="63"/>
      <c r="S778" s="63"/>
      <c r="V778" s="63"/>
      <c r="W778" s="63"/>
      <c r="X778" s="63"/>
    </row>
    <row r="779" spans="16:24" ht="15">
      <c r="P779" s="63"/>
      <c r="Q779" s="63"/>
      <c r="R779" s="63"/>
      <c r="S779" s="63"/>
      <c r="V779" s="63"/>
      <c r="W779" s="63"/>
      <c r="X779" s="63"/>
    </row>
    <row r="780" spans="16:24" ht="15">
      <c r="P780" s="63"/>
      <c r="Q780" s="63"/>
      <c r="R780" s="63"/>
      <c r="S780" s="63"/>
      <c r="V780" s="63"/>
      <c r="W780" s="63"/>
      <c r="X780" s="63"/>
    </row>
    <row r="781" spans="16:24" ht="15">
      <c r="P781" s="63"/>
      <c r="Q781" s="63"/>
      <c r="R781" s="63"/>
      <c r="S781" s="63"/>
      <c r="V781" s="63"/>
      <c r="W781" s="63"/>
      <c r="X781" s="63"/>
    </row>
    <row r="782" spans="16:24" ht="15">
      <c r="P782" s="63"/>
      <c r="Q782" s="63"/>
      <c r="R782" s="63"/>
      <c r="S782" s="63"/>
      <c r="V782" s="63"/>
      <c r="W782" s="63"/>
      <c r="X782" s="63"/>
    </row>
    <row r="783" spans="16:24" ht="15">
      <c r="P783" s="63"/>
      <c r="Q783" s="63"/>
      <c r="R783" s="63"/>
      <c r="S783" s="63"/>
      <c r="V783" s="63"/>
      <c r="W783" s="63"/>
      <c r="X783" s="63"/>
    </row>
    <row r="784" spans="16:24" ht="15">
      <c r="P784" s="63"/>
      <c r="Q784" s="63"/>
      <c r="R784" s="63"/>
      <c r="S784" s="63"/>
      <c r="V784" s="63"/>
      <c r="W784" s="63"/>
      <c r="X784" s="63"/>
    </row>
    <row r="785" spans="16:24" ht="15">
      <c r="P785" s="63"/>
      <c r="Q785" s="63"/>
      <c r="R785" s="63"/>
      <c r="S785" s="63"/>
      <c r="V785" s="63"/>
      <c r="W785" s="63"/>
      <c r="X785" s="63"/>
    </row>
    <row r="786" spans="16:24" ht="15">
      <c r="P786" s="63"/>
      <c r="Q786" s="63"/>
      <c r="R786" s="63"/>
      <c r="S786" s="63"/>
      <c r="V786" s="63"/>
      <c r="W786" s="63"/>
      <c r="X786" s="63"/>
    </row>
    <row r="787" spans="16:24" ht="15">
      <c r="P787" s="63"/>
      <c r="Q787" s="63"/>
      <c r="R787" s="63"/>
      <c r="S787" s="63"/>
      <c r="V787" s="63"/>
      <c r="W787" s="63"/>
      <c r="X787" s="63"/>
    </row>
    <row r="788" spans="16:24" ht="15">
      <c r="P788" s="63"/>
      <c r="Q788" s="63"/>
      <c r="R788" s="63"/>
      <c r="S788" s="63"/>
      <c r="V788" s="63"/>
      <c r="W788" s="63"/>
      <c r="X788" s="63"/>
    </row>
    <row r="789" spans="16:24" ht="15">
      <c r="P789" s="63"/>
      <c r="Q789" s="63"/>
      <c r="R789" s="63"/>
      <c r="S789" s="63"/>
      <c r="V789" s="63"/>
      <c r="W789" s="63"/>
      <c r="X789" s="63"/>
    </row>
    <row r="790" spans="16:24" ht="15">
      <c r="P790" s="63"/>
      <c r="Q790" s="63"/>
      <c r="R790" s="63"/>
      <c r="S790" s="63"/>
      <c r="V790" s="63"/>
      <c r="W790" s="63"/>
      <c r="X790" s="63"/>
    </row>
    <row r="791" spans="16:24" ht="15">
      <c r="P791" s="63"/>
      <c r="Q791" s="63"/>
      <c r="R791" s="63"/>
      <c r="S791" s="63"/>
      <c r="V791" s="63"/>
      <c r="W791" s="63"/>
      <c r="X791" s="63"/>
    </row>
    <row r="792" spans="16:24" ht="15">
      <c r="P792" s="63"/>
      <c r="Q792" s="63"/>
      <c r="R792" s="63"/>
      <c r="S792" s="63"/>
      <c r="V792" s="63"/>
      <c r="W792" s="63"/>
      <c r="X792" s="63"/>
    </row>
    <row r="793" spans="16:24" ht="15">
      <c r="P793" s="63"/>
      <c r="Q793" s="63"/>
      <c r="R793" s="63"/>
      <c r="S793" s="63"/>
      <c r="V793" s="63"/>
      <c r="W793" s="63"/>
      <c r="X793" s="63"/>
    </row>
    <row r="794" spans="16:24" ht="15">
      <c r="P794" s="63"/>
      <c r="Q794" s="63"/>
      <c r="R794" s="63"/>
      <c r="S794" s="63"/>
      <c r="V794" s="63"/>
      <c r="W794" s="63"/>
      <c r="X794" s="63"/>
    </row>
    <row r="795" spans="16:24" ht="15">
      <c r="P795" s="63"/>
      <c r="Q795" s="63"/>
      <c r="R795" s="63"/>
      <c r="S795" s="63"/>
      <c r="V795" s="63"/>
      <c r="W795" s="63"/>
      <c r="X795" s="63"/>
    </row>
    <row r="796" spans="16:24" ht="15">
      <c r="P796" s="63"/>
      <c r="Q796" s="63"/>
      <c r="R796" s="63"/>
      <c r="S796" s="63"/>
      <c r="V796" s="63"/>
      <c r="W796" s="63"/>
      <c r="X796" s="63"/>
    </row>
    <row r="797" spans="16:24" ht="15">
      <c r="P797" s="63"/>
      <c r="Q797" s="63"/>
      <c r="R797" s="63"/>
      <c r="S797" s="63"/>
      <c r="V797" s="63"/>
      <c r="W797" s="63"/>
      <c r="X797" s="63"/>
    </row>
    <row r="798" spans="16:24" ht="15">
      <c r="P798" s="63"/>
      <c r="Q798" s="63"/>
      <c r="R798" s="63"/>
      <c r="S798" s="63"/>
      <c r="V798" s="63"/>
      <c r="W798" s="63"/>
      <c r="X798" s="63"/>
    </row>
    <row r="799" spans="16:24" ht="15">
      <c r="P799" s="63"/>
      <c r="Q799" s="63"/>
      <c r="R799" s="63"/>
      <c r="S799" s="63"/>
      <c r="V799" s="63"/>
      <c r="W799" s="63"/>
      <c r="X799" s="63"/>
    </row>
    <row r="800" spans="16:24" ht="15">
      <c r="P800" s="63"/>
      <c r="Q800" s="63"/>
      <c r="R800" s="63"/>
      <c r="S800" s="63"/>
      <c r="V800" s="63"/>
      <c r="W800" s="63"/>
      <c r="X800" s="63"/>
    </row>
    <row r="801" spans="16:24" ht="15">
      <c r="P801" s="63"/>
      <c r="Q801" s="63"/>
      <c r="R801" s="63"/>
      <c r="S801" s="63"/>
      <c r="V801" s="63"/>
      <c r="W801" s="63"/>
      <c r="X801" s="63"/>
    </row>
    <row r="802" spans="16:24" ht="15">
      <c r="P802" s="63"/>
      <c r="Q802" s="63"/>
      <c r="R802" s="63"/>
      <c r="S802" s="63"/>
      <c r="V802" s="63"/>
      <c r="W802" s="63"/>
      <c r="X802" s="63"/>
    </row>
    <row r="803" spans="16:24" ht="15">
      <c r="P803" s="63"/>
      <c r="Q803" s="63"/>
      <c r="R803" s="63"/>
      <c r="S803" s="63"/>
      <c r="V803" s="63"/>
      <c r="W803" s="63"/>
      <c r="X803" s="63"/>
    </row>
    <row r="804" spans="16:24" ht="15">
      <c r="P804" s="63"/>
      <c r="Q804" s="63"/>
      <c r="R804" s="63"/>
      <c r="S804" s="63"/>
      <c r="V804" s="63"/>
      <c r="W804" s="63"/>
      <c r="X804" s="63"/>
    </row>
    <row r="805" spans="16:24" ht="15">
      <c r="P805" s="63"/>
      <c r="Q805" s="63"/>
      <c r="R805" s="63"/>
      <c r="S805" s="63"/>
      <c r="V805" s="63"/>
      <c r="W805" s="63"/>
      <c r="X805" s="63"/>
    </row>
    <row r="806" spans="16:24" ht="15">
      <c r="P806" s="63"/>
      <c r="Q806" s="63"/>
      <c r="R806" s="63"/>
      <c r="S806" s="63"/>
      <c r="V806" s="63"/>
      <c r="W806" s="63"/>
      <c r="X806" s="63"/>
    </row>
    <row r="807" spans="16:24" ht="15">
      <c r="P807" s="63"/>
      <c r="Q807" s="63"/>
      <c r="R807" s="63"/>
      <c r="S807" s="63"/>
      <c r="V807" s="63"/>
      <c r="W807" s="63"/>
      <c r="X807" s="63"/>
    </row>
    <row r="808" spans="16:24" ht="15">
      <c r="P808" s="63"/>
      <c r="Q808" s="63"/>
      <c r="R808" s="63"/>
      <c r="S808" s="63"/>
      <c r="V808" s="63"/>
      <c r="W808" s="63"/>
      <c r="X808" s="63"/>
    </row>
    <row r="809" spans="16:24" ht="15">
      <c r="P809" s="63"/>
      <c r="Q809" s="63"/>
      <c r="R809" s="63"/>
      <c r="S809" s="63"/>
      <c r="V809" s="63"/>
      <c r="W809" s="63"/>
      <c r="X809" s="63"/>
    </row>
    <row r="810" spans="16:24" ht="15">
      <c r="P810" s="63"/>
      <c r="Q810" s="63"/>
      <c r="R810" s="63"/>
      <c r="S810" s="63"/>
      <c r="V810" s="63"/>
      <c r="W810" s="63"/>
      <c r="X810" s="63"/>
    </row>
    <row r="811" spans="16:24" ht="15">
      <c r="P811" s="63"/>
      <c r="Q811" s="63"/>
      <c r="R811" s="63"/>
      <c r="S811" s="63"/>
      <c r="V811" s="63"/>
      <c r="W811" s="63"/>
      <c r="X811" s="63"/>
    </row>
    <row r="812" spans="16:24" ht="15">
      <c r="P812" s="63"/>
      <c r="Q812" s="63"/>
      <c r="R812" s="63"/>
      <c r="S812" s="63"/>
      <c r="V812" s="63"/>
      <c r="W812" s="63"/>
      <c r="X812" s="63"/>
    </row>
    <row r="813" spans="16:24" ht="15">
      <c r="P813" s="63"/>
      <c r="Q813" s="63"/>
      <c r="R813" s="63"/>
      <c r="S813" s="63"/>
      <c r="V813" s="63"/>
      <c r="W813" s="63"/>
      <c r="X813" s="63"/>
    </row>
    <row r="814" spans="16:24" ht="15">
      <c r="P814" s="63"/>
      <c r="Q814" s="63"/>
      <c r="R814" s="63"/>
      <c r="S814" s="63"/>
      <c r="V814" s="63"/>
      <c r="W814" s="63"/>
      <c r="X814" s="63"/>
    </row>
    <row r="815" spans="16:24" ht="15">
      <c r="P815" s="63"/>
      <c r="Q815" s="63"/>
      <c r="R815" s="63"/>
      <c r="S815" s="63"/>
      <c r="V815" s="63"/>
      <c r="W815" s="63"/>
      <c r="X815" s="63"/>
    </row>
    <row r="816" spans="16:24" ht="15">
      <c r="P816" s="63"/>
      <c r="Q816" s="63"/>
      <c r="R816" s="63"/>
      <c r="S816" s="63"/>
      <c r="V816" s="63"/>
      <c r="W816" s="63"/>
      <c r="X816" s="63"/>
    </row>
    <row r="817" spans="16:24" ht="15">
      <c r="P817" s="63"/>
      <c r="Q817" s="63"/>
      <c r="R817" s="63"/>
      <c r="S817" s="63"/>
      <c r="V817" s="63"/>
      <c r="W817" s="63"/>
      <c r="X817" s="63"/>
    </row>
    <row r="818" spans="16:24" ht="15">
      <c r="P818" s="63"/>
      <c r="Q818" s="63"/>
      <c r="R818" s="63"/>
      <c r="S818" s="63"/>
      <c r="V818" s="63"/>
      <c r="W818" s="63"/>
      <c r="X818" s="63"/>
    </row>
    <row r="819" spans="16:24" ht="15">
      <c r="P819" s="63"/>
      <c r="Q819" s="63"/>
      <c r="R819" s="63"/>
      <c r="S819" s="63"/>
      <c r="V819" s="63"/>
      <c r="W819" s="63"/>
      <c r="X819" s="63"/>
    </row>
    <row r="820" spans="16:24" ht="15">
      <c r="P820" s="63"/>
      <c r="Q820" s="63"/>
      <c r="R820" s="63"/>
      <c r="S820" s="63"/>
      <c r="V820" s="63"/>
      <c r="W820" s="63"/>
      <c r="X820" s="63"/>
    </row>
    <row r="821" spans="16:24" ht="15">
      <c r="P821" s="63"/>
      <c r="Q821" s="63"/>
      <c r="R821" s="63"/>
      <c r="S821" s="63"/>
      <c r="V821" s="63"/>
      <c r="W821" s="63"/>
      <c r="X821" s="63"/>
    </row>
    <row r="822" spans="16:24" ht="15">
      <c r="P822" s="63"/>
      <c r="Q822" s="63"/>
      <c r="R822" s="63"/>
      <c r="S822" s="63"/>
      <c r="V822" s="63"/>
      <c r="W822" s="63"/>
      <c r="X822" s="63"/>
    </row>
    <row r="823" spans="16:24" ht="15">
      <c r="P823" s="63"/>
      <c r="Q823" s="63"/>
      <c r="R823" s="63"/>
      <c r="S823" s="63"/>
      <c r="V823" s="63"/>
      <c r="W823" s="63"/>
      <c r="X823" s="63"/>
    </row>
    <row r="824" spans="16:24" ht="15">
      <c r="P824" s="63"/>
      <c r="Q824" s="63"/>
      <c r="R824" s="63"/>
      <c r="S824" s="63"/>
      <c r="V824" s="63"/>
      <c r="W824" s="63"/>
      <c r="X824" s="63"/>
    </row>
    <row r="825" spans="16:24" ht="15">
      <c r="P825" s="63"/>
      <c r="Q825" s="63"/>
      <c r="R825" s="63"/>
      <c r="S825" s="63"/>
      <c r="V825" s="63"/>
      <c r="W825" s="63"/>
      <c r="X825" s="63"/>
    </row>
    <row r="826" spans="16:24" ht="15">
      <c r="P826" s="63"/>
      <c r="Q826" s="63"/>
      <c r="R826" s="63"/>
      <c r="S826" s="63"/>
      <c r="V826" s="63"/>
      <c r="W826" s="63"/>
      <c r="X826" s="63"/>
    </row>
    <row r="827" spans="16:24" ht="15">
      <c r="P827" s="63"/>
      <c r="Q827" s="63"/>
      <c r="R827" s="63"/>
      <c r="S827" s="63"/>
      <c r="V827" s="63"/>
      <c r="W827" s="63"/>
      <c r="X827" s="63"/>
    </row>
    <row r="828" spans="16:24" ht="15">
      <c r="P828" s="63"/>
      <c r="Q828" s="63"/>
      <c r="R828" s="63"/>
      <c r="S828" s="63"/>
      <c r="V828" s="63"/>
      <c r="W828" s="63"/>
      <c r="X828" s="63"/>
    </row>
    <row r="829" spans="16:24" ht="15">
      <c r="P829" s="63"/>
      <c r="Q829" s="63"/>
      <c r="R829" s="63"/>
      <c r="S829" s="63"/>
      <c r="V829" s="63"/>
      <c r="W829" s="63"/>
      <c r="X829" s="63"/>
    </row>
    <row r="830" spans="16:24" ht="15">
      <c r="P830" s="63"/>
      <c r="Q830" s="63"/>
      <c r="R830" s="63"/>
      <c r="S830" s="63"/>
      <c r="V830" s="63"/>
      <c r="W830" s="63"/>
      <c r="X830" s="63"/>
    </row>
    <row r="831" spans="16:24" ht="15">
      <c r="P831" s="63"/>
      <c r="Q831" s="63"/>
      <c r="R831" s="63"/>
      <c r="S831" s="63"/>
      <c r="V831" s="63"/>
      <c r="W831" s="63"/>
      <c r="X831" s="63"/>
    </row>
    <row r="832" spans="16:24" ht="15">
      <c r="P832" s="63"/>
      <c r="Q832" s="63"/>
      <c r="R832" s="63"/>
      <c r="S832" s="63"/>
      <c r="V832" s="63"/>
      <c r="W832" s="63"/>
      <c r="X832" s="63"/>
    </row>
    <row r="833" spans="16:24" ht="15">
      <c r="P833" s="63"/>
      <c r="Q833" s="63"/>
      <c r="R833" s="63"/>
      <c r="S833" s="63"/>
      <c r="V833" s="63"/>
      <c r="W833" s="63"/>
      <c r="X833" s="63"/>
    </row>
    <row r="834" spans="16:24" ht="15">
      <c r="P834" s="63"/>
      <c r="Q834" s="63"/>
      <c r="R834" s="63"/>
      <c r="S834" s="63"/>
      <c r="V834" s="63"/>
      <c r="W834" s="63"/>
      <c r="X834" s="63"/>
    </row>
    <row r="835" spans="16:24" ht="15">
      <c r="P835" s="63"/>
      <c r="Q835" s="63"/>
      <c r="R835" s="63"/>
      <c r="S835" s="63"/>
      <c r="V835" s="63"/>
      <c r="W835" s="63"/>
      <c r="X835" s="63"/>
    </row>
    <row r="836" spans="16:24" ht="15">
      <c r="P836" s="63"/>
      <c r="Q836" s="63"/>
      <c r="R836" s="63"/>
      <c r="S836" s="63"/>
      <c r="V836" s="63"/>
      <c r="W836" s="63"/>
      <c r="X836" s="63"/>
    </row>
    <row r="837" spans="16:24" ht="15">
      <c r="P837" s="63"/>
      <c r="Q837" s="63"/>
      <c r="R837" s="63"/>
      <c r="S837" s="63"/>
      <c r="V837" s="63"/>
      <c r="W837" s="63"/>
      <c r="X837" s="63"/>
    </row>
    <row r="838" spans="16:24" ht="15">
      <c r="P838" s="63"/>
      <c r="Q838" s="63"/>
      <c r="R838" s="63"/>
      <c r="S838" s="63"/>
      <c r="V838" s="63"/>
      <c r="W838" s="63"/>
      <c r="X838" s="63"/>
    </row>
    <row r="839" spans="16:24" ht="15">
      <c r="P839" s="63"/>
      <c r="Q839" s="63"/>
      <c r="R839" s="63"/>
      <c r="S839" s="63"/>
      <c r="V839" s="63"/>
      <c r="W839" s="63"/>
      <c r="X839" s="63"/>
    </row>
    <row r="840" spans="16:24" ht="15">
      <c r="P840" s="63"/>
      <c r="Q840" s="63"/>
      <c r="R840" s="63"/>
      <c r="S840" s="63"/>
      <c r="V840" s="63"/>
      <c r="W840" s="63"/>
      <c r="X840" s="63"/>
    </row>
    <row r="841" spans="16:24" ht="15">
      <c r="P841" s="63"/>
      <c r="Q841" s="63"/>
      <c r="R841" s="63"/>
      <c r="S841" s="63"/>
      <c r="V841" s="63"/>
      <c r="W841" s="63"/>
      <c r="X841" s="63"/>
    </row>
    <row r="842" spans="16:24" ht="15">
      <c r="P842" s="63"/>
      <c r="Q842" s="63"/>
      <c r="R842" s="63"/>
      <c r="S842" s="63"/>
      <c r="V842" s="63"/>
      <c r="W842" s="63"/>
      <c r="X842" s="63"/>
    </row>
    <row r="843" spans="16:24" ht="15">
      <c r="P843" s="63"/>
      <c r="Q843" s="63"/>
      <c r="R843" s="63"/>
      <c r="S843" s="63"/>
      <c r="V843" s="63"/>
      <c r="W843" s="63"/>
      <c r="X843" s="63"/>
    </row>
    <row r="844" spans="16:24" ht="15">
      <c r="P844" s="63"/>
      <c r="Q844" s="63"/>
      <c r="R844" s="63"/>
      <c r="S844" s="63"/>
      <c r="V844" s="63"/>
      <c r="W844" s="63"/>
      <c r="X844" s="63"/>
    </row>
    <row r="845" spans="16:24" ht="15">
      <c r="P845" s="63"/>
      <c r="Q845" s="63"/>
      <c r="R845" s="63"/>
      <c r="S845" s="63"/>
      <c r="V845" s="63"/>
      <c r="W845" s="63"/>
      <c r="X845" s="63"/>
    </row>
    <row r="846" spans="16:24" ht="15">
      <c r="P846" s="63"/>
      <c r="Q846" s="63"/>
      <c r="R846" s="63"/>
      <c r="S846" s="63"/>
      <c r="V846" s="63"/>
      <c r="W846" s="63"/>
      <c r="X846" s="63"/>
    </row>
    <row r="847" spans="16:24" ht="15">
      <c r="P847" s="63"/>
      <c r="Q847" s="63"/>
      <c r="R847" s="63"/>
      <c r="S847" s="63"/>
      <c r="V847" s="63"/>
      <c r="W847" s="63"/>
      <c r="X847" s="63"/>
    </row>
    <row r="848" spans="16:24" ht="15">
      <c r="P848" s="63"/>
      <c r="Q848" s="63"/>
      <c r="R848" s="63"/>
      <c r="S848" s="63"/>
      <c r="V848" s="63"/>
      <c r="W848" s="63"/>
      <c r="X848" s="63"/>
    </row>
    <row r="849" spans="16:24" ht="15">
      <c r="P849" s="63"/>
      <c r="Q849" s="63"/>
      <c r="R849" s="63"/>
      <c r="S849" s="63"/>
      <c r="V849" s="63"/>
      <c r="W849" s="63"/>
      <c r="X849" s="63"/>
    </row>
    <row r="850" spans="16:24" ht="15">
      <c r="P850" s="63"/>
      <c r="Q850" s="63"/>
      <c r="R850" s="63"/>
      <c r="S850" s="63"/>
      <c r="V850" s="63"/>
      <c r="W850" s="63"/>
      <c r="X850" s="63"/>
    </row>
    <row r="851" spans="16:24" ht="15">
      <c r="P851" s="63"/>
      <c r="Q851" s="63"/>
      <c r="R851" s="63"/>
      <c r="S851" s="63"/>
      <c r="V851" s="63"/>
      <c r="W851" s="63"/>
      <c r="X851" s="63"/>
    </row>
    <row r="852" spans="16:24" ht="15">
      <c r="P852" s="63"/>
      <c r="Q852" s="63"/>
      <c r="R852" s="63"/>
      <c r="S852" s="63"/>
      <c r="V852" s="63"/>
      <c r="W852" s="63"/>
      <c r="X852" s="63"/>
    </row>
    <row r="853" spans="16:24" ht="15">
      <c r="P853" s="63"/>
      <c r="Q853" s="63"/>
      <c r="R853" s="63"/>
      <c r="S853" s="63"/>
      <c r="V853" s="63"/>
      <c r="W853" s="63"/>
      <c r="X853" s="63"/>
    </row>
    <row r="854" spans="16:24" ht="15">
      <c r="P854" s="63"/>
      <c r="Q854" s="63"/>
      <c r="R854" s="63"/>
      <c r="S854" s="63"/>
      <c r="V854" s="63"/>
      <c r="W854" s="63"/>
      <c r="X854" s="63"/>
    </row>
    <row r="855" spans="16:24" ht="15">
      <c r="P855" s="63"/>
      <c r="Q855" s="63"/>
      <c r="R855" s="63"/>
      <c r="S855" s="63"/>
      <c r="V855" s="63"/>
      <c r="W855" s="63"/>
      <c r="X855" s="63"/>
    </row>
    <row r="856" spans="16:24" ht="15">
      <c r="P856" s="63"/>
      <c r="Q856" s="63"/>
      <c r="R856" s="63"/>
      <c r="S856" s="63"/>
      <c r="V856" s="63"/>
      <c r="W856" s="63"/>
      <c r="X856" s="63"/>
    </row>
    <row r="857" spans="16:24" ht="15">
      <c r="P857" s="63"/>
      <c r="Q857" s="63"/>
      <c r="R857" s="63"/>
      <c r="S857" s="63"/>
      <c r="V857" s="63"/>
      <c r="W857" s="63"/>
      <c r="X857" s="63"/>
    </row>
    <row r="858" spans="16:24" ht="15">
      <c r="P858" s="63"/>
      <c r="Q858" s="63"/>
      <c r="R858" s="63"/>
      <c r="S858" s="63"/>
      <c r="V858" s="63"/>
      <c r="W858" s="63"/>
      <c r="X858" s="63"/>
    </row>
    <row r="859" spans="16:24" ht="15">
      <c r="P859" s="63"/>
      <c r="Q859" s="63"/>
      <c r="R859" s="63"/>
      <c r="S859" s="63"/>
      <c r="V859" s="63"/>
      <c r="W859" s="63"/>
      <c r="X859" s="63"/>
    </row>
    <row r="860" spans="16:24" ht="15">
      <c r="P860" s="63"/>
      <c r="Q860" s="63"/>
      <c r="R860" s="63"/>
      <c r="S860" s="63"/>
      <c r="V860" s="63"/>
      <c r="W860" s="63"/>
      <c r="X860" s="63"/>
    </row>
    <row r="861" spans="16:24" ht="15">
      <c r="P861" s="63"/>
      <c r="Q861" s="63"/>
      <c r="R861" s="63"/>
      <c r="S861" s="63"/>
      <c r="V861" s="63"/>
      <c r="W861" s="63"/>
      <c r="X861" s="63"/>
    </row>
    <row r="862" spans="16:24" ht="15">
      <c r="P862" s="63"/>
      <c r="Q862" s="63"/>
      <c r="R862" s="63"/>
      <c r="S862" s="63"/>
      <c r="V862" s="63"/>
      <c r="W862" s="63"/>
      <c r="X862" s="63"/>
    </row>
    <row r="863" spans="16:24" ht="15">
      <c r="P863" s="63"/>
      <c r="Q863" s="63"/>
      <c r="R863" s="63"/>
      <c r="S863" s="63"/>
      <c r="V863" s="63"/>
      <c r="W863" s="63"/>
      <c r="X863" s="63"/>
    </row>
    <row r="864" spans="16:24" ht="15">
      <c r="P864" s="63"/>
      <c r="Q864" s="63"/>
      <c r="R864" s="63"/>
      <c r="S864" s="63"/>
      <c r="V864" s="63"/>
      <c r="W864" s="63"/>
      <c r="X864" s="63"/>
    </row>
    <row r="865" spans="16:24" ht="15">
      <c r="P865" s="63"/>
      <c r="Q865" s="63"/>
      <c r="R865" s="63"/>
      <c r="S865" s="63"/>
      <c r="V865" s="63"/>
      <c r="W865" s="63"/>
      <c r="X865" s="63"/>
    </row>
    <row r="866" spans="16:24" ht="15">
      <c r="P866" s="63"/>
      <c r="Q866" s="63"/>
      <c r="R866" s="63"/>
      <c r="S866" s="63"/>
      <c r="V866" s="63"/>
      <c r="W866" s="63"/>
      <c r="X866" s="63"/>
    </row>
    <row r="867" spans="16:24" ht="15">
      <c r="P867" s="63"/>
      <c r="Q867" s="63"/>
      <c r="R867" s="63"/>
      <c r="S867" s="63"/>
      <c r="V867" s="63"/>
      <c r="W867" s="63"/>
      <c r="X867" s="63"/>
    </row>
    <row r="868" spans="16:24" ht="15">
      <c r="P868" s="63"/>
      <c r="Q868" s="63"/>
      <c r="R868" s="63"/>
      <c r="S868" s="63"/>
      <c r="V868" s="63"/>
      <c r="W868" s="63"/>
      <c r="X868" s="63"/>
    </row>
    <row r="869" spans="16:24" ht="15">
      <c r="P869" s="63"/>
      <c r="Q869" s="63"/>
      <c r="R869" s="63"/>
      <c r="S869" s="63"/>
      <c r="V869" s="63"/>
      <c r="W869" s="63"/>
      <c r="X869" s="63"/>
    </row>
    <row r="870" spans="16:24" ht="15">
      <c r="P870" s="63"/>
      <c r="Q870" s="63"/>
      <c r="R870" s="63"/>
      <c r="S870" s="63"/>
      <c r="V870" s="63"/>
      <c r="W870" s="63"/>
      <c r="X870" s="63"/>
    </row>
    <row r="871" spans="16:24" ht="15">
      <c r="P871" s="63"/>
      <c r="Q871" s="63"/>
      <c r="R871" s="63"/>
      <c r="S871" s="63"/>
      <c r="V871" s="63"/>
      <c r="W871" s="63"/>
      <c r="X871" s="63"/>
    </row>
    <row r="872" spans="16:24" ht="15">
      <c r="P872" s="63"/>
      <c r="Q872" s="63"/>
      <c r="R872" s="63"/>
      <c r="S872" s="63"/>
      <c r="V872" s="63"/>
      <c r="W872" s="63"/>
      <c r="X872" s="63"/>
    </row>
    <row r="873" spans="16:24" ht="15">
      <c r="P873" s="63"/>
      <c r="Q873" s="63"/>
      <c r="R873" s="63"/>
      <c r="S873" s="63"/>
      <c r="V873" s="63"/>
      <c r="W873" s="63"/>
      <c r="X873" s="63"/>
    </row>
    <row r="874" spans="16:24" ht="15">
      <c r="P874" s="63"/>
      <c r="Q874" s="63"/>
      <c r="R874" s="63"/>
      <c r="S874" s="63"/>
      <c r="V874" s="63"/>
      <c r="W874" s="63"/>
      <c r="X874" s="63"/>
    </row>
    <row r="875" spans="16:24" ht="15">
      <c r="P875" s="63"/>
      <c r="Q875" s="63"/>
      <c r="R875" s="63"/>
      <c r="S875" s="63"/>
      <c r="V875" s="63"/>
      <c r="W875" s="63"/>
      <c r="X875" s="63"/>
    </row>
    <row r="876" spans="16:24" ht="15">
      <c r="P876" s="63"/>
      <c r="Q876" s="63"/>
      <c r="R876" s="63"/>
      <c r="S876" s="63"/>
      <c r="V876" s="63"/>
      <c r="W876" s="63"/>
      <c r="X876" s="63"/>
    </row>
    <row r="877" spans="16:24" ht="15">
      <c r="P877" s="63"/>
      <c r="Q877" s="63"/>
      <c r="R877" s="63"/>
      <c r="S877" s="63"/>
      <c r="V877" s="63"/>
      <c r="W877" s="63"/>
      <c r="X877" s="63"/>
    </row>
    <row r="878" spans="16:24" ht="15">
      <c r="P878" s="63"/>
      <c r="Q878" s="63"/>
      <c r="R878" s="63"/>
      <c r="S878" s="63"/>
      <c r="V878" s="63"/>
      <c r="W878" s="63"/>
      <c r="X878" s="63"/>
    </row>
    <row r="879" spans="16:24" ht="15">
      <c r="P879" s="63"/>
      <c r="Q879" s="63"/>
      <c r="R879" s="63"/>
      <c r="S879" s="63"/>
      <c r="V879" s="63"/>
      <c r="W879" s="63"/>
      <c r="X879" s="63"/>
    </row>
    <row r="880" spans="16:24" ht="15">
      <c r="P880" s="63"/>
      <c r="Q880" s="63"/>
      <c r="R880" s="63"/>
      <c r="S880" s="63"/>
      <c r="V880" s="63"/>
      <c r="W880" s="63"/>
      <c r="X880" s="63"/>
    </row>
    <row r="881" spans="16:24" ht="15">
      <c r="P881" s="63"/>
      <c r="Q881" s="63"/>
      <c r="R881" s="63"/>
      <c r="S881" s="63"/>
      <c r="V881" s="63"/>
      <c r="W881" s="63"/>
      <c r="X881" s="63"/>
    </row>
    <row r="882" spans="16:24" ht="15">
      <c r="P882" s="63"/>
      <c r="Q882" s="63"/>
      <c r="R882" s="63"/>
      <c r="S882" s="63"/>
      <c r="V882" s="63"/>
      <c r="W882" s="63"/>
      <c r="X882" s="63"/>
    </row>
    <row r="883" spans="16:24" ht="15">
      <c r="P883" s="63"/>
      <c r="Q883" s="63"/>
      <c r="R883" s="63"/>
      <c r="S883" s="63"/>
      <c r="V883" s="63"/>
      <c r="W883" s="63"/>
      <c r="X883" s="63"/>
    </row>
    <row r="884" spans="16:24" ht="15">
      <c r="P884" s="63"/>
      <c r="Q884" s="63"/>
      <c r="R884" s="63"/>
      <c r="S884" s="63"/>
      <c r="V884" s="63"/>
      <c r="W884" s="63"/>
      <c r="X884" s="63"/>
    </row>
    <row r="885" spans="16:24" ht="15">
      <c r="P885" s="63"/>
      <c r="Q885" s="63"/>
      <c r="R885" s="63"/>
      <c r="S885" s="63"/>
      <c r="V885" s="63"/>
      <c r="W885" s="63"/>
      <c r="X885" s="63"/>
    </row>
    <row r="886" spans="16:24" ht="15">
      <c r="P886" s="63"/>
      <c r="Q886" s="63"/>
      <c r="R886" s="63"/>
      <c r="S886" s="63"/>
      <c r="V886" s="63"/>
      <c r="W886" s="63"/>
      <c r="X886" s="63"/>
    </row>
    <row r="887" spans="16:24" ht="15">
      <c r="P887" s="63"/>
      <c r="Q887" s="63"/>
      <c r="R887" s="63"/>
      <c r="S887" s="63"/>
      <c r="V887" s="63"/>
      <c r="W887" s="63"/>
      <c r="X887" s="63"/>
    </row>
    <row r="888" spans="16:24" ht="15">
      <c r="P888" s="63"/>
      <c r="Q888" s="63"/>
      <c r="R888" s="63"/>
      <c r="S888" s="63"/>
      <c r="V888" s="63"/>
      <c r="W888" s="63"/>
      <c r="X888" s="63"/>
    </row>
    <row r="889" spans="16:24" ht="15">
      <c r="P889" s="63"/>
      <c r="Q889" s="63"/>
      <c r="R889" s="63"/>
      <c r="S889" s="63"/>
      <c r="V889" s="63"/>
      <c r="W889" s="63"/>
      <c r="X889" s="63"/>
    </row>
    <row r="890" spans="16:24" ht="15">
      <c r="P890" s="63"/>
      <c r="Q890" s="63"/>
      <c r="R890" s="63"/>
      <c r="S890" s="63"/>
      <c r="V890" s="63"/>
      <c r="W890" s="63"/>
      <c r="X890" s="63"/>
    </row>
    <row r="891" spans="16:24" ht="15">
      <c r="P891" s="63"/>
      <c r="Q891" s="63"/>
      <c r="R891" s="63"/>
      <c r="S891" s="63"/>
      <c r="V891" s="63"/>
      <c r="W891" s="63"/>
      <c r="X891" s="63"/>
    </row>
    <row r="892" spans="16:24" ht="15">
      <c r="P892" s="63"/>
      <c r="Q892" s="63"/>
      <c r="R892" s="63"/>
      <c r="S892" s="63"/>
      <c r="V892" s="63"/>
      <c r="W892" s="63"/>
      <c r="X892" s="63"/>
    </row>
    <row r="893" spans="16:24" ht="15">
      <c r="P893" s="63"/>
      <c r="Q893" s="63"/>
      <c r="R893" s="63"/>
      <c r="S893" s="63"/>
      <c r="V893" s="63"/>
      <c r="W893" s="63"/>
      <c r="X893" s="63"/>
    </row>
    <row r="894" spans="16:24" ht="15">
      <c r="P894" s="63"/>
      <c r="Q894" s="63"/>
      <c r="R894" s="63"/>
      <c r="S894" s="63"/>
      <c r="V894" s="63"/>
      <c r="W894" s="63"/>
      <c r="X894" s="63"/>
    </row>
    <row r="895" spans="16:24" ht="15">
      <c r="P895" s="63"/>
      <c r="Q895" s="63"/>
      <c r="R895" s="63"/>
      <c r="S895" s="63"/>
      <c r="V895" s="63"/>
      <c r="W895" s="63"/>
      <c r="X895" s="63"/>
    </row>
    <row r="896" spans="16:24" ht="15">
      <c r="P896" s="63"/>
      <c r="Q896" s="63"/>
      <c r="R896" s="63"/>
      <c r="S896" s="63"/>
      <c r="V896" s="63"/>
      <c r="W896" s="63"/>
      <c r="X896" s="63"/>
    </row>
    <row r="897" spans="16:24" ht="15">
      <c r="P897" s="63"/>
      <c r="Q897" s="63"/>
      <c r="R897" s="63"/>
      <c r="S897" s="63"/>
      <c r="V897" s="63"/>
      <c r="W897" s="63"/>
      <c r="X897" s="63"/>
    </row>
    <row r="898" spans="16:24" ht="15">
      <c r="P898" s="63"/>
      <c r="Q898" s="63"/>
      <c r="R898" s="63"/>
      <c r="S898" s="63"/>
      <c r="V898" s="63"/>
      <c r="W898" s="63"/>
      <c r="X898" s="63"/>
    </row>
    <row r="899" spans="16:24" ht="15">
      <c r="P899" s="63"/>
      <c r="Q899" s="63"/>
      <c r="R899" s="63"/>
      <c r="S899" s="63"/>
      <c r="V899" s="63"/>
      <c r="W899" s="63"/>
      <c r="X899" s="63"/>
    </row>
    <row r="900" spans="16:24" ht="15">
      <c r="P900" s="63"/>
      <c r="Q900" s="63"/>
      <c r="R900" s="63"/>
      <c r="S900" s="63"/>
      <c r="V900" s="63"/>
      <c r="W900" s="63"/>
      <c r="X900" s="63"/>
    </row>
    <row r="901" spans="16:24" ht="15">
      <c r="P901" s="63"/>
      <c r="Q901" s="63"/>
      <c r="R901" s="63"/>
      <c r="S901" s="63"/>
      <c r="V901" s="63"/>
      <c r="W901" s="63"/>
      <c r="X901" s="63"/>
    </row>
    <row r="902" spans="16:24" ht="15">
      <c r="P902" s="63"/>
      <c r="Q902" s="63"/>
      <c r="R902" s="63"/>
      <c r="S902" s="63"/>
      <c r="V902" s="63"/>
      <c r="W902" s="63"/>
      <c r="X902" s="63"/>
    </row>
    <row r="903" spans="16:24" ht="15">
      <c r="P903" s="63"/>
      <c r="Q903" s="63"/>
      <c r="R903" s="63"/>
      <c r="S903" s="63"/>
      <c r="V903" s="63"/>
      <c r="W903" s="63"/>
      <c r="X903" s="63"/>
    </row>
    <row r="904" spans="16:24" ht="15">
      <c r="P904" s="63"/>
      <c r="Q904" s="63"/>
      <c r="R904" s="63"/>
      <c r="S904" s="63"/>
      <c r="V904" s="63"/>
      <c r="W904" s="63"/>
      <c r="X904" s="63"/>
    </row>
    <row r="905" spans="16:24" ht="15">
      <c r="P905" s="63"/>
      <c r="Q905" s="63"/>
      <c r="R905" s="63"/>
      <c r="S905" s="63"/>
      <c r="V905" s="63"/>
      <c r="W905" s="63"/>
      <c r="X905" s="63"/>
    </row>
    <row r="906" spans="16:24" ht="15">
      <c r="P906" s="63"/>
      <c r="Q906" s="63"/>
      <c r="R906" s="63"/>
      <c r="S906" s="63"/>
      <c r="V906" s="63"/>
      <c r="W906" s="63"/>
      <c r="X906" s="63"/>
    </row>
    <row r="907" spans="16:24" ht="15">
      <c r="P907" s="63"/>
      <c r="Q907" s="63"/>
      <c r="R907" s="63"/>
      <c r="S907" s="63"/>
      <c r="V907" s="63"/>
      <c r="W907" s="63"/>
      <c r="X907" s="63"/>
    </row>
    <row r="908" spans="16:24" ht="15">
      <c r="P908" s="63"/>
      <c r="Q908" s="63"/>
      <c r="R908" s="63"/>
      <c r="S908" s="63"/>
      <c r="V908" s="63"/>
      <c r="W908" s="63"/>
      <c r="X908" s="63"/>
    </row>
    <row r="909" spans="16:24" ht="15">
      <c r="P909" s="63"/>
      <c r="Q909" s="63"/>
      <c r="R909" s="63"/>
      <c r="S909" s="63"/>
      <c r="V909" s="63"/>
      <c r="W909" s="63"/>
      <c r="X909" s="63"/>
    </row>
    <row r="910" spans="16:24" ht="15">
      <c r="P910" s="63"/>
      <c r="Q910" s="63"/>
      <c r="R910" s="63"/>
      <c r="S910" s="63"/>
      <c r="V910" s="63"/>
      <c r="W910" s="63"/>
      <c r="X910" s="63"/>
    </row>
    <row r="911" spans="16:24" ht="15">
      <c r="P911" s="63"/>
      <c r="Q911" s="63"/>
      <c r="R911" s="63"/>
      <c r="S911" s="63"/>
      <c r="V911" s="63"/>
      <c r="W911" s="63"/>
      <c r="X911" s="63"/>
    </row>
    <row r="912" spans="16:24" ht="15">
      <c r="P912" s="63"/>
      <c r="Q912" s="63"/>
      <c r="R912" s="63"/>
      <c r="S912" s="63"/>
      <c r="V912" s="63"/>
      <c r="W912" s="63"/>
      <c r="X912" s="63"/>
    </row>
    <row r="913" spans="16:24" ht="15">
      <c r="P913" s="63"/>
      <c r="Q913" s="63"/>
      <c r="R913" s="63"/>
      <c r="S913" s="63"/>
      <c r="V913" s="63"/>
      <c r="W913" s="63"/>
      <c r="X913" s="63"/>
    </row>
    <row r="914" spans="16:24" ht="15">
      <c r="P914" s="63"/>
      <c r="Q914" s="63"/>
      <c r="R914" s="63"/>
      <c r="S914" s="63"/>
      <c r="V914" s="63"/>
      <c r="W914" s="63"/>
      <c r="X914" s="63"/>
    </row>
    <row r="915" spans="16:24" ht="15">
      <c r="P915" s="63"/>
      <c r="Q915" s="63"/>
      <c r="R915" s="63"/>
      <c r="S915" s="63"/>
      <c r="V915" s="63"/>
      <c r="W915" s="63"/>
      <c r="X915" s="63"/>
    </row>
    <row r="916" spans="16:24" ht="15">
      <c r="P916" s="63"/>
      <c r="Q916" s="63"/>
      <c r="R916" s="63"/>
      <c r="S916" s="63"/>
      <c r="V916" s="63"/>
      <c r="W916" s="63"/>
      <c r="X916" s="63"/>
    </row>
    <row r="917" spans="16:24" ht="15">
      <c r="P917" s="63"/>
      <c r="Q917" s="63"/>
      <c r="R917" s="63"/>
      <c r="S917" s="63"/>
      <c r="V917" s="63"/>
      <c r="W917" s="63"/>
      <c r="X917" s="63"/>
    </row>
    <row r="918" spans="16:24" ht="15">
      <c r="P918" s="63"/>
      <c r="Q918" s="63"/>
      <c r="R918" s="63"/>
      <c r="S918" s="63"/>
      <c r="V918" s="63"/>
      <c r="W918" s="63"/>
      <c r="X918" s="63"/>
    </row>
    <row r="919" spans="16:24" ht="15">
      <c r="P919" s="63"/>
      <c r="Q919" s="63"/>
      <c r="R919" s="63"/>
      <c r="S919" s="63"/>
      <c r="V919" s="63"/>
      <c r="W919" s="63"/>
      <c r="X919" s="63"/>
    </row>
    <row r="920" spans="16:24" ht="15">
      <c r="P920" s="63"/>
      <c r="Q920" s="63"/>
      <c r="R920" s="63"/>
      <c r="S920" s="63"/>
      <c r="V920" s="63"/>
      <c r="W920" s="63"/>
      <c r="X920" s="63"/>
    </row>
    <row r="921" spans="16:24" ht="15">
      <c r="P921" s="63"/>
      <c r="Q921" s="63"/>
      <c r="R921" s="63"/>
      <c r="S921" s="63"/>
      <c r="V921" s="63"/>
      <c r="W921" s="63"/>
      <c r="X921" s="63"/>
    </row>
    <row r="922" spans="16:24" ht="15">
      <c r="P922" s="63"/>
      <c r="Q922" s="63"/>
      <c r="R922" s="63"/>
      <c r="S922" s="63"/>
      <c r="V922" s="63"/>
      <c r="W922" s="63"/>
      <c r="X922" s="63"/>
    </row>
    <row r="923" spans="16:24" ht="15">
      <c r="P923" s="63"/>
      <c r="Q923" s="63"/>
      <c r="R923" s="63"/>
      <c r="S923" s="63"/>
      <c r="V923" s="63"/>
      <c r="W923" s="63"/>
      <c r="X923" s="63"/>
    </row>
    <row r="924" spans="16:24" ht="15">
      <c r="P924" s="63"/>
      <c r="Q924" s="63"/>
      <c r="R924" s="63"/>
      <c r="S924" s="63"/>
      <c r="V924" s="63"/>
      <c r="W924" s="63"/>
      <c r="X924" s="63"/>
    </row>
    <row r="925" spans="16:24" ht="15">
      <c r="P925" s="63"/>
      <c r="Q925" s="63"/>
      <c r="R925" s="63"/>
      <c r="S925" s="63"/>
      <c r="V925" s="63"/>
      <c r="W925" s="63"/>
      <c r="X925" s="63"/>
    </row>
    <row r="926" spans="16:24" ht="15">
      <c r="P926" s="63"/>
      <c r="Q926" s="63"/>
      <c r="R926" s="63"/>
      <c r="S926" s="63"/>
      <c r="V926" s="63"/>
      <c r="W926" s="63"/>
      <c r="X926" s="63"/>
    </row>
    <row r="927" spans="16:24" ht="15">
      <c r="P927" s="63"/>
      <c r="Q927" s="63"/>
      <c r="R927" s="63"/>
      <c r="S927" s="63"/>
      <c r="V927" s="63"/>
      <c r="W927" s="63"/>
      <c r="X927" s="63"/>
    </row>
    <row r="928" spans="16:24" ht="15">
      <c r="P928" s="63"/>
      <c r="Q928" s="63"/>
      <c r="R928" s="63"/>
      <c r="S928" s="63"/>
      <c r="V928" s="63"/>
      <c r="W928" s="63"/>
      <c r="X928" s="63"/>
    </row>
    <row r="929" spans="16:24" ht="15">
      <c r="P929" s="63"/>
      <c r="Q929" s="63"/>
      <c r="R929" s="63"/>
      <c r="S929" s="63"/>
      <c r="V929" s="63"/>
      <c r="W929" s="63"/>
      <c r="X929" s="63"/>
    </row>
    <row r="930" spans="16:24" ht="15">
      <c r="P930" s="63"/>
      <c r="Q930" s="63"/>
      <c r="R930" s="63"/>
      <c r="S930" s="63"/>
      <c r="V930" s="63"/>
      <c r="W930" s="63"/>
      <c r="X930" s="63"/>
    </row>
    <row r="931" spans="16:24" ht="15">
      <c r="P931" s="63"/>
      <c r="Q931" s="63"/>
      <c r="R931" s="63"/>
      <c r="S931" s="63"/>
      <c r="V931" s="63"/>
      <c r="W931" s="63"/>
      <c r="X931" s="63"/>
    </row>
    <row r="932" spans="16:24" ht="15">
      <c r="P932" s="63"/>
      <c r="Q932" s="63"/>
      <c r="R932" s="63"/>
      <c r="S932" s="63"/>
      <c r="V932" s="63"/>
      <c r="W932" s="63"/>
      <c r="X932" s="63"/>
    </row>
    <row r="933" spans="16:24" ht="15">
      <c r="P933" s="63"/>
      <c r="Q933" s="63"/>
      <c r="R933" s="63"/>
      <c r="S933" s="63"/>
      <c r="V933" s="63"/>
      <c r="W933" s="63"/>
      <c r="X933" s="63"/>
    </row>
    <row r="934" spans="16:24" ht="15">
      <c r="P934" s="63"/>
      <c r="Q934" s="63"/>
      <c r="R934" s="63"/>
      <c r="S934" s="63"/>
      <c r="V934" s="63"/>
      <c r="W934" s="63"/>
      <c r="X934" s="63"/>
    </row>
    <row r="935" spans="16:24" ht="15">
      <c r="P935" s="63"/>
      <c r="Q935" s="63"/>
      <c r="R935" s="63"/>
      <c r="S935" s="63"/>
      <c r="V935" s="63"/>
      <c r="W935" s="63"/>
      <c r="X935" s="63"/>
    </row>
    <row r="936" spans="16:24" ht="15">
      <c r="P936" s="63"/>
      <c r="Q936" s="63"/>
      <c r="R936" s="63"/>
      <c r="S936" s="63"/>
      <c r="V936" s="63"/>
      <c r="W936" s="63"/>
      <c r="X936" s="63"/>
    </row>
    <row r="937" spans="16:24" ht="15">
      <c r="P937" s="63"/>
      <c r="Q937" s="63"/>
      <c r="R937" s="63"/>
      <c r="S937" s="63"/>
      <c r="V937" s="63"/>
      <c r="W937" s="63"/>
      <c r="X937" s="63"/>
    </row>
    <row r="938" spans="16:24" ht="15">
      <c r="P938" s="63"/>
      <c r="Q938" s="63"/>
      <c r="R938" s="63"/>
      <c r="S938" s="63"/>
      <c r="V938" s="63"/>
      <c r="W938" s="63"/>
      <c r="X938" s="63"/>
    </row>
    <row r="939" spans="16:24" ht="15">
      <c r="P939" s="63"/>
      <c r="Q939" s="63"/>
      <c r="R939" s="63"/>
      <c r="S939" s="63"/>
      <c r="V939" s="63"/>
      <c r="W939" s="63"/>
      <c r="X939" s="63"/>
    </row>
    <row r="940" spans="16:24" ht="15">
      <c r="P940" s="63"/>
      <c r="Q940" s="63"/>
      <c r="R940" s="63"/>
      <c r="S940" s="63"/>
      <c r="V940" s="63"/>
      <c r="W940" s="63"/>
      <c r="X940" s="63"/>
    </row>
    <row r="941" spans="16:24" ht="15">
      <c r="P941" s="63"/>
      <c r="Q941" s="63"/>
      <c r="R941" s="63"/>
      <c r="S941" s="63"/>
      <c r="V941" s="63"/>
      <c r="W941" s="63"/>
      <c r="X941" s="63"/>
    </row>
    <row r="942" spans="16:24" ht="15">
      <c r="P942" s="63"/>
      <c r="Q942" s="63"/>
      <c r="R942" s="63"/>
      <c r="S942" s="63"/>
      <c r="V942" s="63"/>
      <c r="W942" s="63"/>
      <c r="X942" s="63"/>
    </row>
    <row r="943" spans="16:24" ht="15">
      <c r="P943" s="63"/>
      <c r="Q943" s="63"/>
      <c r="R943" s="63"/>
      <c r="S943" s="63"/>
      <c r="V943" s="63"/>
      <c r="W943" s="63"/>
      <c r="X943" s="63"/>
    </row>
    <row r="944" spans="16:24" ht="15">
      <c r="P944" s="63"/>
      <c r="Q944" s="63"/>
      <c r="R944" s="63"/>
      <c r="S944" s="63"/>
      <c r="V944" s="63"/>
      <c r="W944" s="63"/>
      <c r="X944" s="63"/>
    </row>
    <row r="945" spans="16:24" ht="15">
      <c r="P945" s="63"/>
      <c r="Q945" s="63"/>
      <c r="R945" s="63"/>
      <c r="S945" s="63"/>
      <c r="V945" s="63"/>
      <c r="W945" s="63"/>
      <c r="X945" s="63"/>
    </row>
    <row r="946" spans="16:24" ht="15">
      <c r="P946" s="63"/>
      <c r="Q946" s="63"/>
      <c r="R946" s="63"/>
      <c r="S946" s="63"/>
      <c r="V946" s="63"/>
      <c r="W946" s="63"/>
      <c r="X946" s="63"/>
    </row>
    <row r="947" spans="16:24" ht="15">
      <c r="P947" s="63"/>
      <c r="Q947" s="63"/>
      <c r="R947" s="63"/>
      <c r="S947" s="63"/>
      <c r="V947" s="63"/>
      <c r="W947" s="63"/>
      <c r="X947" s="63"/>
    </row>
    <row r="948" spans="16:24" ht="15">
      <c r="P948" s="63"/>
      <c r="Q948" s="63"/>
      <c r="R948" s="63"/>
      <c r="S948" s="63"/>
      <c r="V948" s="63"/>
      <c r="W948" s="63"/>
      <c r="X948" s="63"/>
    </row>
    <row r="949" spans="16:24" ht="15">
      <c r="P949" s="63"/>
      <c r="Q949" s="63"/>
      <c r="R949" s="63"/>
      <c r="S949" s="63"/>
      <c r="V949" s="63"/>
      <c r="W949" s="63"/>
      <c r="X949" s="63"/>
    </row>
    <row r="950" spans="16:24" ht="15">
      <c r="P950" s="63"/>
      <c r="Q950" s="63"/>
      <c r="R950" s="63"/>
      <c r="S950" s="63"/>
      <c r="V950" s="63"/>
      <c r="W950" s="63"/>
      <c r="X950" s="63"/>
    </row>
    <row r="951" spans="16:24" ht="15">
      <c r="P951" s="63"/>
      <c r="Q951" s="63"/>
      <c r="R951" s="63"/>
      <c r="S951" s="63"/>
      <c r="V951" s="63"/>
      <c r="W951" s="63"/>
      <c r="X951" s="63"/>
    </row>
    <row r="952" spans="16:24" ht="15">
      <c r="P952" s="63"/>
      <c r="Q952" s="63"/>
      <c r="R952" s="63"/>
      <c r="S952" s="63"/>
      <c r="V952" s="63"/>
      <c r="W952" s="63"/>
      <c r="X952" s="63"/>
    </row>
    <row r="953" spans="16:24" ht="15">
      <c r="P953" s="63"/>
      <c r="Q953" s="63"/>
      <c r="R953" s="63"/>
      <c r="S953" s="63"/>
      <c r="V953" s="63"/>
      <c r="W953" s="63"/>
      <c r="X953" s="63"/>
    </row>
    <row r="954" spans="16:24" ht="15">
      <c r="P954" s="63"/>
      <c r="Q954" s="63"/>
      <c r="R954" s="63"/>
      <c r="S954" s="63"/>
      <c r="V954" s="63"/>
      <c r="W954" s="63"/>
      <c r="X954" s="63"/>
    </row>
    <row r="955" spans="16:24" ht="15">
      <c r="P955" s="63"/>
      <c r="Q955" s="63"/>
      <c r="R955" s="63"/>
      <c r="S955" s="63"/>
      <c r="V955" s="63"/>
      <c r="W955" s="63"/>
      <c r="X955" s="63"/>
    </row>
    <row r="956" spans="16:24" ht="15">
      <c r="P956" s="63"/>
      <c r="Q956" s="63"/>
      <c r="R956" s="63"/>
      <c r="S956" s="63"/>
      <c r="V956" s="63"/>
      <c r="W956" s="63"/>
      <c r="X956" s="63"/>
    </row>
    <row r="957" spans="16:24" ht="15">
      <c r="P957" s="63"/>
      <c r="Q957" s="63"/>
      <c r="R957" s="63"/>
      <c r="S957" s="63"/>
      <c r="V957" s="63"/>
      <c r="W957" s="63"/>
      <c r="X957" s="63"/>
    </row>
    <row r="958" spans="16:24" ht="15">
      <c r="P958" s="63"/>
      <c r="Q958" s="63"/>
      <c r="R958" s="63"/>
      <c r="S958" s="63"/>
      <c r="V958" s="63"/>
      <c r="W958" s="63"/>
      <c r="X958" s="63"/>
    </row>
    <row r="959" spans="16:24" ht="15">
      <c r="P959" s="63"/>
      <c r="Q959" s="63"/>
      <c r="R959" s="63"/>
      <c r="S959" s="63"/>
      <c r="V959" s="63"/>
      <c r="W959" s="63"/>
      <c r="X959" s="63"/>
    </row>
    <row r="960" spans="16:24" ht="15">
      <c r="P960" s="63"/>
      <c r="Q960" s="63"/>
      <c r="R960" s="63"/>
      <c r="S960" s="63"/>
      <c r="V960" s="63"/>
      <c r="W960" s="63"/>
      <c r="X960" s="63"/>
    </row>
    <row r="961" spans="16:24" ht="15">
      <c r="P961" s="63"/>
      <c r="Q961" s="63"/>
      <c r="R961" s="63"/>
      <c r="S961" s="63"/>
      <c r="V961" s="63"/>
      <c r="W961" s="63"/>
      <c r="X961" s="63"/>
    </row>
    <row r="962" spans="16:24" ht="15">
      <c r="P962" s="63"/>
      <c r="Q962" s="63"/>
      <c r="R962" s="63"/>
      <c r="S962" s="63"/>
      <c r="V962" s="63"/>
      <c r="W962" s="63"/>
      <c r="X962" s="63"/>
    </row>
    <row r="963" spans="16:24" ht="15">
      <c r="P963" s="63"/>
      <c r="Q963" s="63"/>
      <c r="R963" s="63"/>
      <c r="S963" s="63"/>
      <c r="V963" s="63"/>
      <c r="W963" s="63"/>
      <c r="X963" s="63"/>
    </row>
    <row r="964" spans="16:24" ht="15">
      <c r="P964" s="63"/>
      <c r="Q964" s="63"/>
      <c r="R964" s="63"/>
      <c r="S964" s="63"/>
      <c r="V964" s="63"/>
      <c r="W964" s="63"/>
      <c r="X964" s="63"/>
    </row>
    <row r="965" spans="16:24" ht="15">
      <c r="P965" s="63"/>
      <c r="Q965" s="63"/>
      <c r="R965" s="63"/>
      <c r="S965" s="63"/>
      <c r="V965" s="63"/>
      <c r="W965" s="63"/>
      <c r="X965" s="63"/>
    </row>
    <row r="966" spans="16:24" ht="15">
      <c r="P966" s="63"/>
      <c r="Q966" s="63"/>
      <c r="R966" s="63"/>
      <c r="S966" s="63"/>
      <c r="V966" s="63"/>
      <c r="W966" s="63"/>
      <c r="X966" s="63"/>
    </row>
    <row r="967" spans="16:24" ht="15">
      <c r="P967" s="63"/>
      <c r="Q967" s="63"/>
      <c r="R967" s="63"/>
      <c r="S967" s="63"/>
      <c r="V967" s="63"/>
      <c r="W967" s="63"/>
      <c r="X967" s="63"/>
    </row>
    <row r="968" spans="16:24" ht="15">
      <c r="P968" s="63"/>
      <c r="Q968" s="63"/>
      <c r="R968" s="63"/>
      <c r="S968" s="63"/>
      <c r="V968" s="63"/>
      <c r="W968" s="63"/>
      <c r="X968" s="63"/>
    </row>
    <row r="969" spans="16:24" ht="15">
      <c r="P969" s="63"/>
      <c r="Q969" s="63"/>
      <c r="R969" s="63"/>
      <c r="S969" s="63"/>
      <c r="V969" s="63"/>
      <c r="W969" s="63"/>
      <c r="X969" s="63"/>
    </row>
    <row r="970" spans="16:24" ht="15">
      <c r="P970" s="63"/>
      <c r="Q970" s="63"/>
      <c r="R970" s="63"/>
      <c r="S970" s="63"/>
      <c r="V970" s="63"/>
      <c r="W970" s="63"/>
      <c r="X970" s="63"/>
    </row>
    <row r="971" spans="16:24" ht="15">
      <c r="P971" s="63"/>
      <c r="Q971" s="63"/>
      <c r="R971" s="63"/>
      <c r="S971" s="63"/>
      <c r="V971" s="63"/>
      <c r="W971" s="63"/>
      <c r="X971" s="63"/>
    </row>
    <row r="972" spans="16:24" ht="15">
      <c r="P972" s="63"/>
      <c r="Q972" s="63"/>
      <c r="R972" s="63"/>
      <c r="S972" s="63"/>
      <c r="V972" s="63"/>
      <c r="W972" s="63"/>
      <c r="X972" s="63"/>
    </row>
    <row r="973" spans="16:24" ht="15">
      <c r="P973" s="63"/>
      <c r="Q973" s="63"/>
      <c r="R973" s="63"/>
      <c r="S973" s="63"/>
      <c r="V973" s="63"/>
      <c r="W973" s="63"/>
      <c r="X973" s="63"/>
    </row>
    <row r="974" spans="16:24" ht="15">
      <c r="P974" s="63"/>
      <c r="Q974" s="63"/>
      <c r="R974" s="63"/>
      <c r="S974" s="63"/>
      <c r="V974" s="63"/>
      <c r="W974" s="63"/>
      <c r="X974" s="63"/>
    </row>
    <row r="975" spans="16:24" ht="15">
      <c r="P975" s="63"/>
      <c r="Q975" s="63"/>
      <c r="R975" s="63"/>
      <c r="S975" s="63"/>
      <c r="V975" s="63"/>
      <c r="W975" s="63"/>
      <c r="X975" s="63"/>
    </row>
    <row r="976" spans="16:24" ht="15">
      <c r="P976" s="63"/>
      <c r="Q976" s="63"/>
      <c r="R976" s="63"/>
      <c r="S976" s="63"/>
      <c r="V976" s="63"/>
      <c r="W976" s="63"/>
      <c r="X976" s="63"/>
    </row>
    <row r="977" spans="16:24" ht="15">
      <c r="P977" s="63"/>
      <c r="Q977" s="63"/>
      <c r="R977" s="63"/>
      <c r="S977" s="63"/>
      <c r="V977" s="63"/>
      <c r="W977" s="63"/>
      <c r="X977" s="63"/>
    </row>
    <row r="978" spans="16:24" ht="15">
      <c r="P978" s="63"/>
      <c r="Q978" s="63"/>
      <c r="R978" s="63"/>
      <c r="S978" s="63"/>
      <c r="V978" s="63"/>
      <c r="W978" s="63"/>
      <c r="X978" s="63"/>
    </row>
    <row r="979" spans="16:24" ht="15">
      <c r="P979" s="63"/>
      <c r="Q979" s="63"/>
      <c r="R979" s="63"/>
      <c r="S979" s="63"/>
      <c r="V979" s="63"/>
      <c r="W979" s="63"/>
      <c r="X979" s="63"/>
    </row>
    <row r="980" spans="16:24" ht="15">
      <c r="P980" s="63"/>
      <c r="Q980" s="63"/>
      <c r="R980" s="63"/>
      <c r="S980" s="63"/>
      <c r="V980" s="63"/>
      <c r="W980" s="63"/>
      <c r="X980" s="63"/>
    </row>
    <row r="981" spans="16:24" ht="15">
      <c r="P981" s="63"/>
      <c r="Q981" s="63"/>
      <c r="R981" s="63"/>
      <c r="S981" s="63"/>
      <c r="V981" s="63"/>
      <c r="W981" s="63"/>
      <c r="X981" s="63"/>
    </row>
    <row r="982" spans="16:24" ht="15">
      <c r="P982" s="63"/>
      <c r="Q982" s="63"/>
      <c r="R982" s="63"/>
      <c r="S982" s="63"/>
      <c r="V982" s="63"/>
      <c r="W982" s="63"/>
      <c r="X982" s="63"/>
    </row>
    <row r="983" spans="16:24" ht="15">
      <c r="P983" s="63"/>
      <c r="Q983" s="63"/>
      <c r="R983" s="63"/>
      <c r="S983" s="63"/>
      <c r="V983" s="63"/>
      <c r="W983" s="63"/>
      <c r="X983" s="63"/>
    </row>
    <row r="984" spans="16:24" ht="15">
      <c r="P984" s="63"/>
      <c r="Q984" s="63"/>
      <c r="R984" s="63"/>
      <c r="S984" s="63"/>
      <c r="V984" s="63"/>
      <c r="W984" s="63"/>
      <c r="X984" s="63"/>
    </row>
    <row r="985" spans="16:24" ht="15">
      <c r="P985" s="63"/>
      <c r="Q985" s="63"/>
      <c r="R985" s="63"/>
      <c r="S985" s="63"/>
      <c r="V985" s="63"/>
      <c r="W985" s="63"/>
      <c r="X985" s="63"/>
    </row>
    <row r="986" spans="16:24" ht="15">
      <c r="P986" s="63"/>
      <c r="Q986" s="63"/>
      <c r="R986" s="63"/>
      <c r="S986" s="63"/>
      <c r="V986" s="63"/>
      <c r="W986" s="63"/>
      <c r="X986" s="63"/>
    </row>
    <row r="987" spans="16:24" ht="15">
      <c r="P987" s="63"/>
      <c r="Q987" s="63"/>
      <c r="R987" s="63"/>
      <c r="S987" s="63"/>
      <c r="V987" s="63"/>
      <c r="W987" s="63"/>
      <c r="X987" s="63"/>
    </row>
    <row r="988" spans="16:24" ht="15">
      <c r="P988" s="63"/>
      <c r="Q988" s="63"/>
      <c r="R988" s="63"/>
      <c r="S988" s="63"/>
      <c r="V988" s="63"/>
      <c r="W988" s="63"/>
      <c r="X988" s="63"/>
    </row>
    <row r="989" spans="16:24" ht="15">
      <c r="P989" s="63"/>
      <c r="Q989" s="63"/>
      <c r="R989" s="63"/>
      <c r="S989" s="63"/>
      <c r="V989" s="63"/>
      <c r="W989" s="63"/>
      <c r="X989" s="63"/>
    </row>
    <row r="990" spans="16:24" ht="15">
      <c r="P990" s="63"/>
      <c r="Q990" s="63"/>
      <c r="R990" s="63"/>
      <c r="S990" s="63"/>
      <c r="V990" s="63"/>
      <c r="W990" s="63"/>
      <c r="X990" s="63"/>
    </row>
    <row r="991" spans="16:24" ht="15">
      <c r="P991" s="63"/>
      <c r="Q991" s="63"/>
      <c r="R991" s="63"/>
      <c r="S991" s="63"/>
      <c r="V991" s="63"/>
      <c r="W991" s="63"/>
      <c r="X991" s="63"/>
    </row>
    <row r="992" spans="16:24" ht="15">
      <c r="P992" s="63"/>
      <c r="Q992" s="63"/>
      <c r="R992" s="63"/>
      <c r="S992" s="63"/>
      <c r="V992" s="63"/>
      <c r="W992" s="63"/>
      <c r="X992" s="63"/>
    </row>
    <row r="993" spans="16:24" ht="15">
      <c r="P993" s="63"/>
      <c r="Q993" s="63"/>
      <c r="R993" s="63"/>
      <c r="S993" s="63"/>
      <c r="V993" s="63"/>
      <c r="W993" s="63"/>
      <c r="X993" s="63"/>
    </row>
    <row r="994" spans="16:24" ht="15">
      <c r="P994" s="63"/>
      <c r="Q994" s="63"/>
      <c r="R994" s="63"/>
      <c r="S994" s="63"/>
      <c r="V994" s="63"/>
      <c r="W994" s="63"/>
      <c r="X994" s="63"/>
    </row>
    <row r="995" spans="16:24" ht="15">
      <c r="P995" s="63"/>
      <c r="Q995" s="63"/>
      <c r="R995" s="63"/>
      <c r="S995" s="63"/>
      <c r="V995" s="63"/>
      <c r="W995" s="63"/>
      <c r="X995" s="63"/>
    </row>
    <row r="996" spans="16:24" ht="15">
      <c r="P996" s="63"/>
      <c r="Q996" s="63"/>
      <c r="R996" s="63"/>
      <c r="S996" s="63"/>
      <c r="V996" s="63"/>
      <c r="W996" s="63"/>
      <c r="X996" s="63"/>
    </row>
    <row r="997" spans="16:24" ht="15">
      <c r="P997" s="63"/>
      <c r="Q997" s="63"/>
      <c r="R997" s="63"/>
      <c r="S997" s="63"/>
      <c r="V997" s="63"/>
      <c r="W997" s="63"/>
      <c r="X997" s="63"/>
    </row>
    <row r="998" spans="16:24" ht="15">
      <c r="P998" s="63"/>
      <c r="Q998" s="63"/>
      <c r="R998" s="63"/>
      <c r="S998" s="63"/>
      <c r="V998" s="63"/>
      <c r="W998" s="63"/>
      <c r="X998" s="63"/>
    </row>
    <row r="999" spans="16:24" ht="15">
      <c r="P999" s="63"/>
      <c r="Q999" s="63"/>
      <c r="R999" s="63"/>
      <c r="S999" s="63"/>
      <c r="V999" s="63"/>
      <c r="W999" s="63"/>
      <c r="X999" s="63"/>
    </row>
    <row r="1000" spans="16:24" ht="15">
      <c r="P1000" s="63"/>
      <c r="Q1000" s="63"/>
      <c r="R1000" s="63"/>
      <c r="S1000" s="63"/>
      <c r="V1000" s="63"/>
      <c r="W1000" s="63"/>
      <c r="X1000" s="63"/>
    </row>
    <row r="1001" spans="16:24" ht="15">
      <c r="P1001" s="63"/>
      <c r="Q1001" s="63"/>
      <c r="R1001" s="63"/>
      <c r="S1001" s="63"/>
      <c r="V1001" s="63"/>
      <c r="W1001" s="63"/>
      <c r="X1001" s="63"/>
    </row>
    <row r="1002" spans="16:24" ht="15">
      <c r="P1002" s="63"/>
      <c r="Q1002" s="63"/>
      <c r="R1002" s="63"/>
      <c r="S1002" s="63"/>
      <c r="V1002" s="63"/>
      <c r="W1002" s="63"/>
      <c r="X1002" s="63"/>
    </row>
    <row r="1003" spans="16:24" ht="15">
      <c r="P1003" s="63"/>
      <c r="Q1003" s="63"/>
      <c r="R1003" s="63"/>
      <c r="S1003" s="63"/>
      <c r="V1003" s="63"/>
      <c r="W1003" s="63"/>
      <c r="X1003" s="63"/>
    </row>
    <row r="1004" spans="16:24" ht="15">
      <c r="P1004" s="63"/>
      <c r="Q1004" s="63"/>
      <c r="R1004" s="63"/>
      <c r="S1004" s="63"/>
      <c r="V1004" s="63"/>
      <c r="W1004" s="63"/>
      <c r="X1004" s="63"/>
    </row>
    <row r="1005" spans="16:24" ht="15">
      <c r="P1005" s="63"/>
      <c r="Q1005" s="63"/>
      <c r="R1005" s="63"/>
      <c r="S1005" s="63"/>
      <c r="V1005" s="63"/>
      <c r="W1005" s="63"/>
      <c r="X1005" s="63"/>
    </row>
    <row r="1006" spans="16:24" ht="15">
      <c r="P1006" s="63"/>
      <c r="Q1006" s="63"/>
      <c r="R1006" s="63"/>
      <c r="S1006" s="63"/>
      <c r="V1006" s="63"/>
      <c r="W1006" s="63"/>
      <c r="X1006" s="63"/>
    </row>
    <row r="1007" spans="16:24" ht="15">
      <c r="P1007" s="63"/>
      <c r="Q1007" s="63"/>
      <c r="R1007" s="63"/>
      <c r="S1007" s="63"/>
      <c r="V1007" s="63"/>
      <c r="W1007" s="63"/>
      <c r="X1007" s="63"/>
    </row>
    <row r="1008" spans="16:24" ht="15">
      <c r="P1008" s="63"/>
      <c r="Q1008" s="63"/>
      <c r="R1008" s="63"/>
      <c r="S1008" s="63"/>
      <c r="V1008" s="63"/>
      <c r="W1008" s="63"/>
      <c r="X1008" s="63"/>
    </row>
    <row r="1009" spans="16:24" ht="15">
      <c r="P1009" s="63"/>
      <c r="Q1009" s="63"/>
      <c r="R1009" s="63"/>
      <c r="S1009" s="63"/>
      <c r="V1009" s="63"/>
      <c r="W1009" s="63"/>
      <c r="X1009" s="63"/>
    </row>
    <row r="1010" spans="16:24" ht="15">
      <c r="P1010" s="63"/>
      <c r="Q1010" s="63"/>
      <c r="R1010" s="63"/>
      <c r="S1010" s="63"/>
      <c r="V1010" s="63"/>
      <c r="W1010" s="63"/>
      <c r="X1010" s="63"/>
    </row>
    <row r="1011" spans="16:24" ht="15">
      <c r="P1011" s="63"/>
      <c r="Q1011" s="63"/>
      <c r="R1011" s="63"/>
      <c r="S1011" s="63"/>
      <c r="V1011" s="63"/>
      <c r="W1011" s="63"/>
      <c r="X1011" s="63"/>
    </row>
    <row r="1012" spans="16:24" ht="15">
      <c r="P1012" s="63"/>
      <c r="Q1012" s="63"/>
      <c r="R1012" s="63"/>
      <c r="S1012" s="63"/>
      <c r="V1012" s="63"/>
      <c r="W1012" s="63"/>
      <c r="X1012" s="63"/>
    </row>
    <row r="1013" spans="16:24" ht="15">
      <c r="P1013" s="63"/>
      <c r="Q1013" s="63"/>
      <c r="R1013" s="63"/>
      <c r="S1013" s="63"/>
      <c r="V1013" s="63"/>
      <c r="W1013" s="63"/>
      <c r="X1013" s="63"/>
    </row>
    <row r="1014" spans="16:24" ht="15">
      <c r="P1014" s="63"/>
      <c r="Q1014" s="63"/>
      <c r="R1014" s="63"/>
      <c r="S1014" s="63"/>
      <c r="V1014" s="63"/>
      <c r="W1014" s="63"/>
      <c r="X1014" s="63"/>
    </row>
    <row r="1015" spans="16:24" ht="15">
      <c r="P1015" s="63"/>
      <c r="Q1015" s="63"/>
      <c r="R1015" s="63"/>
      <c r="S1015" s="63"/>
      <c r="V1015" s="63"/>
      <c r="W1015" s="63"/>
      <c r="X1015" s="63"/>
    </row>
    <row r="1016" spans="16:24" ht="15">
      <c r="P1016" s="63"/>
      <c r="Q1016" s="63"/>
      <c r="R1016" s="63"/>
      <c r="S1016" s="63"/>
      <c r="V1016" s="63"/>
      <c r="W1016" s="63"/>
      <c r="X1016" s="63"/>
    </row>
    <row r="1017" spans="16:24" ht="15">
      <c r="P1017" s="63"/>
      <c r="Q1017" s="63"/>
      <c r="R1017" s="63"/>
      <c r="S1017" s="63"/>
      <c r="V1017" s="63"/>
      <c r="W1017" s="63"/>
      <c r="X1017" s="63"/>
    </row>
    <row r="1018" spans="16:24" ht="15">
      <c r="P1018" s="63"/>
      <c r="Q1018" s="63"/>
      <c r="R1018" s="63"/>
      <c r="S1018" s="63"/>
      <c r="V1018" s="63"/>
      <c r="W1018" s="63"/>
      <c r="X1018" s="63"/>
    </row>
    <row r="1019" spans="16:24" ht="15">
      <c r="P1019" s="63"/>
      <c r="Q1019" s="63"/>
      <c r="R1019" s="63"/>
      <c r="S1019" s="63"/>
      <c r="V1019" s="63"/>
      <c r="W1019" s="63"/>
      <c r="X1019" s="63"/>
    </row>
    <row r="1020" spans="16:24" ht="15">
      <c r="P1020" s="63"/>
      <c r="Q1020" s="63"/>
      <c r="R1020" s="63"/>
      <c r="S1020" s="63"/>
      <c r="V1020" s="63"/>
      <c r="W1020" s="63"/>
      <c r="X1020" s="63"/>
    </row>
    <row r="1021" spans="16:24" ht="15">
      <c r="P1021" s="63"/>
      <c r="Q1021" s="63"/>
      <c r="R1021" s="63"/>
      <c r="S1021" s="63"/>
      <c r="V1021" s="63"/>
      <c r="W1021" s="63"/>
      <c r="X1021" s="63"/>
    </row>
    <row r="1022" spans="16:24" ht="15">
      <c r="P1022" s="63"/>
      <c r="Q1022" s="63"/>
      <c r="R1022" s="63"/>
      <c r="S1022" s="63"/>
      <c r="V1022" s="63"/>
      <c r="W1022" s="63"/>
      <c r="X1022" s="63"/>
    </row>
    <row r="1023" spans="16:24" ht="15">
      <c r="P1023" s="63"/>
      <c r="Q1023" s="63"/>
      <c r="R1023" s="63"/>
      <c r="S1023" s="63"/>
      <c r="V1023" s="63"/>
      <c r="W1023" s="63"/>
      <c r="X1023" s="63"/>
    </row>
    <row r="1024" spans="16:24" ht="15">
      <c r="P1024" s="63"/>
      <c r="Q1024" s="63"/>
      <c r="R1024" s="63"/>
      <c r="S1024" s="63"/>
      <c r="V1024" s="63"/>
      <c r="W1024" s="63"/>
      <c r="X1024" s="63"/>
    </row>
    <row r="1025" spans="16:24" ht="15">
      <c r="P1025" s="63"/>
      <c r="Q1025" s="63"/>
      <c r="R1025" s="63"/>
      <c r="S1025" s="63"/>
      <c r="V1025" s="63"/>
      <c r="W1025" s="63"/>
      <c r="X1025" s="63"/>
    </row>
    <row r="1026" spans="16:24" ht="15">
      <c r="P1026" s="63"/>
      <c r="Q1026" s="63"/>
      <c r="R1026" s="63"/>
      <c r="S1026" s="63"/>
      <c r="V1026" s="63"/>
      <c r="W1026" s="63"/>
      <c r="X1026" s="63"/>
    </row>
    <row r="1027" spans="16:24" ht="15">
      <c r="P1027" s="63"/>
      <c r="Q1027" s="63"/>
      <c r="R1027" s="63"/>
      <c r="S1027" s="63"/>
      <c r="V1027" s="63"/>
      <c r="W1027" s="63"/>
      <c r="X1027" s="63"/>
    </row>
    <row r="1028" spans="16:24" ht="15">
      <c r="P1028" s="63"/>
      <c r="Q1028" s="63"/>
      <c r="R1028" s="63"/>
      <c r="S1028" s="63"/>
      <c r="V1028" s="63"/>
      <c r="W1028" s="63"/>
      <c r="X1028" s="63"/>
    </row>
    <row r="1029" spans="16:24" ht="15">
      <c r="P1029" s="63"/>
      <c r="Q1029" s="63"/>
      <c r="R1029" s="63"/>
      <c r="S1029" s="63"/>
      <c r="V1029" s="63"/>
      <c r="W1029" s="63"/>
      <c r="X1029" s="63"/>
    </row>
    <row r="1030" spans="16:24" ht="15">
      <c r="P1030" s="63"/>
      <c r="Q1030" s="63"/>
      <c r="R1030" s="63"/>
      <c r="S1030" s="63"/>
      <c r="V1030" s="63"/>
      <c r="W1030" s="63"/>
      <c r="X1030" s="63"/>
    </row>
    <row r="1031" spans="16:24" ht="15">
      <c r="P1031" s="63"/>
      <c r="Q1031" s="63"/>
      <c r="R1031" s="63"/>
      <c r="S1031" s="63"/>
      <c r="V1031" s="63"/>
      <c r="W1031" s="63"/>
      <c r="X1031" s="63"/>
    </row>
    <row r="1032" spans="16:24" ht="15">
      <c r="P1032" s="63"/>
      <c r="Q1032" s="63"/>
      <c r="R1032" s="63"/>
      <c r="S1032" s="63"/>
      <c r="V1032" s="63"/>
      <c r="W1032" s="63"/>
      <c r="X1032" s="63"/>
    </row>
    <row r="1033" spans="16:24" ht="15">
      <c r="P1033" s="63"/>
      <c r="Q1033" s="63"/>
      <c r="R1033" s="63"/>
      <c r="S1033" s="63"/>
      <c r="V1033" s="63"/>
      <c r="W1033" s="63"/>
      <c r="X1033" s="63"/>
    </row>
    <row r="1034" spans="16:24" ht="15">
      <c r="P1034" s="63"/>
      <c r="Q1034" s="63"/>
      <c r="R1034" s="63"/>
      <c r="S1034" s="63"/>
      <c r="V1034" s="63"/>
      <c r="W1034" s="63"/>
      <c r="X1034" s="63"/>
    </row>
    <row r="1035" spans="16:24" ht="15">
      <c r="P1035" s="63"/>
      <c r="Q1035" s="63"/>
      <c r="R1035" s="63"/>
      <c r="S1035" s="63"/>
      <c r="V1035" s="63"/>
      <c r="W1035" s="63"/>
      <c r="X1035" s="63"/>
    </row>
    <row r="1036" spans="16:24" ht="15">
      <c r="P1036" s="63"/>
      <c r="Q1036" s="63"/>
      <c r="R1036" s="63"/>
      <c r="S1036" s="63"/>
      <c r="V1036" s="63"/>
      <c r="W1036" s="63"/>
      <c r="X1036" s="63"/>
    </row>
    <row r="1037" spans="16:24" ht="15">
      <c r="P1037" s="63"/>
      <c r="Q1037" s="63"/>
      <c r="R1037" s="63"/>
      <c r="S1037" s="63"/>
      <c r="V1037" s="63"/>
      <c r="W1037" s="63"/>
      <c r="X1037" s="63"/>
    </row>
    <row r="1038" spans="16:24" ht="15">
      <c r="P1038" s="63"/>
      <c r="Q1038" s="63"/>
      <c r="R1038" s="63"/>
      <c r="S1038" s="63"/>
      <c r="V1038" s="63"/>
      <c r="W1038" s="63"/>
      <c r="X1038" s="63"/>
    </row>
    <row r="1039" spans="16:24" ht="15">
      <c r="P1039" s="63"/>
      <c r="Q1039" s="63"/>
      <c r="R1039" s="63"/>
      <c r="S1039" s="63"/>
      <c r="V1039" s="63"/>
      <c r="W1039" s="63"/>
      <c r="X1039" s="63"/>
    </row>
    <row r="1040" spans="16:24" ht="15">
      <c r="P1040" s="63"/>
      <c r="Q1040" s="63"/>
      <c r="R1040" s="63"/>
      <c r="S1040" s="63"/>
      <c r="V1040" s="63"/>
      <c r="W1040" s="63"/>
      <c r="X1040" s="63"/>
    </row>
    <row r="1041" spans="16:24" ht="15">
      <c r="P1041" s="63"/>
      <c r="Q1041" s="63"/>
      <c r="R1041" s="63"/>
      <c r="S1041" s="63"/>
      <c r="V1041" s="63"/>
      <c r="W1041" s="63"/>
      <c r="X1041" s="63"/>
    </row>
    <row r="1042" spans="16:24" ht="15">
      <c r="P1042" s="63"/>
      <c r="Q1042" s="63"/>
      <c r="R1042" s="63"/>
      <c r="S1042" s="63"/>
      <c r="V1042" s="63"/>
      <c r="W1042" s="63"/>
      <c r="X1042" s="63"/>
    </row>
    <row r="1043" spans="16:24" ht="15">
      <c r="P1043" s="63"/>
      <c r="Q1043" s="63"/>
      <c r="R1043" s="63"/>
      <c r="S1043" s="63"/>
      <c r="V1043" s="63"/>
      <c r="W1043" s="63"/>
      <c r="X1043" s="63"/>
    </row>
    <row r="1044" spans="16:24" ht="15">
      <c r="P1044" s="63"/>
      <c r="Q1044" s="63"/>
      <c r="R1044" s="63"/>
      <c r="S1044" s="63"/>
      <c r="V1044" s="63"/>
      <c r="W1044" s="63"/>
      <c r="X1044" s="63"/>
    </row>
    <row r="1045" spans="16:24" ht="15">
      <c r="P1045" s="63"/>
      <c r="Q1045" s="63"/>
      <c r="R1045" s="63"/>
      <c r="S1045" s="63"/>
      <c r="V1045" s="63"/>
      <c r="W1045" s="63"/>
      <c r="X1045" s="63"/>
    </row>
    <row r="1046" spans="16:24" ht="15">
      <c r="P1046" s="63"/>
      <c r="Q1046" s="63"/>
      <c r="R1046" s="63"/>
      <c r="S1046" s="63"/>
      <c r="V1046" s="63"/>
      <c r="W1046" s="63"/>
      <c r="X1046" s="63"/>
    </row>
    <row r="1047" spans="16:24" ht="15">
      <c r="P1047" s="63"/>
      <c r="Q1047" s="63"/>
      <c r="R1047" s="63"/>
      <c r="S1047" s="63"/>
      <c r="V1047" s="63"/>
      <c r="W1047" s="63"/>
      <c r="X1047" s="63"/>
    </row>
    <row r="1048" spans="16:24" ht="15">
      <c r="P1048" s="63"/>
      <c r="Q1048" s="63"/>
      <c r="R1048" s="63"/>
      <c r="S1048" s="63"/>
      <c r="V1048" s="63"/>
      <c r="W1048" s="63"/>
      <c r="X1048" s="63"/>
    </row>
    <row r="1049" spans="16:24" ht="15">
      <c r="P1049" s="63"/>
      <c r="Q1049" s="63"/>
      <c r="R1049" s="63"/>
      <c r="S1049" s="63"/>
      <c r="V1049" s="63"/>
      <c r="W1049" s="63"/>
      <c r="X1049" s="63"/>
    </row>
    <row r="1050" spans="16:24" ht="15">
      <c r="P1050" s="63"/>
      <c r="Q1050" s="63"/>
      <c r="R1050" s="63"/>
      <c r="S1050" s="63"/>
      <c r="V1050" s="63"/>
      <c r="W1050" s="63"/>
      <c r="X1050" s="63"/>
    </row>
    <row r="1051" spans="16:24" ht="15">
      <c r="P1051" s="63"/>
      <c r="Q1051" s="63"/>
      <c r="R1051" s="63"/>
      <c r="S1051" s="63"/>
      <c r="V1051" s="63"/>
      <c r="W1051" s="63"/>
      <c r="X1051" s="63"/>
    </row>
    <row r="1052" spans="16:24" ht="15">
      <c r="P1052" s="63"/>
      <c r="Q1052" s="63"/>
      <c r="R1052" s="63"/>
      <c r="S1052" s="63"/>
      <c r="V1052" s="63"/>
      <c r="W1052" s="63"/>
      <c r="X1052" s="63"/>
    </row>
    <row r="1053" spans="16:24" ht="15">
      <c r="P1053" s="63"/>
      <c r="Q1053" s="63"/>
      <c r="R1053" s="63"/>
      <c r="S1053" s="63"/>
      <c r="V1053" s="63"/>
      <c r="W1053" s="63"/>
      <c r="X1053" s="63"/>
    </row>
    <row r="1054" spans="16:24" ht="15">
      <c r="P1054" s="63"/>
      <c r="Q1054" s="63"/>
      <c r="R1054" s="63"/>
      <c r="S1054" s="63"/>
      <c r="V1054" s="63"/>
      <c r="W1054" s="63"/>
      <c r="X1054" s="63"/>
    </row>
    <row r="1055" spans="16:24" ht="15">
      <c r="P1055" s="63"/>
      <c r="Q1055" s="63"/>
      <c r="R1055" s="63"/>
      <c r="S1055" s="63"/>
      <c r="V1055" s="63"/>
      <c r="W1055" s="63"/>
      <c r="X1055" s="63"/>
    </row>
    <row r="1056" spans="16:24" ht="15">
      <c r="P1056" s="63"/>
      <c r="Q1056" s="63"/>
      <c r="R1056" s="63"/>
      <c r="S1056" s="63"/>
      <c r="V1056" s="63"/>
      <c r="W1056" s="63"/>
      <c r="X1056" s="63"/>
    </row>
    <row r="1057" spans="16:24" ht="15">
      <c r="P1057" s="63"/>
      <c r="Q1057" s="63"/>
      <c r="R1057" s="63"/>
      <c r="S1057" s="63"/>
      <c r="V1057" s="63"/>
      <c r="W1057" s="63"/>
      <c r="X1057" s="63"/>
    </row>
    <row r="1058" spans="16:24" ht="15">
      <c r="P1058" s="63"/>
      <c r="Q1058" s="63"/>
      <c r="R1058" s="63"/>
      <c r="S1058" s="63"/>
      <c r="V1058" s="63"/>
      <c r="W1058" s="63"/>
      <c r="X1058" s="63"/>
    </row>
    <row r="1059" spans="16:24" ht="15">
      <c r="P1059" s="63"/>
      <c r="Q1059" s="63"/>
      <c r="R1059" s="63"/>
      <c r="S1059" s="63"/>
      <c r="V1059" s="63"/>
      <c r="W1059" s="63"/>
      <c r="X1059" s="63"/>
    </row>
    <row r="1060" spans="16:24" ht="15">
      <c r="P1060" s="63"/>
      <c r="Q1060" s="63"/>
      <c r="R1060" s="63"/>
      <c r="S1060" s="63"/>
      <c r="V1060" s="63"/>
      <c r="W1060" s="63"/>
      <c r="X1060" s="63"/>
    </row>
    <row r="1061" spans="16:24" ht="15">
      <c r="P1061" s="63"/>
      <c r="Q1061" s="63"/>
      <c r="R1061" s="63"/>
      <c r="S1061" s="63"/>
      <c r="V1061" s="63"/>
      <c r="W1061" s="63"/>
      <c r="X1061" s="63"/>
    </row>
    <row r="1062" spans="16:24" ht="15">
      <c r="P1062" s="63"/>
      <c r="Q1062" s="63"/>
      <c r="R1062" s="63"/>
      <c r="S1062" s="63"/>
      <c r="V1062" s="63"/>
      <c r="W1062" s="63"/>
      <c r="X1062" s="63"/>
    </row>
    <row r="1063" spans="16:24" ht="15">
      <c r="P1063" s="63"/>
      <c r="Q1063" s="63"/>
      <c r="R1063" s="63"/>
      <c r="S1063" s="63"/>
      <c r="V1063" s="63"/>
      <c r="W1063" s="63"/>
      <c r="X1063" s="63"/>
    </row>
    <row r="1064" spans="16:24" ht="15">
      <c r="P1064" s="63"/>
      <c r="Q1064" s="63"/>
      <c r="R1064" s="63"/>
      <c r="S1064" s="63"/>
      <c r="V1064" s="63"/>
      <c r="W1064" s="63"/>
      <c r="X1064" s="63"/>
    </row>
    <row r="1065" spans="16:24" ht="15">
      <c r="P1065" s="63"/>
      <c r="Q1065" s="63"/>
      <c r="R1065" s="63"/>
      <c r="S1065" s="63"/>
      <c r="V1065" s="63"/>
      <c r="W1065" s="63"/>
      <c r="X1065" s="63"/>
    </row>
    <row r="1066" spans="16:24" ht="15">
      <c r="P1066" s="63"/>
      <c r="Q1066" s="63"/>
      <c r="R1066" s="63"/>
      <c r="S1066" s="63"/>
      <c r="V1066" s="63"/>
      <c r="W1066" s="63"/>
      <c r="X1066" s="63"/>
    </row>
    <row r="1067" spans="16:24" ht="15">
      <c r="P1067" s="63"/>
      <c r="Q1067" s="63"/>
      <c r="R1067" s="63"/>
      <c r="S1067" s="63"/>
      <c r="V1067" s="63"/>
      <c r="W1067" s="63"/>
      <c r="X1067" s="63"/>
    </row>
    <row r="1068" spans="16:24" ht="15">
      <c r="P1068" s="63"/>
      <c r="Q1068" s="63"/>
      <c r="R1068" s="63"/>
      <c r="S1068" s="63"/>
      <c r="V1068" s="63"/>
      <c r="W1068" s="63"/>
      <c r="X1068" s="63"/>
    </row>
    <row r="1069" spans="16:24" ht="15">
      <c r="P1069" s="63"/>
      <c r="Q1069" s="63"/>
      <c r="R1069" s="63"/>
      <c r="S1069" s="63"/>
      <c r="V1069" s="63"/>
      <c r="W1069" s="63"/>
      <c r="X1069" s="63"/>
    </row>
    <row r="1070" spans="16:24" ht="15">
      <c r="P1070" s="63"/>
      <c r="Q1070" s="63"/>
      <c r="R1070" s="63"/>
      <c r="S1070" s="63"/>
      <c r="V1070" s="63"/>
      <c r="W1070" s="63"/>
      <c r="X1070" s="63"/>
    </row>
    <row r="1071" spans="16:24" ht="15">
      <c r="P1071" s="63"/>
      <c r="Q1071" s="63"/>
      <c r="R1071" s="63"/>
      <c r="S1071" s="63"/>
      <c r="V1071" s="63"/>
      <c r="W1071" s="63"/>
      <c r="X1071" s="63"/>
    </row>
    <row r="1072" spans="16:24" ht="15">
      <c r="P1072" s="63"/>
      <c r="Q1072" s="63"/>
      <c r="R1072" s="63"/>
      <c r="S1072" s="63"/>
      <c r="V1072" s="63"/>
      <c r="W1072" s="63"/>
      <c r="X1072" s="63"/>
    </row>
    <row r="1073" spans="16:24" ht="15">
      <c r="P1073" s="63"/>
      <c r="Q1073" s="63"/>
      <c r="R1073" s="63"/>
      <c r="S1073" s="63"/>
      <c r="V1073" s="63"/>
      <c r="W1073" s="63"/>
      <c r="X1073" s="63"/>
    </row>
    <row r="1074" spans="16:24" ht="15">
      <c r="P1074" s="63"/>
      <c r="Q1074" s="63"/>
      <c r="R1074" s="63"/>
      <c r="S1074" s="63"/>
      <c r="V1074" s="63"/>
      <c r="W1074" s="63"/>
      <c r="X1074" s="63"/>
    </row>
    <row r="1075" spans="16:24" ht="15">
      <c r="P1075" s="63"/>
      <c r="Q1075" s="63"/>
      <c r="R1075" s="63"/>
      <c r="S1075" s="63"/>
      <c r="V1075" s="63"/>
      <c r="W1075" s="63"/>
      <c r="X1075" s="63"/>
    </row>
    <row r="1076" spans="16:24" ht="15">
      <c r="P1076" s="63"/>
      <c r="Q1076" s="63"/>
      <c r="R1076" s="63"/>
      <c r="S1076" s="63"/>
      <c r="V1076" s="63"/>
      <c r="W1076" s="63"/>
      <c r="X1076" s="63"/>
    </row>
    <row r="1077" spans="16:24" ht="15">
      <c r="P1077" s="63"/>
      <c r="Q1077" s="63"/>
      <c r="R1077" s="63"/>
      <c r="S1077" s="63"/>
      <c r="V1077" s="63"/>
      <c r="W1077" s="63"/>
      <c r="X1077" s="63"/>
    </row>
    <row r="1078" spans="16:24" ht="15">
      <c r="P1078" s="63"/>
      <c r="Q1078" s="63"/>
      <c r="R1078" s="63"/>
      <c r="S1078" s="63"/>
      <c r="V1078" s="63"/>
      <c r="W1078" s="63"/>
      <c r="X1078" s="63"/>
    </row>
    <row r="1079" spans="16:24" ht="15">
      <c r="P1079" s="63"/>
      <c r="Q1079" s="63"/>
      <c r="R1079" s="63"/>
      <c r="S1079" s="63"/>
      <c r="V1079" s="63"/>
      <c r="W1079" s="63"/>
      <c r="X1079" s="63"/>
    </row>
    <row r="1080" spans="16:24" ht="15">
      <c r="P1080" s="63"/>
      <c r="Q1080" s="63"/>
      <c r="R1080" s="63"/>
      <c r="S1080" s="63"/>
      <c r="V1080" s="63"/>
      <c r="W1080" s="63"/>
      <c r="X1080" s="63"/>
    </row>
    <row r="1081" spans="16:24" ht="15">
      <c r="P1081" s="63"/>
      <c r="Q1081" s="63"/>
      <c r="R1081" s="63"/>
      <c r="S1081" s="63"/>
      <c r="V1081" s="63"/>
      <c r="W1081" s="63"/>
      <c r="X1081" s="63"/>
    </row>
    <row r="1082" spans="16:24" ht="15">
      <c r="P1082" s="63"/>
      <c r="Q1082" s="63"/>
      <c r="R1082" s="63"/>
      <c r="S1082" s="63"/>
      <c r="V1082" s="63"/>
      <c r="W1082" s="63"/>
      <c r="X1082" s="63"/>
    </row>
    <row r="1083" spans="16:24" ht="15">
      <c r="P1083" s="63"/>
      <c r="Q1083" s="63"/>
      <c r="R1083" s="63"/>
      <c r="S1083" s="63"/>
      <c r="V1083" s="63"/>
      <c r="W1083" s="63"/>
      <c r="X1083" s="63"/>
    </row>
    <row r="1084" spans="16:24" ht="15">
      <c r="P1084" s="63"/>
      <c r="Q1084" s="63"/>
      <c r="R1084" s="63"/>
      <c r="S1084" s="63"/>
      <c r="V1084" s="63"/>
      <c r="W1084" s="63"/>
      <c r="X1084" s="63"/>
    </row>
    <row r="1085" spans="16:24" ht="15">
      <c r="P1085" s="63"/>
      <c r="Q1085" s="63"/>
      <c r="R1085" s="63"/>
      <c r="S1085" s="63"/>
      <c r="V1085" s="63"/>
      <c r="W1085" s="63"/>
      <c r="X1085" s="63"/>
    </row>
    <row r="1086" spans="16:24" ht="15">
      <c r="P1086" s="63"/>
      <c r="Q1086" s="63"/>
      <c r="R1086" s="63"/>
      <c r="S1086" s="63"/>
      <c r="V1086" s="63"/>
      <c r="W1086" s="63"/>
      <c r="X1086" s="63"/>
    </row>
    <row r="1087" spans="16:24" ht="15">
      <c r="P1087" s="63"/>
      <c r="Q1087" s="63"/>
      <c r="R1087" s="63"/>
      <c r="S1087" s="63"/>
      <c r="V1087" s="63"/>
      <c r="W1087" s="63"/>
      <c r="X1087" s="63"/>
    </row>
    <row r="1088" spans="16:24" ht="15">
      <c r="P1088" s="63"/>
      <c r="Q1088" s="63"/>
      <c r="R1088" s="63"/>
      <c r="S1088" s="63"/>
      <c r="V1088" s="63"/>
      <c r="W1088" s="63"/>
      <c r="X1088" s="63"/>
    </row>
    <row r="1089" spans="16:24" ht="15">
      <c r="P1089" s="63"/>
      <c r="Q1089" s="63"/>
      <c r="R1089" s="63"/>
      <c r="S1089" s="63"/>
      <c r="V1089" s="63"/>
      <c r="W1089" s="63"/>
      <c r="X1089" s="63"/>
    </row>
    <row r="1090" spans="16:24" ht="15">
      <c r="P1090" s="63"/>
      <c r="Q1090" s="63"/>
      <c r="R1090" s="63"/>
      <c r="S1090" s="63"/>
      <c r="V1090" s="63"/>
      <c r="W1090" s="63"/>
      <c r="X1090" s="63"/>
    </row>
    <row r="1091" spans="16:24" ht="15">
      <c r="P1091" s="63"/>
      <c r="Q1091" s="63"/>
      <c r="R1091" s="63"/>
      <c r="S1091" s="63"/>
      <c r="V1091" s="63"/>
      <c r="W1091" s="63"/>
      <c r="X1091" s="63"/>
    </row>
    <row r="1092" spans="16:24" ht="15">
      <c r="P1092" s="63"/>
      <c r="Q1092" s="63"/>
      <c r="R1092" s="63"/>
      <c r="S1092" s="63"/>
      <c r="V1092" s="63"/>
      <c r="W1092" s="63"/>
      <c r="X1092" s="63"/>
    </row>
    <row r="1093" spans="16:24" ht="15">
      <c r="P1093" s="63"/>
      <c r="Q1093" s="63"/>
      <c r="R1093" s="63"/>
      <c r="S1093" s="63"/>
      <c r="V1093" s="63"/>
      <c r="W1093" s="63"/>
      <c r="X1093" s="63"/>
    </row>
    <row r="1094" spans="16:24" ht="15">
      <c r="P1094" s="63"/>
      <c r="Q1094" s="63"/>
      <c r="R1094" s="63"/>
      <c r="S1094" s="63"/>
      <c r="V1094" s="63"/>
      <c r="W1094" s="63"/>
      <c r="X1094" s="63"/>
    </row>
    <row r="1095" spans="16:24" ht="15">
      <c r="P1095" s="63"/>
      <c r="Q1095" s="63"/>
      <c r="R1095" s="63"/>
      <c r="S1095" s="63"/>
      <c r="V1095" s="63"/>
      <c r="W1095" s="63"/>
      <c r="X1095" s="63"/>
    </row>
    <row r="1096" spans="16:24" ht="15">
      <c r="P1096" s="63"/>
      <c r="Q1096" s="63"/>
      <c r="R1096" s="63"/>
      <c r="S1096" s="63"/>
      <c r="V1096" s="63"/>
      <c r="W1096" s="63"/>
      <c r="X1096" s="63"/>
    </row>
    <row r="1097" spans="16:24" ht="15">
      <c r="P1097" s="63"/>
      <c r="Q1097" s="63"/>
      <c r="R1097" s="63"/>
      <c r="S1097" s="63"/>
      <c r="V1097" s="63"/>
      <c r="W1097" s="63"/>
      <c r="X1097" s="63"/>
    </row>
    <row r="1098" spans="16:24" ht="15">
      <c r="P1098" s="63"/>
      <c r="Q1098" s="63"/>
      <c r="R1098" s="63"/>
      <c r="S1098" s="63"/>
      <c r="V1098" s="63"/>
      <c r="W1098" s="63"/>
      <c r="X1098" s="63"/>
    </row>
    <row r="1099" spans="16:24" ht="15">
      <c r="P1099" s="63"/>
      <c r="Q1099" s="63"/>
      <c r="R1099" s="63"/>
      <c r="S1099" s="63"/>
      <c r="V1099" s="63"/>
      <c r="W1099" s="63"/>
      <c r="X1099" s="63"/>
    </row>
    <row r="1100" spans="16:24" ht="15">
      <c r="P1100" s="63"/>
      <c r="Q1100" s="63"/>
      <c r="R1100" s="63"/>
      <c r="S1100" s="63"/>
      <c r="V1100" s="63"/>
      <c r="W1100" s="63"/>
      <c r="X1100" s="63"/>
    </row>
    <row r="1101" spans="16:24" ht="15">
      <c r="P1101" s="63"/>
      <c r="Q1101" s="63"/>
      <c r="R1101" s="63"/>
      <c r="S1101" s="63"/>
      <c r="V1101" s="63"/>
      <c r="W1101" s="63"/>
      <c r="X1101" s="63"/>
    </row>
    <row r="1102" spans="16:24" ht="15">
      <c r="P1102" s="63"/>
      <c r="Q1102" s="63"/>
      <c r="R1102" s="63"/>
      <c r="S1102" s="63"/>
      <c r="V1102" s="63"/>
      <c r="W1102" s="63"/>
      <c r="X1102" s="63"/>
    </row>
    <row r="1103" spans="16:24" ht="15">
      <c r="P1103" s="63"/>
      <c r="Q1103" s="63"/>
      <c r="R1103" s="63"/>
      <c r="S1103" s="63"/>
      <c r="V1103" s="63"/>
      <c r="W1103" s="63"/>
      <c r="X1103" s="63"/>
    </row>
    <row r="1104" spans="16:24" ht="15">
      <c r="P1104" s="63"/>
      <c r="Q1104" s="63"/>
      <c r="R1104" s="63"/>
      <c r="S1104" s="63"/>
      <c r="V1104" s="63"/>
      <c r="W1104" s="63"/>
      <c r="X1104" s="63"/>
    </row>
    <row r="1105" spans="16:24" ht="15">
      <c r="P1105" s="63"/>
      <c r="Q1105" s="63"/>
      <c r="R1105" s="63"/>
      <c r="S1105" s="63"/>
      <c r="V1105" s="63"/>
      <c r="W1105" s="63"/>
      <c r="X1105" s="63"/>
    </row>
    <row r="1106" spans="16:24" ht="15">
      <c r="P1106" s="63"/>
      <c r="Q1106" s="63"/>
      <c r="R1106" s="63"/>
      <c r="S1106" s="63"/>
      <c r="V1106" s="63"/>
      <c r="W1106" s="63"/>
      <c r="X1106" s="63"/>
    </row>
    <row r="1107" spans="16:24" ht="15">
      <c r="P1107" s="63"/>
      <c r="Q1107" s="63"/>
      <c r="R1107" s="63"/>
      <c r="S1107" s="63"/>
      <c r="V1107" s="63"/>
      <c r="W1107" s="63"/>
      <c r="X1107" s="63"/>
    </row>
    <row r="1108" spans="16:24" ht="15">
      <c r="P1108" s="63"/>
      <c r="Q1108" s="63"/>
      <c r="R1108" s="63"/>
      <c r="S1108" s="63"/>
      <c r="V1108" s="63"/>
      <c r="W1108" s="63"/>
      <c r="X1108" s="63"/>
    </row>
    <row r="1109" spans="16:24" ht="15">
      <c r="P1109" s="63"/>
      <c r="Q1109" s="63"/>
      <c r="R1109" s="63"/>
      <c r="S1109" s="63"/>
      <c r="V1109" s="63"/>
      <c r="W1109" s="63"/>
      <c r="X1109" s="63"/>
    </row>
    <row r="1110" spans="16:24" ht="15">
      <c r="P1110" s="63"/>
      <c r="Q1110" s="63"/>
      <c r="R1110" s="63"/>
      <c r="S1110" s="63"/>
      <c r="V1110" s="63"/>
      <c r="W1110" s="63"/>
      <c r="X1110" s="63"/>
    </row>
    <row r="1111" spans="16:24" ht="15">
      <c r="P1111" s="63"/>
      <c r="Q1111" s="63"/>
      <c r="R1111" s="63"/>
      <c r="S1111" s="63"/>
      <c r="V1111" s="63"/>
      <c r="W1111" s="63"/>
      <c r="X1111" s="63"/>
    </row>
    <row r="1112" spans="16:24" ht="15">
      <c r="P1112" s="63"/>
      <c r="Q1112" s="63"/>
      <c r="R1112" s="63"/>
      <c r="S1112" s="63"/>
      <c r="V1112" s="63"/>
      <c r="W1112" s="63"/>
      <c r="X1112" s="63"/>
    </row>
    <row r="1113" spans="16:24" ht="15">
      <c r="P1113" s="63"/>
      <c r="Q1113" s="63"/>
      <c r="R1113" s="63"/>
      <c r="S1113" s="63"/>
      <c r="V1113" s="63"/>
      <c r="W1113" s="63"/>
      <c r="X1113" s="63"/>
    </row>
    <row r="1114" spans="16:24" ht="15">
      <c r="P1114" s="63"/>
      <c r="Q1114" s="63"/>
      <c r="R1114" s="63"/>
      <c r="S1114" s="63"/>
      <c r="V1114" s="63"/>
      <c r="W1114" s="63"/>
      <c r="X1114" s="63"/>
    </row>
    <row r="1115" spans="16:24" ht="15">
      <c r="P1115" s="63"/>
      <c r="Q1115" s="63"/>
      <c r="R1115" s="63"/>
      <c r="S1115" s="63"/>
      <c r="V1115" s="63"/>
      <c r="W1115" s="63"/>
      <c r="X1115" s="63"/>
    </row>
    <row r="1116" spans="16:24" ht="15">
      <c r="P1116" s="63"/>
      <c r="Q1116" s="63"/>
      <c r="R1116" s="63"/>
      <c r="S1116" s="63"/>
      <c r="V1116" s="63"/>
      <c r="W1116" s="63"/>
      <c r="X1116" s="63"/>
    </row>
    <row r="1117" spans="16:24" ht="15">
      <c r="P1117" s="63"/>
      <c r="Q1117" s="63"/>
      <c r="R1117" s="63"/>
      <c r="S1117" s="63"/>
      <c r="V1117" s="63"/>
      <c r="W1117" s="63"/>
      <c r="X1117" s="63"/>
    </row>
    <row r="1118" spans="16:24" ht="15">
      <c r="P1118" s="63"/>
      <c r="Q1118" s="63"/>
      <c r="R1118" s="63"/>
      <c r="S1118" s="63"/>
      <c r="V1118" s="63"/>
      <c r="W1118" s="63"/>
      <c r="X1118" s="63"/>
    </row>
    <row r="1119" spans="16:24" ht="15">
      <c r="P1119" s="63"/>
      <c r="Q1119" s="63"/>
      <c r="R1119" s="63"/>
      <c r="S1119" s="63"/>
      <c r="V1119" s="63"/>
      <c r="W1119" s="63"/>
      <c r="X1119" s="63"/>
    </row>
    <row r="1120" spans="16:24" ht="15">
      <c r="P1120" s="63"/>
      <c r="Q1120" s="63"/>
      <c r="R1120" s="63"/>
      <c r="S1120" s="63"/>
      <c r="V1120" s="63"/>
      <c r="W1120" s="63"/>
      <c r="X1120" s="63"/>
    </row>
    <row r="1121" spans="16:24" ht="15">
      <c r="P1121" s="63"/>
      <c r="Q1121" s="63"/>
      <c r="R1121" s="63"/>
      <c r="S1121" s="63"/>
      <c r="V1121" s="63"/>
      <c r="W1121" s="63"/>
      <c r="X1121" s="63"/>
    </row>
    <row r="1122" spans="16:24" ht="15">
      <c r="P1122" s="63"/>
      <c r="Q1122" s="63"/>
      <c r="R1122" s="63"/>
      <c r="S1122" s="63"/>
      <c r="V1122" s="63"/>
      <c r="W1122" s="63"/>
      <c r="X1122" s="63"/>
    </row>
    <row r="1123" spans="16:24" ht="15">
      <c r="P1123" s="63"/>
      <c r="Q1123" s="63"/>
      <c r="R1123" s="63"/>
      <c r="S1123" s="63"/>
      <c r="V1123" s="63"/>
      <c r="W1123" s="63"/>
      <c r="X1123" s="63"/>
    </row>
    <row r="1124" spans="16:24" ht="15">
      <c r="P1124" s="63"/>
      <c r="Q1124" s="63"/>
      <c r="R1124" s="63"/>
      <c r="S1124" s="63"/>
      <c r="V1124" s="63"/>
      <c r="W1124" s="63"/>
      <c r="X1124" s="63"/>
    </row>
    <row r="1125" spans="16:24" ht="15">
      <c r="P1125" s="63"/>
      <c r="Q1125" s="63"/>
      <c r="R1125" s="63"/>
      <c r="S1125" s="63"/>
      <c r="V1125" s="63"/>
      <c r="W1125" s="63"/>
      <c r="X1125" s="63"/>
    </row>
    <row r="1126" spans="16:24" ht="15">
      <c r="P1126" s="63"/>
      <c r="Q1126" s="63"/>
      <c r="R1126" s="63"/>
      <c r="S1126" s="63"/>
      <c r="V1126" s="63"/>
      <c r="W1126" s="63"/>
      <c r="X1126" s="63"/>
    </row>
    <row r="1127" spans="16:24" ht="15">
      <c r="P1127" s="63"/>
      <c r="Q1127" s="63"/>
      <c r="R1127" s="63"/>
      <c r="S1127" s="63"/>
      <c r="V1127" s="63"/>
      <c r="W1127" s="63"/>
      <c r="X1127" s="63"/>
    </row>
    <row r="1128" spans="16:24" ht="15">
      <c r="P1128" s="63"/>
      <c r="Q1128" s="63"/>
      <c r="R1128" s="63"/>
      <c r="S1128" s="63"/>
      <c r="V1128" s="63"/>
      <c r="W1128" s="63"/>
      <c r="X1128" s="63"/>
    </row>
    <row r="1129" spans="16:24" ht="15">
      <c r="P1129" s="63"/>
      <c r="Q1129" s="63"/>
      <c r="R1129" s="63"/>
      <c r="S1129" s="63"/>
      <c r="V1129" s="63"/>
      <c r="W1129" s="63"/>
      <c r="X1129" s="63"/>
    </row>
    <row r="1130" spans="16:24" ht="15">
      <c r="P1130" s="63"/>
      <c r="Q1130" s="63"/>
      <c r="R1130" s="63"/>
      <c r="S1130" s="63"/>
      <c r="V1130" s="63"/>
      <c r="W1130" s="63"/>
      <c r="X1130" s="63"/>
    </row>
    <row r="1131" spans="16:24" ht="15">
      <c r="P1131" s="63"/>
      <c r="Q1131" s="63"/>
      <c r="R1131" s="63"/>
      <c r="S1131" s="63"/>
      <c r="V1131" s="63"/>
      <c r="W1131" s="63"/>
      <c r="X1131" s="63"/>
    </row>
    <row r="1132" spans="16:24" ht="15">
      <c r="P1132" s="63"/>
      <c r="Q1132" s="63"/>
      <c r="R1132" s="63"/>
      <c r="S1132" s="63"/>
      <c r="V1132" s="63"/>
      <c r="W1132" s="63"/>
      <c r="X1132" s="63"/>
    </row>
    <row r="1133" spans="16:24" ht="15">
      <c r="P1133" s="63"/>
      <c r="Q1133" s="63"/>
      <c r="R1133" s="63"/>
      <c r="S1133" s="63"/>
      <c r="V1133" s="63"/>
      <c r="W1133" s="63"/>
      <c r="X1133" s="63"/>
    </row>
    <row r="1134" spans="16:24" ht="15">
      <c r="P1134" s="63"/>
      <c r="Q1134" s="63"/>
      <c r="R1134" s="63"/>
      <c r="S1134" s="63"/>
      <c r="V1134" s="63"/>
      <c r="W1134" s="63"/>
      <c r="X1134" s="63"/>
    </row>
    <row r="1135" spans="16:24" ht="15">
      <c r="P1135" s="63"/>
      <c r="Q1135" s="63"/>
      <c r="R1135" s="63"/>
      <c r="S1135" s="63"/>
      <c r="V1135" s="63"/>
      <c r="W1135" s="63"/>
      <c r="X1135" s="63"/>
    </row>
    <row r="1136" spans="16:24" ht="15">
      <c r="P1136" s="63"/>
      <c r="Q1136" s="63"/>
      <c r="R1136" s="63"/>
      <c r="S1136" s="63"/>
      <c r="V1136" s="63"/>
      <c r="W1136" s="63"/>
      <c r="X1136" s="63"/>
    </row>
    <row r="1137" spans="16:24" ht="15">
      <c r="P1137" s="63"/>
      <c r="Q1137" s="63"/>
      <c r="R1137" s="63"/>
      <c r="S1137" s="63"/>
      <c r="V1137" s="63"/>
      <c r="W1137" s="63"/>
      <c r="X1137" s="63"/>
    </row>
    <row r="1138" spans="16:24" ht="15">
      <c r="P1138" s="63"/>
      <c r="Q1138" s="63"/>
      <c r="R1138" s="63"/>
      <c r="S1138" s="63"/>
      <c r="V1138" s="63"/>
      <c r="W1138" s="63"/>
      <c r="X1138" s="63"/>
    </row>
    <row r="1139" spans="16:24" ht="15">
      <c r="P1139" s="63"/>
      <c r="Q1139" s="63"/>
      <c r="R1139" s="63"/>
      <c r="S1139" s="63"/>
      <c r="V1139" s="63"/>
      <c r="W1139" s="63"/>
      <c r="X1139" s="63"/>
    </row>
    <row r="1140" spans="16:24" ht="15">
      <c r="P1140" s="63"/>
      <c r="Q1140" s="63"/>
      <c r="R1140" s="63"/>
      <c r="S1140" s="63"/>
      <c r="V1140" s="63"/>
      <c r="W1140" s="63"/>
      <c r="X1140" s="63"/>
    </row>
    <row r="1141" spans="16:24" ht="15">
      <c r="P1141" s="63"/>
      <c r="Q1141" s="63"/>
      <c r="R1141" s="63"/>
      <c r="S1141" s="63"/>
      <c r="V1141" s="63"/>
      <c r="W1141" s="63"/>
      <c r="X1141" s="63"/>
    </row>
    <row r="1142" spans="16:24" ht="15">
      <c r="P1142" s="63"/>
      <c r="Q1142" s="63"/>
      <c r="R1142" s="63"/>
      <c r="S1142" s="63"/>
      <c r="V1142" s="63"/>
      <c r="W1142" s="63"/>
      <c r="X1142" s="63"/>
    </row>
    <row r="1143" spans="16:24" ht="15">
      <c r="P1143" s="63"/>
      <c r="Q1143" s="63"/>
      <c r="R1143" s="63"/>
      <c r="S1143" s="63"/>
      <c r="V1143" s="63"/>
      <c r="W1143" s="63"/>
      <c r="X1143" s="63"/>
    </row>
    <row r="1144" spans="16:24" ht="15">
      <c r="P1144" s="63"/>
      <c r="Q1144" s="63"/>
      <c r="R1144" s="63"/>
      <c r="S1144" s="63"/>
      <c r="V1144" s="63"/>
      <c r="W1144" s="63"/>
      <c r="X1144" s="63"/>
    </row>
    <row r="1145" spans="16:24" ht="15">
      <c r="P1145" s="63"/>
      <c r="Q1145" s="63"/>
      <c r="R1145" s="63"/>
      <c r="S1145" s="63"/>
      <c r="V1145" s="63"/>
      <c r="W1145" s="63"/>
      <c r="X1145" s="63"/>
    </row>
    <row r="1146" spans="16:24" ht="15">
      <c r="P1146" s="63"/>
      <c r="Q1146" s="63"/>
      <c r="R1146" s="63"/>
      <c r="S1146" s="63"/>
      <c r="V1146" s="63"/>
      <c r="W1146" s="63"/>
      <c r="X1146" s="63"/>
    </row>
    <row r="1147" spans="16:24" ht="15">
      <c r="P1147" s="63"/>
      <c r="Q1147" s="63"/>
      <c r="R1147" s="63"/>
      <c r="S1147" s="63"/>
      <c r="V1147" s="63"/>
      <c r="W1147" s="63"/>
      <c r="X1147" s="63"/>
    </row>
    <row r="1148" spans="16:24" ht="15">
      <c r="P1148" s="63"/>
      <c r="Q1148" s="63"/>
      <c r="R1148" s="63"/>
      <c r="S1148" s="63"/>
      <c r="V1148" s="63"/>
      <c r="W1148" s="63"/>
      <c r="X1148" s="63"/>
    </row>
    <row r="1149" spans="16:24" ht="15">
      <c r="P1149" s="63"/>
      <c r="Q1149" s="63"/>
      <c r="R1149" s="63"/>
      <c r="S1149" s="63"/>
      <c r="V1149" s="63"/>
      <c r="W1149" s="63"/>
      <c r="X1149" s="63"/>
    </row>
    <row r="1150" spans="16:24" ht="15">
      <c r="P1150" s="63"/>
      <c r="Q1150" s="63"/>
      <c r="R1150" s="63"/>
      <c r="S1150" s="63"/>
      <c r="V1150" s="63"/>
      <c r="W1150" s="63"/>
      <c r="X1150" s="63"/>
    </row>
    <row r="1151" spans="16:24" ht="15">
      <c r="P1151" s="63"/>
      <c r="Q1151" s="63"/>
      <c r="R1151" s="63"/>
      <c r="S1151" s="63"/>
      <c r="V1151" s="63"/>
      <c r="W1151" s="63"/>
      <c r="X1151" s="63"/>
    </row>
    <row r="1152" spans="16:24" ht="15">
      <c r="P1152" s="63"/>
      <c r="Q1152" s="63"/>
      <c r="R1152" s="63"/>
      <c r="S1152" s="63"/>
      <c r="V1152" s="63"/>
      <c r="W1152" s="63"/>
      <c r="X1152" s="63"/>
    </row>
    <row r="1153" spans="16:24" ht="15">
      <c r="P1153" s="63"/>
      <c r="Q1153" s="63"/>
      <c r="R1153" s="63"/>
      <c r="S1153" s="63"/>
      <c r="V1153" s="63"/>
      <c r="W1153" s="63"/>
      <c r="X1153" s="63"/>
    </row>
    <row r="1154" spans="16:24" ht="15">
      <c r="P1154" s="63"/>
      <c r="Q1154" s="63"/>
      <c r="R1154" s="63"/>
      <c r="S1154" s="63"/>
      <c r="V1154" s="63"/>
      <c r="W1154" s="63"/>
      <c r="X1154" s="63"/>
    </row>
    <row r="1155" spans="16:24" ht="15">
      <c r="P1155" s="63"/>
      <c r="Q1155" s="63"/>
      <c r="R1155" s="63"/>
      <c r="S1155" s="63"/>
      <c r="V1155" s="63"/>
      <c r="W1155" s="63"/>
      <c r="X1155" s="63"/>
    </row>
    <row r="1156" spans="16:24" ht="15">
      <c r="P1156" s="63"/>
      <c r="Q1156" s="63"/>
      <c r="R1156" s="63"/>
      <c r="S1156" s="63"/>
      <c r="V1156" s="63"/>
      <c r="W1156" s="63"/>
      <c r="X1156" s="63"/>
    </row>
    <row r="1157" spans="16:24" ht="15">
      <c r="P1157" s="63"/>
      <c r="Q1157" s="63"/>
      <c r="R1157" s="63"/>
      <c r="S1157" s="63"/>
      <c r="V1157" s="63"/>
      <c r="W1157" s="63"/>
      <c r="X1157" s="63"/>
    </row>
    <row r="1158" spans="16:24" ht="15">
      <c r="P1158" s="63"/>
      <c r="Q1158" s="63"/>
      <c r="R1158" s="63"/>
      <c r="S1158" s="63"/>
      <c r="V1158" s="63"/>
      <c r="W1158" s="63"/>
      <c r="X1158" s="63"/>
    </row>
    <row r="1159" spans="16:24" ht="15">
      <c r="P1159" s="63"/>
      <c r="Q1159" s="63"/>
      <c r="R1159" s="63"/>
      <c r="S1159" s="63"/>
      <c r="V1159" s="63"/>
      <c r="W1159" s="63"/>
      <c r="X1159" s="63"/>
    </row>
    <row r="1160" spans="16:24" ht="15">
      <c r="P1160" s="63"/>
      <c r="Q1160" s="63"/>
      <c r="R1160" s="63"/>
      <c r="S1160" s="63"/>
      <c r="V1160" s="63"/>
      <c r="W1160" s="63"/>
      <c r="X1160" s="63"/>
    </row>
    <row r="1161" spans="16:24" ht="15">
      <c r="P1161" s="63"/>
      <c r="Q1161" s="63"/>
      <c r="R1161" s="63"/>
      <c r="S1161" s="63"/>
      <c r="V1161" s="63"/>
      <c r="W1161" s="63"/>
      <c r="X1161" s="63"/>
    </row>
    <row r="1162" spans="16:24" ht="15">
      <c r="P1162" s="63"/>
      <c r="Q1162" s="63"/>
      <c r="R1162" s="63"/>
      <c r="S1162" s="63"/>
      <c r="V1162" s="63"/>
      <c r="W1162" s="63"/>
      <c r="X1162" s="63"/>
    </row>
    <row r="1163" spans="16:24" ht="15">
      <c r="P1163" s="63"/>
      <c r="Q1163" s="63"/>
      <c r="R1163" s="63"/>
      <c r="S1163" s="63"/>
      <c r="V1163" s="63"/>
      <c r="W1163" s="63"/>
      <c r="X1163" s="63"/>
    </row>
    <row r="1164" spans="16:24" ht="15">
      <c r="P1164" s="63"/>
      <c r="Q1164" s="63"/>
      <c r="R1164" s="63"/>
      <c r="S1164" s="63"/>
      <c r="V1164" s="63"/>
      <c r="W1164" s="63"/>
      <c r="X1164" s="63"/>
    </row>
    <row r="1165" spans="16:24" ht="15">
      <c r="P1165" s="63"/>
      <c r="Q1165" s="63"/>
      <c r="R1165" s="63"/>
      <c r="S1165" s="63"/>
      <c r="V1165" s="63"/>
      <c r="W1165" s="63"/>
      <c r="X1165" s="63"/>
    </row>
    <row r="1166" spans="16:24" ht="15">
      <c r="P1166" s="63"/>
      <c r="Q1166" s="63"/>
      <c r="R1166" s="63"/>
      <c r="S1166" s="63"/>
      <c r="V1166" s="63"/>
      <c r="W1166" s="63"/>
      <c r="X1166" s="63"/>
    </row>
    <row r="1167" spans="16:24" ht="15">
      <c r="P1167" s="63"/>
      <c r="Q1167" s="63"/>
      <c r="R1167" s="63"/>
      <c r="S1167" s="63"/>
      <c r="V1167" s="63"/>
      <c r="W1167" s="63"/>
      <c r="X1167" s="63"/>
    </row>
    <row r="1168" spans="16:24" ht="15">
      <c r="P1168" s="63"/>
      <c r="Q1168" s="63"/>
      <c r="R1168" s="63"/>
      <c r="S1168" s="63"/>
      <c r="V1168" s="63"/>
      <c r="W1168" s="63"/>
      <c r="X1168" s="63"/>
    </row>
    <row r="1169" spans="16:24" ht="15">
      <c r="P1169" s="63"/>
      <c r="Q1169" s="63"/>
      <c r="R1169" s="63"/>
      <c r="S1169" s="63"/>
      <c r="V1169" s="63"/>
      <c r="W1169" s="63"/>
      <c r="X1169" s="63"/>
    </row>
    <row r="1170" spans="16:24" ht="15">
      <c r="P1170" s="63"/>
      <c r="Q1170" s="63"/>
      <c r="R1170" s="63"/>
      <c r="S1170" s="63"/>
      <c r="V1170" s="63"/>
      <c r="W1170" s="63"/>
      <c r="X1170" s="63"/>
    </row>
    <row r="1171" spans="16:24" ht="15">
      <c r="P1171" s="63"/>
      <c r="Q1171" s="63"/>
      <c r="R1171" s="63"/>
      <c r="S1171" s="63"/>
      <c r="V1171" s="63"/>
      <c r="W1171" s="63"/>
      <c r="X1171" s="63"/>
    </row>
    <row r="1172" spans="16:24" ht="15">
      <c r="P1172" s="63"/>
      <c r="Q1172" s="63"/>
      <c r="R1172" s="63"/>
      <c r="S1172" s="63"/>
      <c r="V1172" s="63"/>
      <c r="W1172" s="63"/>
      <c r="X1172" s="63"/>
    </row>
    <row r="1173" spans="16:24" ht="15">
      <c r="P1173" s="63"/>
      <c r="Q1173" s="63"/>
      <c r="R1173" s="63"/>
      <c r="S1173" s="63"/>
      <c r="V1173" s="63"/>
      <c r="W1173" s="63"/>
      <c r="X1173" s="63"/>
    </row>
    <row r="1174" spans="16:24" ht="15">
      <c r="P1174" s="63"/>
      <c r="Q1174" s="63"/>
      <c r="R1174" s="63"/>
      <c r="S1174" s="63"/>
      <c r="V1174" s="63"/>
      <c r="W1174" s="63"/>
      <c r="X1174" s="63"/>
    </row>
    <row r="1175" spans="16:24" ht="15">
      <c r="P1175" s="63"/>
      <c r="Q1175" s="63"/>
      <c r="R1175" s="63"/>
      <c r="S1175" s="63"/>
      <c r="V1175" s="63"/>
      <c r="W1175" s="63"/>
      <c r="X1175" s="63"/>
    </row>
    <row r="1176" spans="16:24" ht="15">
      <c r="P1176" s="63"/>
      <c r="Q1176" s="63"/>
      <c r="R1176" s="63"/>
      <c r="S1176" s="63"/>
      <c r="V1176" s="63"/>
      <c r="W1176" s="63"/>
      <c r="X1176" s="63"/>
    </row>
    <row r="1177" spans="16:24" ht="15">
      <c r="P1177" s="63"/>
      <c r="Q1177" s="63"/>
      <c r="R1177" s="63"/>
      <c r="S1177" s="63"/>
      <c r="V1177" s="63"/>
      <c r="W1177" s="63"/>
      <c r="X1177" s="63"/>
    </row>
    <row r="1178" spans="16:24" ht="15">
      <c r="P1178" s="63"/>
      <c r="Q1178" s="63"/>
      <c r="R1178" s="63"/>
      <c r="S1178" s="63"/>
      <c r="V1178" s="63"/>
      <c r="W1178" s="63"/>
      <c r="X1178" s="63"/>
    </row>
    <row r="1179" spans="16:24" ht="15">
      <c r="P1179" s="63"/>
      <c r="Q1179" s="63"/>
      <c r="R1179" s="63"/>
      <c r="S1179" s="63"/>
      <c r="V1179" s="63"/>
      <c r="W1179" s="63"/>
      <c r="X1179" s="63"/>
    </row>
    <row r="1180" spans="16:24" ht="15">
      <c r="P1180" s="63"/>
      <c r="Q1180" s="63"/>
      <c r="R1180" s="63"/>
      <c r="S1180" s="63"/>
      <c r="V1180" s="63"/>
      <c r="W1180" s="63"/>
      <c r="X1180" s="63"/>
    </row>
    <row r="1181" spans="16:24" ht="15">
      <c r="P1181" s="63"/>
      <c r="Q1181" s="63"/>
      <c r="R1181" s="63"/>
      <c r="S1181" s="63"/>
      <c r="V1181" s="63"/>
      <c r="W1181" s="63"/>
      <c r="X1181" s="63"/>
    </row>
    <row r="1182" spans="16:24" ht="15">
      <c r="P1182" s="63"/>
      <c r="Q1182" s="63"/>
      <c r="R1182" s="63"/>
      <c r="S1182" s="63"/>
      <c r="V1182" s="63"/>
      <c r="W1182" s="63"/>
      <c r="X1182" s="63"/>
    </row>
    <row r="1183" spans="16:24" ht="15">
      <c r="P1183" s="63"/>
      <c r="Q1183" s="63"/>
      <c r="R1183" s="63"/>
      <c r="S1183" s="63"/>
      <c r="V1183" s="63"/>
      <c r="W1183" s="63"/>
      <c r="X1183" s="63"/>
    </row>
    <row r="1184" spans="16:24" ht="15">
      <c r="P1184" s="63"/>
      <c r="Q1184" s="63"/>
      <c r="R1184" s="63"/>
      <c r="S1184" s="63"/>
      <c r="V1184" s="63"/>
      <c r="W1184" s="63"/>
      <c r="X1184" s="63"/>
    </row>
    <row r="1185" spans="16:24" ht="15">
      <c r="P1185" s="63"/>
      <c r="Q1185" s="63"/>
      <c r="R1185" s="63"/>
      <c r="S1185" s="63"/>
      <c r="V1185" s="63"/>
      <c r="W1185" s="63"/>
      <c r="X1185" s="63"/>
    </row>
    <row r="1186" spans="16:24" ht="15">
      <c r="P1186" s="63"/>
      <c r="Q1186" s="63"/>
      <c r="R1186" s="63"/>
      <c r="S1186" s="63"/>
      <c r="V1186" s="63"/>
      <c r="W1186" s="63"/>
      <c r="X1186" s="63"/>
    </row>
    <row r="1187" spans="16:24" ht="15">
      <c r="P1187" s="63"/>
      <c r="Q1187" s="63"/>
      <c r="R1187" s="63"/>
      <c r="S1187" s="63"/>
      <c r="V1187" s="63"/>
      <c r="W1187" s="63"/>
      <c r="X1187" s="63"/>
    </row>
    <row r="1188" spans="16:24" ht="15">
      <c r="P1188" s="63"/>
      <c r="Q1188" s="63"/>
      <c r="R1188" s="63"/>
      <c r="S1188" s="63"/>
      <c r="V1188" s="63"/>
      <c r="W1188" s="63"/>
      <c r="X1188" s="63"/>
    </row>
    <row r="1189" spans="16:24" ht="15">
      <c r="P1189" s="63"/>
      <c r="Q1189" s="63"/>
      <c r="R1189" s="63"/>
      <c r="S1189" s="63"/>
      <c r="V1189" s="63"/>
      <c r="W1189" s="63"/>
      <c r="X1189" s="63"/>
    </row>
    <row r="1190" spans="16:24" ht="15">
      <c r="P1190" s="63"/>
      <c r="Q1190" s="63"/>
      <c r="R1190" s="63"/>
      <c r="S1190" s="63"/>
      <c r="V1190" s="63"/>
      <c r="W1190" s="63"/>
      <c r="X1190" s="63"/>
    </row>
    <row r="1191" spans="16:24" ht="15">
      <c r="P1191" s="63"/>
      <c r="Q1191" s="63"/>
      <c r="R1191" s="63"/>
      <c r="S1191" s="63"/>
      <c r="V1191" s="63"/>
      <c r="W1191" s="63"/>
      <c r="X1191" s="63"/>
    </row>
    <row r="1192" spans="16:24" ht="15">
      <c r="P1192" s="63"/>
      <c r="Q1192" s="63"/>
      <c r="R1192" s="63"/>
      <c r="S1192" s="63"/>
      <c r="V1192" s="63"/>
      <c r="W1192" s="63"/>
      <c r="X1192" s="63"/>
    </row>
    <row r="1193" spans="16:24" ht="15">
      <c r="P1193" s="63"/>
      <c r="Q1193" s="63"/>
      <c r="R1193" s="63"/>
      <c r="S1193" s="63"/>
      <c r="V1193" s="63"/>
      <c r="W1193" s="63"/>
      <c r="X1193" s="63"/>
    </row>
    <row r="1194" spans="16:24" ht="15">
      <c r="P1194" s="63"/>
      <c r="Q1194" s="63"/>
      <c r="R1194" s="63"/>
      <c r="S1194" s="63"/>
      <c r="V1194" s="63"/>
      <c r="W1194" s="63"/>
      <c r="X1194" s="63"/>
    </row>
    <row r="1195" spans="16:24" ht="15">
      <c r="P1195" s="63"/>
      <c r="Q1195" s="63"/>
      <c r="R1195" s="63"/>
      <c r="S1195" s="63"/>
      <c r="V1195" s="63"/>
      <c r="W1195" s="63"/>
      <c r="X1195" s="63"/>
    </row>
    <row r="1196" spans="16:24" ht="15">
      <c r="P1196" s="63"/>
      <c r="Q1196" s="63"/>
      <c r="R1196" s="63"/>
      <c r="S1196" s="63"/>
      <c r="V1196" s="63"/>
      <c r="W1196" s="63"/>
      <c r="X1196" s="63"/>
    </row>
    <row r="1197" spans="16:24" ht="15">
      <c r="P1197" s="63"/>
      <c r="Q1197" s="63"/>
      <c r="R1197" s="63"/>
      <c r="S1197" s="63"/>
      <c r="V1197" s="63"/>
      <c r="W1197" s="63"/>
      <c r="X1197" s="63"/>
    </row>
    <row r="1198" spans="16:24" ht="15">
      <c r="P1198" s="63"/>
      <c r="Q1198" s="63"/>
      <c r="R1198" s="63"/>
      <c r="S1198" s="63"/>
      <c r="V1198" s="63"/>
      <c r="W1198" s="63"/>
      <c r="X1198" s="63"/>
    </row>
    <row r="1199" spans="16:24" ht="15">
      <c r="P1199" s="63"/>
      <c r="Q1199" s="63"/>
      <c r="R1199" s="63"/>
      <c r="S1199" s="63"/>
      <c r="V1199" s="63"/>
      <c r="W1199" s="63"/>
      <c r="X1199" s="63"/>
    </row>
    <row r="1200" spans="16:24" ht="15">
      <c r="P1200" s="63"/>
      <c r="Q1200" s="63"/>
      <c r="R1200" s="63"/>
      <c r="S1200" s="63"/>
      <c r="V1200" s="63"/>
      <c r="W1200" s="63"/>
      <c r="X1200" s="63"/>
    </row>
    <row r="1201" spans="16:24" ht="15">
      <c r="P1201" s="63"/>
      <c r="Q1201" s="63"/>
      <c r="R1201" s="63"/>
      <c r="S1201" s="63"/>
      <c r="V1201" s="63"/>
      <c r="W1201" s="63"/>
      <c r="X1201" s="63"/>
    </row>
    <row r="1202" spans="16:24" ht="15">
      <c r="P1202" s="63"/>
      <c r="Q1202" s="63"/>
      <c r="R1202" s="63"/>
      <c r="S1202" s="63"/>
      <c r="V1202" s="63"/>
      <c r="W1202" s="63"/>
      <c r="X1202" s="63"/>
    </row>
    <row r="1203" spans="16:24" ht="15">
      <c r="P1203" s="63"/>
      <c r="Q1203" s="63"/>
      <c r="R1203" s="63"/>
      <c r="S1203" s="63"/>
      <c r="V1203" s="63"/>
      <c r="W1203" s="63"/>
      <c r="X1203" s="63"/>
    </row>
    <row r="1204" spans="16:24" ht="15">
      <c r="P1204" s="63"/>
      <c r="Q1204" s="63"/>
      <c r="R1204" s="63"/>
      <c r="S1204" s="63"/>
      <c r="V1204" s="63"/>
      <c r="W1204" s="63"/>
      <c r="X1204" s="63"/>
    </row>
    <row r="1205" spans="16:24" ht="15">
      <c r="P1205" s="63"/>
      <c r="Q1205" s="63"/>
      <c r="R1205" s="63"/>
      <c r="S1205" s="63"/>
      <c r="V1205" s="63"/>
      <c r="W1205" s="63"/>
      <c r="X1205" s="63"/>
    </row>
    <row r="1206" spans="16:24" ht="15">
      <c r="P1206" s="63"/>
      <c r="Q1206" s="63"/>
      <c r="R1206" s="63"/>
      <c r="S1206" s="63"/>
      <c r="V1206" s="63"/>
      <c r="W1206" s="63"/>
      <c r="X1206" s="63"/>
    </row>
    <row r="1207" spans="16:24" ht="15">
      <c r="P1207" s="63"/>
      <c r="Q1207" s="63"/>
      <c r="R1207" s="63"/>
      <c r="S1207" s="63"/>
      <c r="V1207" s="63"/>
      <c r="W1207" s="63"/>
      <c r="X1207" s="63"/>
    </row>
    <row r="1208" spans="16:24" ht="15">
      <c r="P1208" s="63"/>
      <c r="Q1208" s="63"/>
      <c r="R1208" s="63"/>
      <c r="S1208" s="63"/>
      <c r="V1208" s="63"/>
      <c r="W1208" s="63"/>
      <c r="X1208" s="63"/>
    </row>
    <row r="1209" spans="16:24" ht="15">
      <c r="P1209" s="63"/>
      <c r="Q1209" s="63"/>
      <c r="R1209" s="63"/>
      <c r="S1209" s="63"/>
      <c r="V1209" s="63"/>
      <c r="W1209" s="63"/>
      <c r="X1209" s="63"/>
    </row>
    <row r="1210" spans="16:24" ht="15">
      <c r="P1210" s="63"/>
      <c r="Q1210" s="63"/>
      <c r="R1210" s="63"/>
      <c r="S1210" s="63"/>
      <c r="V1210" s="63"/>
      <c r="W1210" s="63"/>
      <c r="X1210" s="63"/>
    </row>
    <row r="1211" spans="16:24" ht="15">
      <c r="P1211" s="63"/>
      <c r="Q1211" s="63"/>
      <c r="R1211" s="63"/>
      <c r="S1211" s="63"/>
      <c r="V1211" s="63"/>
      <c r="W1211" s="63"/>
      <c r="X1211" s="63"/>
    </row>
    <row r="1212" spans="16:24" ht="15">
      <c r="P1212" s="63"/>
      <c r="Q1212" s="63"/>
      <c r="R1212" s="63"/>
      <c r="S1212" s="63"/>
      <c r="V1212" s="63"/>
      <c r="W1212" s="63"/>
      <c r="X1212" s="63"/>
    </row>
    <row r="1213" spans="16:24" ht="15">
      <c r="P1213" s="63"/>
      <c r="Q1213" s="63"/>
      <c r="R1213" s="63"/>
      <c r="S1213" s="63"/>
      <c r="V1213" s="63"/>
      <c r="W1213" s="63"/>
      <c r="X1213" s="63"/>
    </row>
    <row r="1214" spans="16:24" ht="15">
      <c r="P1214" s="63"/>
      <c r="Q1214" s="63"/>
      <c r="R1214" s="63"/>
      <c r="S1214" s="63"/>
      <c r="V1214" s="63"/>
      <c r="W1214" s="63"/>
      <c r="X1214" s="63"/>
    </row>
    <row r="1215" spans="16:24" ht="15">
      <c r="P1215" s="63"/>
      <c r="Q1215" s="63"/>
      <c r="R1215" s="63"/>
      <c r="S1215" s="63"/>
      <c r="V1215" s="63"/>
      <c r="W1215" s="63"/>
      <c r="X1215" s="63"/>
    </row>
    <row r="1216" spans="16:24" ht="15">
      <c r="P1216" s="63"/>
      <c r="Q1216" s="63"/>
      <c r="R1216" s="63"/>
      <c r="S1216" s="63"/>
      <c r="V1216" s="63"/>
      <c r="W1216" s="63"/>
      <c r="X1216" s="63"/>
    </row>
    <row r="1217" spans="16:24" ht="15">
      <c r="P1217" s="63"/>
      <c r="Q1217" s="63"/>
      <c r="R1217" s="63"/>
      <c r="S1217" s="63"/>
      <c r="V1217" s="63"/>
      <c r="W1217" s="63"/>
      <c r="X1217" s="63"/>
    </row>
    <row r="1218" spans="16:24" ht="15">
      <c r="P1218" s="63"/>
      <c r="Q1218" s="63"/>
      <c r="R1218" s="63"/>
      <c r="S1218" s="63"/>
      <c r="V1218" s="63"/>
      <c r="W1218" s="63"/>
      <c r="X1218" s="63"/>
    </row>
    <row r="1219" spans="16:24" ht="15">
      <c r="P1219" s="63"/>
      <c r="Q1219" s="63"/>
      <c r="R1219" s="63"/>
      <c r="S1219" s="63"/>
      <c r="V1219" s="63"/>
      <c r="W1219" s="63"/>
      <c r="X1219" s="63"/>
    </row>
    <row r="1220" spans="16:24" ht="15">
      <c r="P1220" s="63"/>
      <c r="Q1220" s="63"/>
      <c r="R1220" s="63"/>
      <c r="S1220" s="63"/>
      <c r="V1220" s="63"/>
      <c r="W1220" s="63"/>
      <c r="X1220" s="63"/>
    </row>
    <row r="1221" spans="16:24" ht="15">
      <c r="P1221" s="63"/>
      <c r="Q1221" s="63"/>
      <c r="R1221" s="63"/>
      <c r="S1221" s="63"/>
      <c r="V1221" s="63"/>
      <c r="W1221" s="63"/>
      <c r="X1221" s="63"/>
    </row>
    <row r="1222" spans="16:24" ht="15">
      <c r="P1222" s="63"/>
      <c r="Q1222" s="63"/>
      <c r="R1222" s="63"/>
      <c r="S1222" s="63"/>
      <c r="V1222" s="63"/>
      <c r="W1222" s="63"/>
      <c r="X1222" s="63"/>
    </row>
    <row r="1223" spans="16:24" ht="15">
      <c r="P1223" s="63"/>
      <c r="Q1223" s="63"/>
      <c r="R1223" s="63"/>
      <c r="S1223" s="63"/>
      <c r="V1223" s="63"/>
      <c r="W1223" s="63"/>
      <c r="X1223" s="63"/>
    </row>
    <row r="1224" spans="16:24" ht="15">
      <c r="P1224" s="63"/>
      <c r="Q1224" s="63"/>
      <c r="R1224" s="63"/>
      <c r="S1224" s="63"/>
      <c r="V1224" s="63"/>
      <c r="W1224" s="63"/>
      <c r="X1224" s="63"/>
    </row>
    <row r="1225" spans="16:24" ht="15">
      <c r="P1225" s="63"/>
      <c r="Q1225" s="63"/>
      <c r="R1225" s="63"/>
      <c r="S1225" s="63"/>
      <c r="V1225" s="63"/>
      <c r="W1225" s="63"/>
      <c r="X1225" s="63"/>
    </row>
    <row r="1226" spans="16:24" ht="15">
      <c r="P1226" s="63"/>
      <c r="Q1226" s="63"/>
      <c r="R1226" s="63"/>
      <c r="S1226" s="63"/>
      <c r="V1226" s="63"/>
      <c r="W1226" s="63"/>
      <c r="X1226" s="63"/>
    </row>
    <row r="1227" spans="16:24" ht="15">
      <c r="P1227" s="63"/>
      <c r="Q1227" s="63"/>
      <c r="R1227" s="63"/>
      <c r="S1227" s="63"/>
      <c r="V1227" s="63"/>
      <c r="W1227" s="63"/>
      <c r="X1227" s="63"/>
    </row>
    <row r="1228" spans="16:24" ht="15">
      <c r="P1228" s="63"/>
      <c r="Q1228" s="63"/>
      <c r="R1228" s="63"/>
      <c r="S1228" s="63"/>
      <c r="V1228" s="63"/>
      <c r="W1228" s="63"/>
      <c r="X1228" s="63"/>
    </row>
    <row r="1229" spans="16:24" ht="15">
      <c r="P1229" s="63"/>
      <c r="Q1229" s="63"/>
      <c r="R1229" s="63"/>
      <c r="S1229" s="63"/>
      <c r="V1229" s="63"/>
      <c r="W1229" s="63"/>
      <c r="X1229" s="63"/>
    </row>
    <row r="1230" spans="16:24" ht="15">
      <c r="P1230" s="63"/>
      <c r="Q1230" s="63"/>
      <c r="R1230" s="63"/>
      <c r="S1230" s="63"/>
      <c r="V1230" s="63"/>
      <c r="W1230" s="63"/>
      <c r="X1230" s="63"/>
    </row>
    <row r="1231" spans="16:24" ht="15">
      <c r="P1231" s="63"/>
      <c r="Q1231" s="63"/>
      <c r="R1231" s="63"/>
      <c r="S1231" s="63"/>
      <c r="V1231" s="63"/>
      <c r="W1231" s="63"/>
      <c r="X1231" s="63"/>
    </row>
    <row r="1232" spans="16:24" ht="15">
      <c r="P1232" s="63"/>
      <c r="Q1232" s="63"/>
      <c r="R1232" s="63"/>
      <c r="S1232" s="63"/>
      <c r="V1232" s="63"/>
      <c r="W1232" s="63"/>
      <c r="X1232" s="63"/>
    </row>
    <row r="1233" spans="16:24" ht="15">
      <c r="P1233" s="63"/>
      <c r="Q1233" s="63"/>
      <c r="R1233" s="63"/>
      <c r="S1233" s="63"/>
      <c r="V1233" s="63"/>
      <c r="W1233" s="63"/>
      <c r="X1233" s="63"/>
    </row>
    <row r="1234" spans="16:24" ht="15">
      <c r="P1234" s="63"/>
      <c r="Q1234" s="63"/>
      <c r="R1234" s="63"/>
      <c r="S1234" s="63"/>
      <c r="V1234" s="63"/>
      <c r="W1234" s="63"/>
      <c r="X1234" s="63"/>
    </row>
    <row r="1235" spans="16:24" ht="15">
      <c r="P1235" s="63"/>
      <c r="Q1235" s="63"/>
      <c r="R1235" s="63"/>
      <c r="S1235" s="63"/>
      <c r="V1235" s="63"/>
      <c r="W1235" s="63"/>
      <c r="X1235" s="63"/>
    </row>
    <row r="1236" spans="16:24" ht="15">
      <c r="P1236" s="63"/>
      <c r="Q1236" s="63"/>
      <c r="R1236" s="63"/>
      <c r="S1236" s="63"/>
      <c r="V1236" s="63"/>
      <c r="W1236" s="63"/>
      <c r="X1236" s="63"/>
    </row>
    <row r="1237" spans="16:24" ht="15">
      <c r="P1237" s="63"/>
      <c r="Q1237" s="63"/>
      <c r="R1237" s="63"/>
      <c r="S1237" s="63"/>
      <c r="V1237" s="63"/>
      <c r="W1237" s="63"/>
      <c r="X1237" s="63"/>
    </row>
    <row r="1238" spans="16:24" ht="15">
      <c r="P1238" s="63"/>
      <c r="Q1238" s="63"/>
      <c r="R1238" s="63"/>
      <c r="S1238" s="63"/>
      <c r="V1238" s="63"/>
      <c r="W1238" s="63"/>
      <c r="X1238" s="63"/>
    </row>
    <row r="1239" spans="16:24" ht="15">
      <c r="P1239" s="63"/>
      <c r="Q1239" s="63"/>
      <c r="R1239" s="63"/>
      <c r="S1239" s="63"/>
      <c r="V1239" s="63"/>
      <c r="W1239" s="63"/>
      <c r="X1239" s="63"/>
    </row>
    <row r="1240" spans="16:24" ht="15">
      <c r="P1240" s="63"/>
      <c r="Q1240" s="63"/>
      <c r="R1240" s="63"/>
      <c r="S1240" s="63"/>
      <c r="V1240" s="63"/>
      <c r="W1240" s="63"/>
      <c r="X1240" s="63"/>
    </row>
    <row r="1241" spans="16:24" ht="15">
      <c r="P1241" s="63"/>
      <c r="Q1241" s="63"/>
      <c r="R1241" s="63"/>
      <c r="S1241" s="63"/>
      <c r="V1241" s="63"/>
      <c r="W1241" s="63"/>
      <c r="X1241" s="63"/>
    </row>
    <row r="1242" spans="16:24" ht="15">
      <c r="P1242" s="63"/>
      <c r="Q1242" s="63"/>
      <c r="R1242" s="63"/>
      <c r="S1242" s="63"/>
      <c r="V1242" s="63"/>
      <c r="W1242" s="63"/>
      <c r="X1242" s="63"/>
    </row>
    <row r="1243" spans="16:24" ht="15">
      <c r="P1243" s="63"/>
      <c r="Q1243" s="63"/>
      <c r="R1243" s="63"/>
      <c r="S1243" s="63"/>
      <c r="V1243" s="63"/>
      <c r="W1243" s="63"/>
      <c r="X1243" s="63"/>
    </row>
    <row r="1244" spans="16:24" ht="15">
      <c r="P1244" s="63"/>
      <c r="Q1244" s="63"/>
      <c r="R1244" s="63"/>
      <c r="S1244" s="63"/>
      <c r="V1244" s="63"/>
      <c r="W1244" s="63"/>
      <c r="X1244" s="63"/>
    </row>
    <row r="1245" spans="16:24" ht="15">
      <c r="P1245" s="63"/>
      <c r="Q1245" s="63"/>
      <c r="R1245" s="63"/>
      <c r="S1245" s="63"/>
      <c r="V1245" s="63"/>
      <c r="W1245" s="63"/>
      <c r="X1245" s="63"/>
    </row>
    <row r="1246" spans="16:24" ht="15">
      <c r="P1246" s="63"/>
      <c r="Q1246" s="63"/>
      <c r="R1246" s="63"/>
      <c r="S1246" s="63"/>
      <c r="V1246" s="63"/>
      <c r="W1246" s="63"/>
      <c r="X1246" s="63"/>
    </row>
    <row r="1247" spans="16:24" ht="15">
      <c r="P1247" s="63"/>
      <c r="Q1247" s="63"/>
      <c r="R1247" s="63"/>
      <c r="S1247" s="63"/>
      <c r="V1247" s="63"/>
      <c r="W1247" s="63"/>
      <c r="X1247" s="63"/>
    </row>
    <row r="1248" spans="16:24" ht="15">
      <c r="P1248" s="63"/>
      <c r="Q1248" s="63"/>
      <c r="R1248" s="63"/>
      <c r="S1248" s="63"/>
      <c r="V1248" s="63"/>
      <c r="W1248" s="63"/>
      <c r="X1248" s="63"/>
    </row>
    <row r="1249" spans="16:24" ht="15">
      <c r="P1249" s="63"/>
      <c r="Q1249" s="63"/>
      <c r="R1249" s="63"/>
      <c r="S1249" s="63"/>
      <c r="V1249" s="63"/>
      <c r="W1249" s="63"/>
      <c r="X1249" s="63"/>
    </row>
    <row r="1250" spans="16:24" ht="15">
      <c r="P1250" s="63"/>
      <c r="Q1250" s="63"/>
      <c r="R1250" s="63"/>
      <c r="S1250" s="63"/>
      <c r="V1250" s="63"/>
      <c r="W1250" s="63"/>
      <c r="X1250" s="63"/>
    </row>
    <row r="1251" spans="16:24" ht="15">
      <c r="P1251" s="63"/>
      <c r="Q1251" s="63"/>
      <c r="R1251" s="63"/>
      <c r="S1251" s="63"/>
      <c r="V1251" s="63"/>
      <c r="W1251" s="63"/>
      <c r="X1251" s="63"/>
    </row>
    <row r="1252" spans="16:24" ht="15">
      <c r="P1252" s="63"/>
      <c r="Q1252" s="63"/>
      <c r="R1252" s="63"/>
      <c r="S1252" s="63"/>
      <c r="V1252" s="63"/>
      <c r="W1252" s="63"/>
      <c r="X1252" s="63"/>
    </row>
    <row r="1253" spans="16:24" ht="15">
      <c r="P1253" s="63"/>
      <c r="Q1253" s="63"/>
      <c r="R1253" s="63"/>
      <c r="S1253" s="63"/>
      <c r="V1253" s="63"/>
      <c r="W1253" s="63"/>
      <c r="X1253" s="63"/>
    </row>
    <row r="1254" spans="16:24" ht="15">
      <c r="P1254" s="63"/>
      <c r="Q1254" s="63"/>
      <c r="R1254" s="63"/>
      <c r="S1254" s="63"/>
      <c r="V1254" s="63"/>
      <c r="W1254" s="63"/>
      <c r="X1254" s="63"/>
    </row>
    <row r="1255" spans="16:24" ht="15">
      <c r="P1255" s="63"/>
      <c r="Q1255" s="63"/>
      <c r="R1255" s="63"/>
      <c r="S1255" s="63"/>
      <c r="V1255" s="63"/>
      <c r="W1255" s="63"/>
      <c r="X1255" s="63"/>
    </row>
    <row r="1256" spans="16:24" ht="15">
      <c r="P1256" s="63"/>
      <c r="Q1256" s="63"/>
      <c r="R1256" s="63"/>
      <c r="S1256" s="63"/>
      <c r="V1256" s="63"/>
      <c r="W1256" s="63"/>
      <c r="X1256" s="63"/>
    </row>
    <row r="1257" spans="16:24" ht="15">
      <c r="P1257" s="63"/>
      <c r="Q1257" s="63"/>
      <c r="R1257" s="63"/>
      <c r="S1257" s="63"/>
      <c r="V1257" s="63"/>
      <c r="W1257" s="63"/>
      <c r="X1257" s="63"/>
    </row>
    <row r="1258" spans="16:24" ht="15">
      <c r="P1258" s="63"/>
      <c r="Q1258" s="63"/>
      <c r="R1258" s="63"/>
      <c r="S1258" s="63"/>
      <c r="V1258" s="63"/>
      <c r="W1258" s="63"/>
      <c r="X1258" s="63"/>
    </row>
    <row r="1259" spans="16:24" ht="15">
      <c r="P1259" s="63"/>
      <c r="Q1259" s="63"/>
      <c r="R1259" s="63"/>
      <c r="S1259" s="63"/>
      <c r="V1259" s="63"/>
      <c r="W1259" s="63"/>
      <c r="X1259" s="63"/>
    </row>
    <row r="1260" spans="16:24" ht="15">
      <c r="P1260" s="63"/>
      <c r="Q1260" s="63"/>
      <c r="R1260" s="63"/>
      <c r="S1260" s="63"/>
      <c r="V1260" s="63"/>
      <c r="W1260" s="63"/>
      <c r="X1260" s="63"/>
    </row>
    <row r="1261" spans="16:24" ht="15">
      <c r="P1261" s="63"/>
      <c r="Q1261" s="63"/>
      <c r="R1261" s="63"/>
      <c r="S1261" s="63"/>
      <c r="V1261" s="63"/>
      <c r="W1261" s="63"/>
      <c r="X1261" s="63"/>
    </row>
    <row r="1262" spans="16:24" ht="15">
      <c r="P1262" s="63"/>
      <c r="Q1262" s="63"/>
      <c r="R1262" s="63"/>
      <c r="S1262" s="63"/>
      <c r="V1262" s="63"/>
      <c r="W1262" s="63"/>
      <c r="X1262" s="63"/>
    </row>
    <row r="1263" spans="16:24" ht="15">
      <c r="P1263" s="63"/>
      <c r="Q1263" s="63"/>
      <c r="R1263" s="63"/>
      <c r="S1263" s="63"/>
      <c r="V1263" s="63"/>
      <c r="W1263" s="63"/>
      <c r="X1263" s="63"/>
    </row>
    <row r="1264" spans="16:24" ht="15">
      <c r="P1264" s="63"/>
      <c r="Q1264" s="63"/>
      <c r="R1264" s="63"/>
      <c r="S1264" s="63"/>
      <c r="V1264" s="63"/>
      <c r="W1264" s="63"/>
      <c r="X1264" s="63"/>
    </row>
    <row r="1265" spans="16:24" ht="15">
      <c r="P1265" s="63"/>
      <c r="Q1265" s="63"/>
      <c r="R1265" s="63"/>
      <c r="S1265" s="63"/>
      <c r="V1265" s="63"/>
      <c r="W1265" s="63"/>
      <c r="X1265" s="63"/>
    </row>
    <row r="1266" spans="16:24" ht="15">
      <c r="P1266" s="63"/>
      <c r="Q1266" s="63"/>
      <c r="R1266" s="63"/>
      <c r="S1266" s="63"/>
      <c r="V1266" s="63"/>
      <c r="W1266" s="63"/>
      <c r="X1266" s="63"/>
    </row>
    <row r="1267" spans="16:24" ht="15">
      <c r="P1267" s="63"/>
      <c r="Q1267" s="63"/>
      <c r="R1267" s="63"/>
      <c r="S1267" s="63"/>
      <c r="V1267" s="63"/>
      <c r="W1267" s="63"/>
      <c r="X1267" s="63"/>
    </row>
    <row r="1268" spans="16:24" ht="15">
      <c r="P1268" s="63"/>
      <c r="Q1268" s="63"/>
      <c r="R1268" s="63"/>
      <c r="S1268" s="63"/>
      <c r="V1268" s="63"/>
      <c r="W1268" s="63"/>
      <c r="X1268" s="63"/>
    </row>
    <row r="1269" spans="16:24" ht="15">
      <c r="P1269" s="63"/>
      <c r="Q1269" s="63"/>
      <c r="R1269" s="63"/>
      <c r="S1269" s="63"/>
      <c r="V1269" s="63"/>
      <c r="W1269" s="63"/>
      <c r="X1269" s="63"/>
    </row>
    <row r="1270" spans="16:24" ht="15">
      <c r="P1270" s="63"/>
      <c r="Q1270" s="63"/>
      <c r="R1270" s="63"/>
      <c r="S1270" s="63"/>
      <c r="V1270" s="63"/>
      <c r="W1270" s="63"/>
      <c r="X1270" s="63"/>
    </row>
    <row r="1271" spans="16:24" ht="15">
      <c r="P1271" s="63"/>
      <c r="Q1271" s="63"/>
      <c r="R1271" s="63"/>
      <c r="S1271" s="63"/>
      <c r="V1271" s="63"/>
      <c r="W1271" s="63"/>
      <c r="X1271" s="63"/>
    </row>
    <row r="1272" spans="16:24" ht="15">
      <c r="P1272" s="63"/>
      <c r="Q1272" s="63"/>
      <c r="R1272" s="63"/>
      <c r="S1272" s="63"/>
      <c r="V1272" s="63"/>
      <c r="W1272" s="63"/>
      <c r="X1272" s="63"/>
    </row>
    <row r="1273" spans="16:24" ht="15">
      <c r="P1273" s="63"/>
      <c r="Q1273" s="63"/>
      <c r="R1273" s="63"/>
      <c r="S1273" s="63"/>
      <c r="V1273" s="63"/>
      <c r="W1273" s="63"/>
      <c r="X1273" s="63"/>
    </row>
    <row r="1274" spans="16:24" ht="15">
      <c r="P1274" s="63"/>
      <c r="Q1274" s="63"/>
      <c r="R1274" s="63"/>
      <c r="S1274" s="63"/>
      <c r="V1274" s="63"/>
      <c r="W1274" s="63"/>
      <c r="X1274" s="63"/>
    </row>
    <row r="1275" spans="16:24" ht="15">
      <c r="P1275" s="63"/>
      <c r="Q1275" s="63"/>
      <c r="R1275" s="63"/>
      <c r="S1275" s="63"/>
      <c r="V1275" s="63"/>
      <c r="W1275" s="63"/>
      <c r="X1275" s="63"/>
    </row>
    <row r="1276" spans="16:24" ht="15">
      <c r="P1276" s="63"/>
      <c r="Q1276" s="63"/>
      <c r="R1276" s="63"/>
      <c r="S1276" s="63"/>
      <c r="V1276" s="63"/>
      <c r="W1276" s="63"/>
      <c r="X1276" s="63"/>
    </row>
    <row r="1277" spans="16:24" ht="15">
      <c r="P1277" s="63"/>
      <c r="Q1277" s="63"/>
      <c r="R1277" s="63"/>
      <c r="S1277" s="63"/>
      <c r="V1277" s="63"/>
      <c r="W1277" s="63"/>
      <c r="X1277" s="63"/>
    </row>
    <row r="1278" spans="16:24" ht="15">
      <c r="P1278" s="63"/>
      <c r="Q1278" s="63"/>
      <c r="R1278" s="63"/>
      <c r="S1278" s="63"/>
      <c r="V1278" s="63"/>
      <c r="W1278" s="63"/>
      <c r="X1278" s="63"/>
    </row>
    <row r="1279" spans="16:24" ht="15">
      <c r="P1279" s="63"/>
      <c r="Q1279" s="63"/>
      <c r="R1279" s="63"/>
      <c r="S1279" s="63"/>
      <c r="V1279" s="63"/>
      <c r="W1279" s="63"/>
      <c r="X1279" s="63"/>
    </row>
    <row r="1280" spans="16:24" ht="15">
      <c r="P1280" s="63"/>
      <c r="Q1280" s="63"/>
      <c r="R1280" s="63"/>
      <c r="S1280" s="63"/>
      <c r="V1280" s="63"/>
      <c r="W1280" s="63"/>
      <c r="X1280" s="63"/>
    </row>
    <row r="1281" spans="16:24" ht="15">
      <c r="P1281" s="63"/>
      <c r="Q1281" s="63"/>
      <c r="R1281" s="63"/>
      <c r="S1281" s="63"/>
      <c r="V1281" s="63"/>
      <c r="W1281" s="63"/>
      <c r="X1281" s="63"/>
    </row>
    <row r="1282" spans="16:24" ht="15">
      <c r="P1282" s="63"/>
      <c r="Q1282" s="63"/>
      <c r="R1282" s="63"/>
      <c r="S1282" s="63"/>
      <c r="V1282" s="63"/>
      <c r="W1282" s="63"/>
      <c r="X1282" s="63"/>
    </row>
    <row r="1283" spans="16:24" ht="15">
      <c r="P1283" s="63"/>
      <c r="Q1283" s="63"/>
      <c r="R1283" s="63"/>
      <c r="S1283" s="63"/>
      <c r="V1283" s="63"/>
      <c r="W1283" s="63"/>
      <c r="X1283" s="63"/>
    </row>
    <row r="1284" spans="16:24" ht="15">
      <c r="P1284" s="63"/>
      <c r="Q1284" s="63"/>
      <c r="R1284" s="63"/>
      <c r="S1284" s="63"/>
      <c r="V1284" s="63"/>
      <c r="W1284" s="63"/>
      <c r="X1284" s="63"/>
    </row>
    <row r="1285" spans="16:24" ht="15">
      <c r="P1285" s="63"/>
      <c r="Q1285" s="63"/>
      <c r="R1285" s="63"/>
      <c r="S1285" s="63"/>
      <c r="V1285" s="63"/>
      <c r="W1285" s="63"/>
      <c r="X1285" s="63"/>
    </row>
    <row r="1286" spans="16:24" ht="15">
      <c r="P1286" s="63"/>
      <c r="Q1286" s="63"/>
      <c r="R1286" s="63"/>
      <c r="S1286" s="63"/>
      <c r="V1286" s="63"/>
      <c r="W1286" s="63"/>
      <c r="X1286" s="63"/>
    </row>
    <row r="1287" spans="16:24" ht="15">
      <c r="P1287" s="63"/>
      <c r="Q1287" s="63"/>
      <c r="R1287" s="63"/>
      <c r="S1287" s="63"/>
      <c r="V1287" s="63"/>
      <c r="W1287" s="63"/>
      <c r="X1287" s="63"/>
    </row>
    <row r="1288" spans="16:24" ht="15">
      <c r="P1288" s="63"/>
      <c r="Q1288" s="63"/>
      <c r="R1288" s="63"/>
      <c r="S1288" s="63"/>
      <c r="V1288" s="63"/>
      <c r="W1288" s="63"/>
      <c r="X1288" s="63"/>
    </row>
    <row r="1289" spans="16:24" ht="15">
      <c r="P1289" s="63"/>
      <c r="Q1289" s="63"/>
      <c r="R1289" s="63"/>
      <c r="S1289" s="63"/>
      <c r="V1289" s="63"/>
      <c r="W1289" s="63"/>
      <c r="X1289" s="63"/>
    </row>
    <row r="1290" spans="16:24" ht="15">
      <c r="P1290" s="63"/>
      <c r="Q1290" s="63"/>
      <c r="R1290" s="63"/>
      <c r="S1290" s="63"/>
      <c r="V1290" s="63"/>
      <c r="W1290" s="63"/>
      <c r="X1290" s="63"/>
    </row>
    <row r="1291" spans="16:24" ht="15">
      <c r="P1291" s="63"/>
      <c r="Q1291" s="63"/>
      <c r="R1291" s="63"/>
      <c r="S1291" s="63"/>
      <c r="V1291" s="63"/>
      <c r="W1291" s="63"/>
      <c r="X1291" s="63"/>
    </row>
    <row r="1292" spans="16:24" ht="15">
      <c r="P1292" s="63"/>
      <c r="Q1292" s="63"/>
      <c r="R1292" s="63"/>
      <c r="S1292" s="63"/>
      <c r="V1292" s="63"/>
      <c r="W1292" s="63"/>
      <c r="X1292" s="63"/>
    </row>
    <row r="1293" spans="16:24" ht="15">
      <c r="P1293" s="63"/>
      <c r="Q1293" s="63"/>
      <c r="R1293" s="63"/>
      <c r="S1293" s="63"/>
      <c r="V1293" s="63"/>
      <c r="W1293" s="63"/>
      <c r="X1293" s="63"/>
    </row>
    <row r="1294" spans="16:24" ht="15">
      <c r="P1294" s="63"/>
      <c r="Q1294" s="63"/>
      <c r="R1294" s="63"/>
      <c r="S1294" s="63"/>
      <c r="V1294" s="63"/>
      <c r="W1294" s="63"/>
      <c r="X1294" s="63"/>
    </row>
    <row r="1295" spans="16:24" ht="15">
      <c r="P1295" s="63"/>
      <c r="Q1295" s="63"/>
      <c r="R1295" s="63"/>
      <c r="S1295" s="63"/>
      <c r="V1295" s="63"/>
      <c r="W1295" s="63"/>
      <c r="X1295" s="63"/>
    </row>
    <row r="1296" spans="16:24" ht="15">
      <c r="P1296" s="63"/>
      <c r="Q1296" s="63"/>
      <c r="R1296" s="63"/>
      <c r="S1296" s="63"/>
      <c r="V1296" s="63"/>
      <c r="W1296" s="63"/>
      <c r="X1296" s="63"/>
    </row>
    <row r="1297" spans="16:24" ht="15">
      <c r="P1297" s="63"/>
      <c r="Q1297" s="63"/>
      <c r="R1297" s="63"/>
      <c r="S1297" s="63"/>
      <c r="V1297" s="63"/>
      <c r="W1297" s="63"/>
      <c r="X1297" s="63"/>
    </row>
    <row r="1298" spans="16:24" ht="15">
      <c r="P1298" s="63"/>
      <c r="Q1298" s="63"/>
      <c r="R1298" s="63"/>
      <c r="S1298" s="63"/>
      <c r="V1298" s="63"/>
      <c r="W1298" s="63"/>
      <c r="X1298" s="63"/>
    </row>
    <row r="1299" spans="16:24" ht="15">
      <c r="P1299" s="63"/>
      <c r="Q1299" s="63"/>
      <c r="R1299" s="63"/>
      <c r="S1299" s="63"/>
      <c r="V1299" s="63"/>
      <c r="W1299" s="63"/>
      <c r="X1299" s="63"/>
    </row>
    <row r="1300" spans="16:24" ht="15">
      <c r="P1300" s="63"/>
      <c r="Q1300" s="63"/>
      <c r="R1300" s="63"/>
      <c r="S1300" s="63"/>
      <c r="V1300" s="63"/>
      <c r="W1300" s="63"/>
      <c r="X1300" s="63"/>
    </row>
    <row r="1301" spans="16:24" ht="15">
      <c r="P1301" s="63"/>
      <c r="Q1301" s="63"/>
      <c r="R1301" s="63"/>
      <c r="S1301" s="63"/>
      <c r="V1301" s="63"/>
      <c r="W1301" s="63"/>
      <c r="X1301" s="63"/>
    </row>
    <row r="1302" spans="16:24" ht="15">
      <c r="P1302" s="63"/>
      <c r="Q1302" s="63"/>
      <c r="R1302" s="63"/>
      <c r="S1302" s="63"/>
      <c r="V1302" s="63"/>
      <c r="W1302" s="63"/>
      <c r="X1302" s="63"/>
    </row>
    <row r="1303" spans="16:24" ht="15">
      <c r="P1303" s="63"/>
      <c r="Q1303" s="63"/>
      <c r="R1303" s="63"/>
      <c r="S1303" s="63"/>
      <c r="V1303" s="63"/>
      <c r="W1303" s="63"/>
      <c r="X1303" s="63"/>
    </row>
    <row r="1304" spans="16:24" ht="15">
      <c r="P1304" s="63"/>
      <c r="Q1304" s="63"/>
      <c r="R1304" s="63"/>
      <c r="S1304" s="63"/>
      <c r="V1304" s="63"/>
      <c r="W1304" s="63"/>
      <c r="X1304" s="63"/>
    </row>
    <row r="1305" spans="16:24" ht="15">
      <c r="P1305" s="63"/>
      <c r="Q1305" s="63"/>
      <c r="R1305" s="63"/>
      <c r="S1305" s="63"/>
      <c r="V1305" s="63"/>
      <c r="W1305" s="63"/>
      <c r="X1305" s="63"/>
    </row>
    <row r="1306" spans="16:24" ht="15">
      <c r="P1306" s="63"/>
      <c r="Q1306" s="63"/>
      <c r="R1306" s="63"/>
      <c r="S1306" s="63"/>
      <c r="V1306" s="63"/>
      <c r="W1306" s="63"/>
      <c r="X1306" s="63"/>
    </row>
    <row r="1307" spans="16:24" ht="15">
      <c r="P1307" s="63"/>
      <c r="Q1307" s="63"/>
      <c r="R1307" s="63"/>
      <c r="S1307" s="63"/>
      <c r="V1307" s="63"/>
      <c r="W1307" s="63"/>
      <c r="X1307" s="63"/>
    </row>
    <row r="1308" spans="16:24" ht="15">
      <c r="P1308" s="63"/>
      <c r="Q1308" s="63"/>
      <c r="R1308" s="63"/>
      <c r="S1308" s="63"/>
      <c r="V1308" s="63"/>
      <c r="W1308" s="63"/>
      <c r="X1308" s="63"/>
    </row>
    <row r="1309" spans="16:24" ht="15">
      <c r="P1309" s="63"/>
      <c r="Q1309" s="63"/>
      <c r="R1309" s="63"/>
      <c r="S1309" s="63"/>
      <c r="V1309" s="63"/>
      <c r="W1309" s="63"/>
      <c r="X1309" s="63"/>
    </row>
    <row r="1310" spans="16:24" ht="15">
      <c r="P1310" s="63"/>
      <c r="Q1310" s="63"/>
      <c r="R1310" s="63"/>
      <c r="S1310" s="63"/>
      <c r="V1310" s="63"/>
      <c r="W1310" s="63"/>
      <c r="X1310" s="63"/>
    </row>
    <row r="1311" spans="16:24" ht="15">
      <c r="P1311" s="63"/>
      <c r="Q1311" s="63"/>
      <c r="R1311" s="63"/>
      <c r="S1311" s="63"/>
      <c r="V1311" s="63"/>
      <c r="W1311" s="63"/>
      <c r="X1311" s="63"/>
    </row>
    <row r="1312" spans="16:24" ht="15">
      <c r="P1312" s="63"/>
      <c r="Q1312" s="63"/>
      <c r="R1312" s="63"/>
      <c r="S1312" s="63"/>
      <c r="V1312" s="63"/>
      <c r="W1312" s="63"/>
      <c r="X1312" s="63"/>
    </row>
    <row r="1313" spans="16:24" ht="15">
      <c r="P1313" s="63"/>
      <c r="Q1313" s="63"/>
      <c r="R1313" s="63"/>
      <c r="S1313" s="63"/>
      <c r="V1313" s="63"/>
      <c r="W1313" s="63"/>
      <c r="X1313" s="63"/>
    </row>
    <row r="1314" spans="16:24" ht="15">
      <c r="P1314" s="63"/>
      <c r="Q1314" s="63"/>
      <c r="R1314" s="63"/>
      <c r="S1314" s="63"/>
      <c r="V1314" s="63"/>
      <c r="W1314" s="63"/>
      <c r="X1314" s="63"/>
    </row>
    <row r="1315" spans="16:24" ht="15">
      <c r="P1315" s="63"/>
      <c r="Q1315" s="63"/>
      <c r="R1315" s="63"/>
      <c r="S1315" s="63"/>
      <c r="V1315" s="63"/>
      <c r="W1315" s="63"/>
      <c r="X1315" s="63"/>
    </row>
    <row r="1316" spans="16:24" ht="15">
      <c r="P1316" s="63"/>
      <c r="Q1316" s="63"/>
      <c r="R1316" s="63"/>
      <c r="S1316" s="63"/>
      <c r="V1316" s="63"/>
      <c r="W1316" s="63"/>
      <c r="X1316" s="63"/>
    </row>
    <row r="1317" spans="16:24" ht="15">
      <c r="P1317" s="63"/>
      <c r="Q1317" s="63"/>
      <c r="R1317" s="63"/>
      <c r="S1317" s="63"/>
      <c r="V1317" s="63"/>
      <c r="W1317" s="63"/>
      <c r="X1317" s="63"/>
    </row>
    <row r="1318" spans="16:24" ht="15">
      <c r="P1318" s="63"/>
      <c r="Q1318" s="63"/>
      <c r="R1318" s="63"/>
      <c r="S1318" s="63"/>
      <c r="V1318" s="63"/>
      <c r="W1318" s="63"/>
      <c r="X1318" s="63"/>
    </row>
    <row r="1319" spans="16:24" ht="15">
      <c r="P1319" s="63"/>
      <c r="Q1319" s="63"/>
      <c r="R1319" s="63"/>
      <c r="S1319" s="63"/>
      <c r="V1319" s="63"/>
      <c r="W1319" s="63"/>
      <c r="X1319" s="63"/>
    </row>
    <row r="1320" spans="16:24" ht="15">
      <c r="P1320" s="63"/>
      <c r="Q1320" s="63"/>
      <c r="R1320" s="63"/>
      <c r="S1320" s="63"/>
      <c r="V1320" s="63"/>
      <c r="W1320" s="63"/>
      <c r="X1320" s="63"/>
    </row>
    <row r="1321" spans="16:24" ht="15">
      <c r="P1321" s="63"/>
      <c r="Q1321" s="63"/>
      <c r="R1321" s="63"/>
      <c r="S1321" s="63"/>
      <c r="V1321" s="63"/>
      <c r="W1321" s="63"/>
      <c r="X1321" s="63"/>
    </row>
    <row r="1322" spans="16:24" ht="15">
      <c r="P1322" s="63"/>
      <c r="Q1322" s="63"/>
      <c r="R1322" s="63"/>
      <c r="S1322" s="63"/>
      <c r="V1322" s="63"/>
      <c r="W1322" s="63"/>
      <c r="X1322" s="63"/>
    </row>
    <row r="1323" spans="16:24" ht="15">
      <c r="P1323" s="63"/>
      <c r="Q1323" s="63"/>
      <c r="R1323" s="63"/>
      <c r="S1323" s="63"/>
      <c r="V1323" s="63"/>
      <c r="W1323" s="63"/>
      <c r="X1323" s="63"/>
    </row>
    <row r="1324" spans="16:24" ht="15">
      <c r="P1324" s="63"/>
      <c r="Q1324" s="63"/>
      <c r="R1324" s="63"/>
      <c r="S1324" s="63"/>
      <c r="V1324" s="63"/>
      <c r="W1324" s="63"/>
      <c r="X1324" s="63"/>
    </row>
    <row r="1325" spans="16:24" ht="15">
      <c r="P1325" s="63"/>
      <c r="Q1325" s="63"/>
      <c r="R1325" s="63"/>
      <c r="S1325" s="63"/>
      <c r="V1325" s="63"/>
      <c r="W1325" s="63"/>
      <c r="X1325" s="63"/>
    </row>
    <row r="1326" spans="16:24" ht="15">
      <c r="P1326" s="63"/>
      <c r="Q1326" s="63"/>
      <c r="R1326" s="63"/>
      <c r="S1326" s="63"/>
      <c r="V1326" s="63"/>
      <c r="W1326" s="63"/>
      <c r="X1326" s="63"/>
    </row>
    <row r="1327" spans="16:24" ht="15">
      <c r="P1327" s="63"/>
      <c r="Q1327" s="63"/>
      <c r="R1327" s="63"/>
      <c r="S1327" s="63"/>
      <c r="V1327" s="63"/>
      <c r="W1327" s="63"/>
      <c r="X1327" s="63"/>
    </row>
    <row r="1328" spans="16:24" ht="15">
      <c r="P1328" s="63"/>
      <c r="Q1328" s="63"/>
      <c r="R1328" s="63"/>
      <c r="S1328" s="63"/>
      <c r="V1328" s="63"/>
      <c r="W1328" s="63"/>
      <c r="X1328" s="63"/>
    </row>
    <row r="1329" spans="16:24" ht="15">
      <c r="P1329" s="63"/>
      <c r="Q1329" s="63"/>
      <c r="R1329" s="63"/>
      <c r="S1329" s="63"/>
      <c r="V1329" s="63"/>
      <c r="W1329" s="63"/>
      <c r="X1329" s="63"/>
    </row>
    <row r="1330" spans="16:24" ht="15">
      <c r="P1330" s="63"/>
      <c r="Q1330" s="63"/>
      <c r="R1330" s="63"/>
      <c r="S1330" s="63"/>
      <c r="V1330" s="63"/>
      <c r="W1330" s="63"/>
      <c r="X1330" s="63"/>
    </row>
    <row r="1331" spans="16:24" ht="15">
      <c r="P1331" s="63"/>
      <c r="Q1331" s="63"/>
      <c r="R1331" s="63"/>
      <c r="S1331" s="63"/>
      <c r="V1331" s="63"/>
      <c r="W1331" s="63"/>
      <c r="X1331" s="63"/>
    </row>
    <row r="1332" spans="16:24" ht="15">
      <c r="P1332" s="63"/>
      <c r="Q1332" s="63"/>
      <c r="R1332" s="63"/>
      <c r="S1332" s="63"/>
      <c r="V1332" s="63"/>
      <c r="W1332" s="63"/>
      <c r="X1332" s="63"/>
    </row>
    <row r="1333" spans="16:24" ht="15">
      <c r="P1333" s="63"/>
      <c r="Q1333" s="63"/>
      <c r="R1333" s="63"/>
      <c r="S1333" s="63"/>
      <c r="V1333" s="63"/>
      <c r="W1333" s="63"/>
      <c r="X1333" s="63"/>
    </row>
    <row r="1334" spans="16:24" ht="15">
      <c r="P1334" s="63"/>
      <c r="Q1334" s="63"/>
      <c r="R1334" s="63"/>
      <c r="S1334" s="63"/>
      <c r="V1334" s="63"/>
      <c r="W1334" s="63"/>
      <c r="X1334" s="63"/>
    </row>
    <row r="1335" spans="16:24" ht="15">
      <c r="P1335" s="63"/>
      <c r="Q1335" s="63"/>
      <c r="R1335" s="63"/>
      <c r="S1335" s="63"/>
      <c r="V1335" s="63"/>
      <c r="W1335" s="63"/>
      <c r="X1335" s="63"/>
    </row>
    <row r="1336" spans="16:24" ht="15">
      <c r="P1336" s="63"/>
      <c r="Q1336" s="63"/>
      <c r="R1336" s="63"/>
      <c r="S1336" s="63"/>
      <c r="V1336" s="63"/>
      <c r="W1336" s="63"/>
      <c r="X1336" s="63"/>
    </row>
    <row r="1337" spans="16:24" ht="15">
      <c r="P1337" s="63"/>
      <c r="Q1337" s="63"/>
      <c r="R1337" s="63"/>
      <c r="S1337" s="63"/>
      <c r="V1337" s="63"/>
      <c r="W1337" s="63"/>
      <c r="X1337" s="63"/>
    </row>
    <row r="1338" spans="16:24" ht="15">
      <c r="P1338" s="63"/>
      <c r="Q1338" s="63"/>
      <c r="R1338" s="63"/>
      <c r="S1338" s="63"/>
      <c r="V1338" s="63"/>
      <c r="W1338" s="63"/>
      <c r="X1338" s="63"/>
    </row>
    <row r="1339" spans="16:24" ht="15">
      <c r="P1339" s="63"/>
      <c r="Q1339" s="63"/>
      <c r="R1339" s="63"/>
      <c r="S1339" s="63"/>
      <c r="V1339" s="63"/>
      <c r="W1339" s="63"/>
      <c r="X1339" s="63"/>
    </row>
    <row r="1340" spans="16:24" ht="15">
      <c r="P1340" s="63"/>
      <c r="Q1340" s="63"/>
      <c r="R1340" s="63"/>
      <c r="S1340" s="63"/>
      <c r="V1340" s="63"/>
      <c r="W1340" s="63"/>
      <c r="X1340" s="63"/>
    </row>
    <row r="1341" spans="16:24" ht="15">
      <c r="P1341" s="63"/>
      <c r="Q1341" s="63"/>
      <c r="R1341" s="63"/>
      <c r="S1341" s="63"/>
      <c r="V1341" s="63"/>
      <c r="W1341" s="63"/>
      <c r="X1341" s="63"/>
    </row>
    <row r="1342" spans="16:24" ht="15">
      <c r="P1342" s="63"/>
      <c r="Q1342" s="63"/>
      <c r="R1342" s="63"/>
      <c r="S1342" s="63"/>
      <c r="V1342" s="63"/>
      <c r="W1342" s="63"/>
      <c r="X1342" s="63"/>
    </row>
    <row r="1343" spans="16:24" ht="15">
      <c r="P1343" s="63"/>
      <c r="Q1343" s="63"/>
      <c r="R1343" s="63"/>
      <c r="S1343" s="63"/>
      <c r="V1343" s="63"/>
      <c r="W1343" s="63"/>
      <c r="X1343" s="63"/>
    </row>
    <row r="1344" spans="16:24" ht="15">
      <c r="P1344" s="63"/>
      <c r="Q1344" s="63"/>
      <c r="R1344" s="63"/>
      <c r="S1344" s="63"/>
      <c r="V1344" s="63"/>
      <c r="W1344" s="63"/>
      <c r="X1344" s="63"/>
    </row>
    <row r="1345" spans="16:24" ht="15">
      <c r="P1345" s="63"/>
      <c r="Q1345" s="63"/>
      <c r="R1345" s="63"/>
      <c r="S1345" s="63"/>
      <c r="V1345" s="63"/>
      <c r="W1345" s="63"/>
      <c r="X1345" s="63"/>
    </row>
    <row r="1346" spans="16:24" ht="15">
      <c r="P1346" s="63"/>
      <c r="Q1346" s="63"/>
      <c r="R1346" s="63"/>
      <c r="S1346" s="63"/>
      <c r="V1346" s="63"/>
      <c r="W1346" s="63"/>
      <c r="X1346" s="63"/>
    </row>
    <row r="1347" spans="16:24" ht="15">
      <c r="P1347" s="63"/>
      <c r="Q1347" s="63"/>
      <c r="R1347" s="63"/>
      <c r="S1347" s="63"/>
      <c r="V1347" s="63"/>
      <c r="W1347" s="63"/>
      <c r="X1347" s="63"/>
    </row>
    <row r="1348" spans="16:24" ht="15">
      <c r="P1348" s="63"/>
      <c r="Q1348" s="63"/>
      <c r="R1348" s="63"/>
      <c r="S1348" s="63"/>
      <c r="V1348" s="63"/>
      <c r="W1348" s="63"/>
      <c r="X1348" s="63"/>
    </row>
    <row r="1349" spans="16:24" ht="15">
      <c r="P1349" s="63"/>
      <c r="Q1349" s="63"/>
      <c r="R1349" s="63"/>
      <c r="S1349" s="63"/>
      <c r="V1349" s="63"/>
      <c r="W1349" s="63"/>
      <c r="X1349" s="63"/>
    </row>
    <row r="1350" spans="16:24" ht="15">
      <c r="P1350" s="63"/>
      <c r="Q1350" s="63"/>
      <c r="R1350" s="63"/>
      <c r="S1350" s="63"/>
      <c r="V1350" s="63"/>
      <c r="W1350" s="63"/>
      <c r="X1350" s="63"/>
    </row>
    <row r="1351" spans="16:24" ht="15">
      <c r="P1351" s="63"/>
      <c r="Q1351" s="63"/>
      <c r="R1351" s="63"/>
      <c r="S1351" s="63"/>
      <c r="V1351" s="63"/>
      <c r="W1351" s="63"/>
      <c r="X1351" s="63"/>
    </row>
    <row r="1352" spans="16:24" ht="15">
      <c r="P1352" s="63"/>
      <c r="Q1352" s="63"/>
      <c r="R1352" s="63"/>
      <c r="S1352" s="63"/>
      <c r="V1352" s="63"/>
      <c r="W1352" s="63"/>
      <c r="X1352" s="63"/>
    </row>
    <row r="1353" spans="16:24" ht="15">
      <c r="P1353" s="63"/>
      <c r="Q1353" s="63"/>
      <c r="R1353" s="63"/>
      <c r="S1353" s="63"/>
      <c r="V1353" s="63"/>
      <c r="W1353" s="63"/>
      <c r="X1353" s="63"/>
    </row>
    <row r="1354" spans="16:24" ht="15">
      <c r="P1354" s="63"/>
      <c r="Q1354" s="63"/>
      <c r="R1354" s="63"/>
      <c r="S1354" s="63"/>
      <c r="V1354" s="63"/>
      <c r="W1354" s="63"/>
      <c r="X1354" s="63"/>
    </row>
    <row r="1355" spans="16:24" ht="15">
      <c r="P1355" s="63"/>
      <c r="Q1355" s="63"/>
      <c r="R1355" s="63"/>
      <c r="S1355" s="63"/>
      <c r="V1355" s="63"/>
      <c r="W1355" s="63"/>
      <c r="X1355" s="63"/>
    </row>
    <row r="1356" spans="16:24" ht="15">
      <c r="P1356" s="63"/>
      <c r="Q1356" s="63"/>
      <c r="R1356" s="63"/>
      <c r="S1356" s="63"/>
      <c r="V1356" s="63"/>
      <c r="W1356" s="63"/>
      <c r="X1356" s="63"/>
    </row>
    <row r="1357" spans="16:24" ht="15">
      <c r="P1357" s="63"/>
      <c r="Q1357" s="63"/>
      <c r="R1357" s="63"/>
      <c r="S1357" s="63"/>
      <c r="V1357" s="63"/>
      <c r="W1357" s="63"/>
      <c r="X1357" s="63"/>
    </row>
    <row r="1358" spans="16:24" ht="15">
      <c r="P1358" s="63"/>
      <c r="Q1358" s="63"/>
      <c r="R1358" s="63"/>
      <c r="S1358" s="63"/>
      <c r="V1358" s="63"/>
      <c r="W1358" s="63"/>
      <c r="X1358" s="63"/>
    </row>
    <row r="1359" spans="16:24" ht="15">
      <c r="P1359" s="63"/>
      <c r="Q1359" s="63"/>
      <c r="R1359" s="63"/>
      <c r="S1359" s="63"/>
      <c r="V1359" s="63"/>
      <c r="W1359" s="63"/>
      <c r="X1359" s="63"/>
    </row>
    <row r="1360" spans="16:24" ht="15">
      <c r="P1360" s="63"/>
      <c r="Q1360" s="63"/>
      <c r="R1360" s="63"/>
      <c r="S1360" s="63"/>
      <c r="V1360" s="63"/>
      <c r="W1360" s="63"/>
      <c r="X1360" s="63"/>
    </row>
    <row r="1361" spans="16:24" ht="15">
      <c r="P1361" s="63"/>
      <c r="Q1361" s="63"/>
      <c r="R1361" s="63"/>
      <c r="S1361" s="63"/>
      <c r="V1361" s="63"/>
      <c r="W1361" s="63"/>
      <c r="X1361" s="63"/>
    </row>
    <row r="1362" spans="16:24" ht="15">
      <c r="P1362" s="63"/>
      <c r="Q1362" s="63"/>
      <c r="R1362" s="63"/>
      <c r="S1362" s="63"/>
      <c r="V1362" s="63"/>
      <c r="W1362" s="63"/>
      <c r="X1362" s="63"/>
    </row>
    <row r="1363" spans="16:24" ht="15">
      <c r="P1363" s="63"/>
      <c r="Q1363" s="63"/>
      <c r="R1363" s="63"/>
      <c r="S1363" s="63"/>
      <c r="V1363" s="63"/>
      <c r="W1363" s="63"/>
      <c r="X1363" s="63"/>
    </row>
    <row r="1364" spans="16:24" ht="15">
      <c r="P1364" s="63"/>
      <c r="Q1364" s="63"/>
      <c r="R1364" s="63"/>
      <c r="S1364" s="63"/>
      <c r="V1364" s="63"/>
      <c r="W1364" s="63"/>
      <c r="X1364" s="63"/>
    </row>
    <row r="1365" spans="16:24" ht="15">
      <c r="P1365" s="63"/>
      <c r="Q1365" s="63"/>
      <c r="R1365" s="63"/>
      <c r="S1365" s="63"/>
      <c r="V1365" s="63"/>
      <c r="W1365" s="63"/>
      <c r="X1365" s="63"/>
    </row>
    <row r="1366" spans="16:24" ht="15">
      <c r="P1366" s="63"/>
      <c r="Q1366" s="63"/>
      <c r="R1366" s="63"/>
      <c r="S1366" s="63"/>
      <c r="V1366" s="63"/>
      <c r="W1366" s="63"/>
      <c r="X1366" s="63"/>
    </row>
    <row r="1367" spans="16:24" ht="15">
      <c r="P1367" s="63"/>
      <c r="Q1367" s="63"/>
      <c r="R1367" s="63"/>
      <c r="S1367" s="63"/>
      <c r="V1367" s="63"/>
      <c r="W1367" s="63"/>
      <c r="X1367" s="63"/>
    </row>
    <row r="1368" spans="16:24" ht="15">
      <c r="P1368" s="63"/>
      <c r="Q1368" s="63"/>
      <c r="R1368" s="63"/>
      <c r="S1368" s="63"/>
      <c r="V1368" s="63"/>
      <c r="W1368" s="63"/>
      <c r="X1368" s="63"/>
    </row>
    <row r="1369" spans="16:24" ht="15">
      <c r="P1369" s="63"/>
      <c r="Q1369" s="63"/>
      <c r="R1369" s="63"/>
      <c r="S1369" s="63"/>
      <c r="V1369" s="63"/>
      <c r="W1369" s="63"/>
      <c r="X1369" s="63"/>
    </row>
    <row r="1370" spans="16:24" ht="15">
      <c r="P1370" s="63"/>
      <c r="Q1370" s="63"/>
      <c r="R1370" s="63"/>
      <c r="S1370" s="63"/>
      <c r="V1370" s="63"/>
      <c r="W1370" s="63"/>
      <c r="X1370" s="63"/>
    </row>
    <row r="1371" spans="16:24" ht="15">
      <c r="P1371" s="63"/>
      <c r="Q1371" s="63"/>
      <c r="R1371" s="63"/>
      <c r="S1371" s="63"/>
      <c r="V1371" s="63"/>
      <c r="W1371" s="63"/>
      <c r="X1371" s="63"/>
    </row>
    <row r="1372" spans="16:24" ht="15">
      <c r="P1372" s="63"/>
      <c r="Q1372" s="63"/>
      <c r="R1372" s="63"/>
      <c r="S1372" s="63"/>
      <c r="V1372" s="63"/>
      <c r="W1372" s="63"/>
      <c r="X1372" s="63"/>
    </row>
    <row r="1373" spans="16:24" ht="15">
      <c r="P1373" s="63"/>
      <c r="Q1373" s="63"/>
      <c r="R1373" s="63"/>
      <c r="S1373" s="63"/>
      <c r="V1373" s="63"/>
      <c r="W1373" s="63"/>
      <c r="X1373" s="63"/>
    </row>
    <row r="1374" spans="16:24" ht="15">
      <c r="P1374" s="63"/>
      <c r="Q1374" s="63"/>
      <c r="R1374" s="63"/>
      <c r="S1374" s="63"/>
      <c r="V1374" s="63"/>
      <c r="W1374" s="63"/>
      <c r="X1374" s="63"/>
    </row>
    <row r="1375" spans="16:24" ht="15">
      <c r="P1375" s="63"/>
      <c r="Q1375" s="63"/>
      <c r="R1375" s="63"/>
      <c r="S1375" s="63"/>
      <c r="V1375" s="63"/>
      <c r="W1375" s="63"/>
      <c r="X1375" s="63"/>
    </row>
    <row r="1376" spans="16:24" ht="15">
      <c r="P1376" s="63"/>
      <c r="Q1376" s="63"/>
      <c r="R1376" s="63"/>
      <c r="S1376" s="63"/>
      <c r="V1376" s="63"/>
      <c r="W1376" s="63"/>
      <c r="X1376" s="63"/>
    </row>
    <row r="1377" spans="16:24" ht="15">
      <c r="P1377" s="63"/>
      <c r="Q1377" s="63"/>
      <c r="R1377" s="63"/>
      <c r="S1377" s="63"/>
      <c r="V1377" s="63"/>
      <c r="W1377" s="63"/>
      <c r="X1377" s="63"/>
    </row>
    <row r="1378" spans="16:24" ht="15">
      <c r="P1378" s="63"/>
      <c r="Q1378" s="63"/>
      <c r="R1378" s="63"/>
      <c r="S1378" s="63"/>
      <c r="V1378" s="63"/>
      <c r="W1378" s="63"/>
      <c r="X1378" s="63"/>
    </row>
    <row r="1379" spans="16:24" ht="15">
      <c r="P1379" s="63"/>
      <c r="Q1379" s="63"/>
      <c r="R1379" s="63"/>
      <c r="S1379" s="63"/>
      <c r="V1379" s="63"/>
      <c r="W1379" s="63"/>
      <c r="X1379" s="63"/>
    </row>
    <row r="1380" spans="16:24" ht="15">
      <c r="P1380" s="63"/>
      <c r="Q1380" s="63"/>
      <c r="R1380" s="63"/>
      <c r="S1380" s="63"/>
      <c r="V1380" s="63"/>
      <c r="W1380" s="63"/>
      <c r="X1380" s="63"/>
    </row>
    <row r="1381" spans="16:24" ht="15">
      <c r="P1381" s="63"/>
      <c r="Q1381" s="63"/>
      <c r="R1381" s="63"/>
      <c r="S1381" s="63"/>
      <c r="V1381" s="63"/>
      <c r="W1381" s="63"/>
      <c r="X1381" s="63"/>
    </row>
    <row r="1382" spans="16:24" ht="15">
      <c r="P1382" s="63"/>
      <c r="Q1382" s="63"/>
      <c r="R1382" s="63"/>
      <c r="S1382" s="63"/>
      <c r="V1382" s="63"/>
      <c r="W1382" s="63"/>
      <c r="X1382" s="63"/>
    </row>
    <row r="1383" spans="16:24" ht="15">
      <c r="P1383" s="63"/>
      <c r="Q1383" s="63"/>
      <c r="R1383" s="63"/>
      <c r="S1383" s="63"/>
      <c r="V1383" s="63"/>
      <c r="W1383" s="63"/>
      <c r="X1383" s="63"/>
    </row>
    <row r="1384" spans="16:24" ht="15">
      <c r="P1384" s="63"/>
      <c r="Q1384" s="63"/>
      <c r="R1384" s="63"/>
      <c r="S1384" s="63"/>
      <c r="V1384" s="63"/>
      <c r="W1384" s="63"/>
      <c r="X1384" s="63"/>
    </row>
    <row r="1385" spans="16:24" ht="15">
      <c r="P1385" s="63"/>
      <c r="Q1385" s="63"/>
      <c r="R1385" s="63"/>
      <c r="S1385" s="63"/>
      <c r="V1385" s="63"/>
      <c r="W1385" s="63"/>
      <c r="X1385" s="63"/>
    </row>
    <row r="1386" spans="16:24" ht="15">
      <c r="P1386" s="63"/>
      <c r="Q1386" s="63"/>
      <c r="R1386" s="63"/>
      <c r="S1386" s="63"/>
      <c r="V1386" s="63"/>
      <c r="W1386" s="63"/>
      <c r="X1386" s="63"/>
    </row>
    <row r="1387" spans="16:24" ht="15">
      <c r="P1387" s="63"/>
      <c r="Q1387" s="63"/>
      <c r="R1387" s="63"/>
      <c r="S1387" s="63"/>
      <c r="V1387" s="63"/>
      <c r="W1387" s="63"/>
      <c r="X1387" s="63"/>
    </row>
    <row r="1388" spans="16:24" ht="15">
      <c r="P1388" s="63"/>
      <c r="Q1388" s="63"/>
      <c r="R1388" s="63"/>
      <c r="S1388" s="63"/>
      <c r="V1388" s="63"/>
      <c r="W1388" s="63"/>
      <c r="X1388" s="63"/>
    </row>
    <row r="1389" spans="16:24" ht="15">
      <c r="P1389" s="63"/>
      <c r="Q1389" s="63"/>
      <c r="R1389" s="63"/>
      <c r="S1389" s="63"/>
      <c r="V1389" s="63"/>
      <c r="W1389" s="63"/>
      <c r="X1389" s="63"/>
    </row>
    <row r="1390" spans="16:24" ht="15">
      <c r="P1390" s="63"/>
      <c r="Q1390" s="63"/>
      <c r="R1390" s="63"/>
      <c r="S1390" s="63"/>
      <c r="V1390" s="63"/>
      <c r="W1390" s="63"/>
      <c r="X1390" s="63"/>
    </row>
    <row r="1391" spans="16:24" ht="15">
      <c r="P1391" s="63"/>
      <c r="Q1391" s="63"/>
      <c r="R1391" s="63"/>
      <c r="S1391" s="63"/>
      <c r="V1391" s="63"/>
      <c r="W1391" s="63"/>
      <c r="X1391" s="63"/>
    </row>
    <row r="1392" spans="16:24" ht="15">
      <c r="P1392" s="63"/>
      <c r="Q1392" s="63"/>
      <c r="R1392" s="63"/>
      <c r="S1392" s="63"/>
      <c r="V1392" s="63"/>
      <c r="W1392" s="63"/>
      <c r="X1392" s="63"/>
    </row>
    <row r="1393" spans="16:24" ht="15">
      <c r="P1393" s="63"/>
      <c r="Q1393" s="63"/>
      <c r="R1393" s="63"/>
      <c r="S1393" s="63"/>
      <c r="V1393" s="63"/>
      <c r="W1393" s="63"/>
      <c r="X1393" s="63"/>
    </row>
    <row r="1394" spans="16:24" ht="15">
      <c r="P1394" s="63"/>
      <c r="Q1394" s="63"/>
      <c r="R1394" s="63"/>
      <c r="S1394" s="63"/>
      <c r="V1394" s="63"/>
      <c r="W1394" s="63"/>
      <c r="X1394" s="63"/>
    </row>
    <row r="1395" spans="16:24" ht="15">
      <c r="P1395" s="63"/>
      <c r="Q1395" s="63"/>
      <c r="R1395" s="63"/>
      <c r="S1395" s="63"/>
      <c r="V1395" s="63"/>
      <c r="W1395" s="63"/>
      <c r="X1395" s="63"/>
    </row>
    <row r="1396" spans="16:24" ht="15">
      <c r="P1396" s="63"/>
      <c r="Q1396" s="63"/>
      <c r="R1396" s="63"/>
      <c r="S1396" s="63"/>
      <c r="V1396" s="63"/>
      <c r="W1396" s="63"/>
      <c r="X1396" s="63"/>
    </row>
    <row r="1397" spans="16:24" ht="15">
      <c r="P1397" s="63"/>
      <c r="Q1397" s="63"/>
      <c r="R1397" s="63"/>
      <c r="S1397" s="63"/>
      <c r="V1397" s="63"/>
      <c r="W1397" s="63"/>
      <c r="X1397" s="63"/>
    </row>
    <row r="1398" spans="16:24" ht="15">
      <c r="P1398" s="63"/>
      <c r="Q1398" s="63"/>
      <c r="R1398" s="63"/>
      <c r="S1398" s="63"/>
      <c r="V1398" s="63"/>
      <c r="W1398" s="63"/>
      <c r="X1398" s="63"/>
    </row>
    <row r="1399" spans="16:24" ht="15">
      <c r="P1399" s="63"/>
      <c r="Q1399" s="63"/>
      <c r="R1399" s="63"/>
      <c r="S1399" s="63"/>
      <c r="V1399" s="63"/>
      <c r="W1399" s="63"/>
      <c r="X1399" s="63"/>
    </row>
    <row r="1400" spans="16:24" ht="15">
      <c r="P1400" s="63"/>
      <c r="Q1400" s="63"/>
      <c r="R1400" s="63"/>
      <c r="S1400" s="63"/>
      <c r="V1400" s="63"/>
      <c r="W1400" s="63"/>
      <c r="X1400" s="63"/>
    </row>
    <row r="1401" spans="16:24" ht="15">
      <c r="P1401" s="63"/>
      <c r="Q1401" s="63"/>
      <c r="R1401" s="63"/>
      <c r="S1401" s="63"/>
    </row>
    <row r="1402" spans="16:24" ht="15">
      <c r="P1402" s="63"/>
      <c r="Q1402" s="63"/>
      <c r="R1402" s="63"/>
      <c r="S1402" s="63"/>
    </row>
    <row r="1403" spans="16:24" ht="15">
      <c r="P1403" s="63"/>
      <c r="Q1403" s="63"/>
      <c r="R1403" s="63"/>
      <c r="S1403" s="63"/>
    </row>
    <row r="1404" spans="16:24" ht="15">
      <c r="P1404" s="63"/>
      <c r="Q1404" s="63"/>
      <c r="R1404" s="63"/>
      <c r="S1404" s="63"/>
    </row>
    <row r="1405" spans="16:24" ht="15">
      <c r="P1405" s="63"/>
      <c r="Q1405" s="63"/>
      <c r="R1405" s="63"/>
      <c r="S1405" s="63"/>
    </row>
    <row r="1406" spans="16:24" ht="15">
      <c r="P1406" s="63"/>
      <c r="Q1406" s="63"/>
      <c r="R1406" s="63"/>
      <c r="S1406" s="63"/>
    </row>
    <row r="1407" spans="16:24" ht="15">
      <c r="P1407" s="63"/>
      <c r="Q1407" s="63"/>
      <c r="R1407" s="63"/>
      <c r="S1407" s="63"/>
    </row>
    <row r="1408" spans="16:24" ht="15">
      <c r="P1408" s="63"/>
      <c r="Q1408" s="63"/>
      <c r="R1408" s="63"/>
      <c r="S1408" s="63"/>
    </row>
    <row r="1409" spans="16:19" ht="15">
      <c r="P1409" s="63"/>
      <c r="Q1409" s="63"/>
      <c r="R1409" s="63"/>
      <c r="S1409" s="63"/>
    </row>
    <row r="1410" spans="16:19" ht="15">
      <c r="P1410" s="63"/>
      <c r="Q1410" s="63"/>
      <c r="R1410" s="63"/>
      <c r="S1410" s="63"/>
    </row>
    <row r="1411" spans="16:19" ht="15">
      <c r="P1411" s="63"/>
      <c r="Q1411" s="63"/>
      <c r="R1411" s="63"/>
      <c r="S1411" s="63"/>
    </row>
    <row r="1412" spans="16:19" ht="15">
      <c r="P1412" s="63"/>
      <c r="Q1412" s="63"/>
      <c r="R1412" s="63"/>
      <c r="S1412" s="63"/>
    </row>
    <row r="1413" spans="16:19" ht="15">
      <c r="P1413" s="63"/>
      <c r="Q1413" s="63"/>
      <c r="R1413" s="63"/>
      <c r="S1413" s="63"/>
    </row>
    <row r="1414" spans="16:19" ht="15">
      <c r="P1414" s="63"/>
      <c r="Q1414" s="63"/>
      <c r="R1414" s="63"/>
      <c r="S1414" s="63"/>
    </row>
    <row r="1415" spans="16:19" ht="15">
      <c r="P1415" s="63"/>
      <c r="Q1415" s="63"/>
      <c r="R1415" s="63"/>
      <c r="S1415" s="63"/>
    </row>
    <row r="1416" spans="16:19" ht="15">
      <c r="P1416" s="63"/>
      <c r="Q1416" s="63"/>
      <c r="R1416" s="63"/>
      <c r="S1416" s="63"/>
    </row>
    <row r="1417" spans="16:19" ht="15">
      <c r="P1417" s="63"/>
      <c r="Q1417" s="63"/>
      <c r="R1417" s="63"/>
      <c r="S1417" s="63"/>
    </row>
    <row r="1418" spans="16:19" ht="15">
      <c r="P1418" s="63"/>
      <c r="Q1418" s="63"/>
      <c r="R1418" s="63"/>
      <c r="S1418" s="63"/>
    </row>
    <row r="1419" spans="16:19" ht="15">
      <c r="P1419" s="63"/>
      <c r="Q1419" s="63"/>
      <c r="R1419" s="63"/>
      <c r="S1419" s="63"/>
    </row>
    <row r="1420" spans="16:19" ht="15">
      <c r="P1420" s="63"/>
      <c r="Q1420" s="63"/>
      <c r="R1420" s="63"/>
      <c r="S1420" s="63"/>
    </row>
    <row r="1421" spans="16:19" ht="15">
      <c r="P1421" s="63"/>
      <c r="Q1421" s="63"/>
      <c r="R1421" s="63"/>
      <c r="S1421" s="63"/>
    </row>
    <row r="1422" spans="16:19" ht="15">
      <c r="P1422" s="63"/>
      <c r="Q1422" s="63"/>
      <c r="R1422" s="63"/>
      <c r="S1422" s="63"/>
    </row>
    <row r="1423" spans="16:19" ht="15">
      <c r="P1423" s="63"/>
      <c r="Q1423" s="63"/>
      <c r="R1423" s="63"/>
      <c r="S1423" s="63"/>
    </row>
    <row r="1424" spans="16:19" ht="15">
      <c r="P1424" s="63"/>
      <c r="Q1424" s="63"/>
      <c r="R1424" s="63"/>
      <c r="S1424" s="63"/>
    </row>
    <row r="1425" spans="16:19" ht="15">
      <c r="P1425" s="63"/>
      <c r="Q1425" s="63"/>
      <c r="R1425" s="63"/>
      <c r="S1425" s="63"/>
    </row>
    <row r="1426" spans="16:19" ht="15">
      <c r="P1426" s="63"/>
      <c r="Q1426" s="63"/>
      <c r="R1426" s="63"/>
      <c r="S1426" s="63"/>
    </row>
    <row r="1427" spans="16:19" ht="15">
      <c r="P1427" s="63"/>
      <c r="Q1427" s="63"/>
      <c r="R1427" s="63"/>
      <c r="S1427" s="63"/>
    </row>
    <row r="1428" spans="16:19" ht="15">
      <c r="P1428" s="63"/>
      <c r="Q1428" s="63"/>
      <c r="R1428" s="63"/>
      <c r="S1428" s="63"/>
    </row>
    <row r="1429" spans="16:19" ht="15">
      <c r="P1429" s="63"/>
      <c r="Q1429" s="63"/>
      <c r="R1429" s="63"/>
      <c r="S1429" s="63"/>
    </row>
    <row r="1430" spans="16:19" ht="15">
      <c r="P1430" s="63"/>
      <c r="Q1430" s="63"/>
      <c r="R1430" s="63"/>
      <c r="S1430" s="63"/>
    </row>
    <row r="1431" spans="16:19" ht="15">
      <c r="P1431" s="63"/>
      <c r="Q1431" s="63"/>
      <c r="R1431" s="63"/>
      <c r="S1431" s="63"/>
    </row>
    <row r="1432" spans="16:19" ht="15">
      <c r="P1432" s="63"/>
      <c r="Q1432" s="63"/>
      <c r="R1432" s="63"/>
      <c r="S1432" s="63"/>
    </row>
    <row r="1433" spans="16:19" ht="15">
      <c r="P1433" s="63"/>
      <c r="Q1433" s="63"/>
      <c r="R1433" s="63"/>
      <c r="S1433" s="63"/>
    </row>
    <row r="1434" spans="16:19" ht="15">
      <c r="P1434" s="63"/>
      <c r="Q1434" s="63"/>
      <c r="R1434" s="63"/>
      <c r="S1434" s="63"/>
    </row>
    <row r="1435" spans="16:19" ht="15">
      <c r="P1435" s="63"/>
      <c r="Q1435" s="63"/>
      <c r="R1435" s="63"/>
      <c r="S1435" s="63"/>
    </row>
    <row r="1436" spans="16:19" ht="15">
      <c r="P1436" s="63"/>
      <c r="Q1436" s="63"/>
      <c r="R1436" s="63"/>
      <c r="S1436" s="63"/>
    </row>
    <row r="1437" spans="16:19" ht="15">
      <c r="P1437" s="63"/>
      <c r="Q1437" s="63"/>
      <c r="R1437" s="63"/>
      <c r="S1437" s="63"/>
    </row>
    <row r="1438" spans="16:19" ht="15">
      <c r="P1438" s="63"/>
      <c r="Q1438" s="63"/>
      <c r="R1438" s="63"/>
      <c r="S1438" s="63"/>
    </row>
    <row r="1439" spans="16:19" ht="15">
      <c r="P1439" s="63"/>
      <c r="Q1439" s="63"/>
      <c r="R1439" s="63"/>
      <c r="S1439" s="63"/>
    </row>
    <row r="1440" spans="16:19" ht="15">
      <c r="P1440" s="63"/>
      <c r="Q1440" s="63"/>
      <c r="R1440" s="63"/>
      <c r="S1440" s="63"/>
    </row>
    <row r="1441" spans="16:19" ht="15">
      <c r="P1441" s="63"/>
      <c r="Q1441" s="63"/>
      <c r="R1441" s="63"/>
      <c r="S1441" s="63"/>
    </row>
    <row r="1442" spans="16:19" ht="15">
      <c r="P1442" s="63"/>
      <c r="Q1442" s="63"/>
      <c r="R1442" s="63"/>
      <c r="S1442" s="63"/>
    </row>
    <row r="1443" spans="16:19" ht="15">
      <c r="P1443" s="63"/>
      <c r="Q1443" s="63"/>
      <c r="R1443" s="63"/>
      <c r="S1443" s="63"/>
    </row>
    <row r="1444" spans="16:19" ht="15">
      <c r="P1444" s="63"/>
      <c r="Q1444" s="63"/>
      <c r="R1444" s="63"/>
      <c r="S1444" s="63"/>
    </row>
    <row r="1445" spans="16:19" ht="15">
      <c r="P1445" s="63"/>
      <c r="Q1445" s="63"/>
      <c r="R1445" s="63"/>
      <c r="S1445" s="63"/>
    </row>
    <row r="1446" spans="16:19" ht="15">
      <c r="P1446" s="63"/>
      <c r="Q1446" s="63"/>
      <c r="R1446" s="63"/>
      <c r="S1446" s="63"/>
    </row>
    <row r="1447" spans="16:19" ht="15">
      <c r="P1447" s="63"/>
      <c r="Q1447" s="63"/>
      <c r="R1447" s="63"/>
      <c r="S1447" s="63"/>
    </row>
    <row r="1448" spans="16:19" ht="15">
      <c r="P1448" s="63"/>
      <c r="Q1448" s="63"/>
      <c r="R1448" s="63"/>
      <c r="S1448" s="63"/>
    </row>
    <row r="1449" spans="16:19" ht="15">
      <c r="P1449" s="63"/>
      <c r="Q1449" s="63"/>
      <c r="R1449" s="63"/>
      <c r="S1449" s="63"/>
    </row>
    <row r="1450" spans="16:19" ht="15">
      <c r="P1450" s="63"/>
      <c r="Q1450" s="63"/>
      <c r="R1450" s="63"/>
      <c r="S1450" s="63"/>
    </row>
    <row r="1451" spans="16:19" ht="15">
      <c r="P1451" s="63"/>
      <c r="Q1451" s="63"/>
      <c r="R1451" s="63"/>
      <c r="S1451" s="63"/>
    </row>
    <row r="1452" spans="16:19" ht="15">
      <c r="P1452" s="63"/>
      <c r="Q1452" s="63"/>
      <c r="R1452" s="63"/>
      <c r="S1452" s="63"/>
    </row>
    <row r="1453" spans="16:19" ht="15">
      <c r="P1453" s="63"/>
      <c r="Q1453" s="63"/>
      <c r="R1453" s="63"/>
      <c r="S1453" s="63"/>
    </row>
    <row r="1454" spans="16:19" ht="15">
      <c r="P1454" s="63"/>
      <c r="Q1454" s="63"/>
      <c r="R1454" s="63"/>
      <c r="S1454" s="63"/>
    </row>
    <row r="1455" spans="16:19" ht="15">
      <c r="P1455" s="63"/>
      <c r="Q1455" s="63"/>
      <c r="R1455" s="63"/>
      <c r="S1455" s="63"/>
    </row>
    <row r="1456" spans="16:19" ht="15">
      <c r="P1456" s="63"/>
      <c r="Q1456" s="63"/>
      <c r="R1456" s="63"/>
      <c r="S1456" s="63"/>
    </row>
    <row r="1457" spans="16:19" ht="15">
      <c r="P1457" s="63"/>
      <c r="Q1457" s="63"/>
      <c r="R1457" s="63"/>
      <c r="S1457" s="63"/>
    </row>
    <row r="1458" spans="16:19" ht="15">
      <c r="P1458" s="63"/>
      <c r="Q1458" s="63"/>
      <c r="R1458" s="63"/>
      <c r="S1458" s="63"/>
    </row>
    <row r="1459" spans="16:19" ht="15">
      <c r="P1459" s="63"/>
      <c r="Q1459" s="63"/>
      <c r="R1459" s="63"/>
      <c r="S1459" s="63"/>
    </row>
    <row r="1460" spans="16:19" ht="15">
      <c r="P1460" s="63"/>
      <c r="Q1460" s="63"/>
      <c r="R1460" s="63"/>
      <c r="S1460" s="63"/>
    </row>
    <row r="1461" spans="16:19" ht="15">
      <c r="P1461" s="63"/>
      <c r="Q1461" s="63"/>
      <c r="R1461" s="63"/>
      <c r="S1461" s="63"/>
    </row>
    <row r="1462" spans="16:19" ht="15">
      <c r="P1462" s="63"/>
      <c r="Q1462" s="63"/>
      <c r="R1462" s="63"/>
      <c r="S1462" s="63"/>
    </row>
    <row r="1463" spans="16:19" ht="15">
      <c r="P1463" s="63"/>
      <c r="Q1463" s="63"/>
      <c r="R1463" s="63"/>
      <c r="S1463" s="63"/>
    </row>
    <row r="1464" spans="16:19" ht="15">
      <c r="P1464" s="63"/>
      <c r="Q1464" s="63"/>
      <c r="R1464" s="63"/>
      <c r="S1464" s="63"/>
    </row>
    <row r="1465" spans="16:19" ht="15">
      <c r="P1465" s="63"/>
      <c r="Q1465" s="63"/>
      <c r="R1465" s="63"/>
      <c r="S1465" s="63"/>
    </row>
    <row r="1466" spans="16:19" ht="15">
      <c r="P1466" s="63"/>
      <c r="Q1466" s="63"/>
      <c r="R1466" s="63"/>
      <c r="S1466" s="63"/>
    </row>
    <row r="1467" spans="16:19" ht="15">
      <c r="P1467" s="63"/>
      <c r="Q1467" s="63"/>
      <c r="R1467" s="63"/>
      <c r="S1467" s="63"/>
    </row>
    <row r="1468" spans="16:19" ht="15">
      <c r="P1468" s="63"/>
      <c r="Q1468" s="63"/>
      <c r="R1468" s="63"/>
      <c r="S1468" s="63"/>
    </row>
    <row r="1469" spans="16:19" ht="15">
      <c r="P1469" s="63"/>
      <c r="Q1469" s="63"/>
      <c r="R1469" s="63"/>
      <c r="S1469" s="63"/>
    </row>
    <row r="1470" spans="16:19" ht="15">
      <c r="P1470" s="63"/>
      <c r="Q1470" s="63"/>
      <c r="R1470" s="63"/>
      <c r="S1470" s="63"/>
    </row>
    <row r="1471" spans="16:19" ht="15">
      <c r="P1471" s="63"/>
      <c r="Q1471" s="63"/>
      <c r="R1471" s="63"/>
      <c r="S1471" s="63"/>
    </row>
    <row r="1472" spans="16:19" ht="15">
      <c r="P1472" s="63"/>
      <c r="Q1472" s="63"/>
      <c r="R1472" s="63"/>
      <c r="S1472" s="63"/>
    </row>
    <row r="1473" spans="16:19" ht="15">
      <c r="P1473" s="63"/>
      <c r="Q1473" s="63"/>
      <c r="R1473" s="63"/>
      <c r="S1473" s="63"/>
    </row>
    <row r="1474" spans="16:19" ht="15">
      <c r="P1474" s="63"/>
      <c r="Q1474" s="63"/>
      <c r="R1474" s="63"/>
      <c r="S1474" s="63"/>
    </row>
    <row r="1475" spans="16:19" ht="15">
      <c r="P1475" s="63"/>
      <c r="Q1475" s="63"/>
      <c r="R1475" s="63"/>
      <c r="S1475" s="63"/>
    </row>
    <row r="1476" spans="16:19" ht="15">
      <c r="P1476" s="63"/>
      <c r="Q1476" s="63"/>
      <c r="R1476" s="63"/>
      <c r="S1476" s="63"/>
    </row>
    <row r="1477" spans="16:19" ht="15">
      <c r="P1477" s="63"/>
      <c r="Q1477" s="63"/>
      <c r="R1477" s="63"/>
      <c r="S1477" s="63"/>
    </row>
    <row r="1478" spans="16:19" ht="15">
      <c r="P1478" s="63"/>
      <c r="Q1478" s="63"/>
      <c r="R1478" s="63"/>
      <c r="S1478" s="63"/>
    </row>
    <row r="1479" spans="16:19" ht="15">
      <c r="P1479" s="63"/>
      <c r="Q1479" s="63"/>
      <c r="R1479" s="63"/>
      <c r="S1479" s="63"/>
    </row>
    <row r="1480" spans="16:19" ht="15">
      <c r="P1480" s="63"/>
      <c r="Q1480" s="63"/>
      <c r="R1480" s="63"/>
      <c r="S1480" s="63"/>
    </row>
    <row r="1481" spans="16:19" ht="15">
      <c r="P1481" s="63"/>
      <c r="Q1481" s="63"/>
      <c r="R1481" s="63"/>
      <c r="S1481" s="63"/>
    </row>
    <row r="1482" spans="16:19" ht="15">
      <c r="P1482" s="63"/>
      <c r="Q1482" s="63"/>
      <c r="R1482" s="63"/>
      <c r="S1482" s="63"/>
    </row>
    <row r="1483" spans="16:19" ht="15">
      <c r="P1483" s="63"/>
      <c r="Q1483" s="63"/>
      <c r="R1483" s="63"/>
      <c r="S1483" s="63"/>
    </row>
    <row r="1484" spans="16:19" ht="15">
      <c r="P1484" s="63"/>
      <c r="Q1484" s="63"/>
      <c r="R1484" s="63"/>
      <c r="S1484" s="63"/>
    </row>
    <row r="1485" spans="16:19" ht="15">
      <c r="P1485" s="63"/>
      <c r="Q1485" s="63"/>
      <c r="R1485" s="63"/>
      <c r="S1485" s="63"/>
    </row>
    <row r="1486" spans="16:19" ht="15">
      <c r="P1486" s="63"/>
      <c r="Q1486" s="63"/>
      <c r="R1486" s="63"/>
      <c r="S1486" s="63"/>
    </row>
    <row r="1487" spans="16:19" ht="15">
      <c r="P1487" s="63"/>
      <c r="Q1487" s="63"/>
      <c r="R1487" s="63"/>
      <c r="S1487" s="63"/>
    </row>
    <row r="1488" spans="16:19" ht="15">
      <c r="P1488" s="63"/>
      <c r="Q1488" s="63"/>
      <c r="R1488" s="63"/>
      <c r="S1488" s="63"/>
    </row>
    <row r="1489" spans="16:19" ht="15">
      <c r="P1489" s="63"/>
      <c r="Q1489" s="63"/>
      <c r="R1489" s="63"/>
      <c r="S1489" s="63"/>
    </row>
    <row r="1490" spans="16:19" ht="15">
      <c r="P1490" s="63"/>
      <c r="Q1490" s="63"/>
      <c r="R1490" s="63"/>
      <c r="S1490" s="63"/>
    </row>
    <row r="1491" spans="16:19" ht="15">
      <c r="P1491" s="63"/>
      <c r="Q1491" s="63"/>
      <c r="R1491" s="63"/>
      <c r="S1491" s="63"/>
    </row>
    <row r="1492" spans="16:19" ht="15">
      <c r="P1492" s="63"/>
      <c r="Q1492" s="63"/>
      <c r="R1492" s="63"/>
      <c r="S1492" s="63"/>
    </row>
    <row r="1493" spans="16:19" ht="15">
      <c r="P1493" s="63"/>
      <c r="Q1493" s="63"/>
      <c r="R1493" s="63"/>
      <c r="S1493" s="63"/>
    </row>
    <row r="1494" spans="16:19" ht="15">
      <c r="P1494" s="63"/>
      <c r="Q1494" s="63"/>
      <c r="R1494" s="63"/>
      <c r="S1494" s="63"/>
    </row>
    <row r="1495" spans="16:19" ht="15">
      <c r="P1495" s="63"/>
      <c r="Q1495" s="63"/>
      <c r="R1495" s="63"/>
      <c r="S1495" s="63"/>
    </row>
    <row r="1496" spans="16:19" ht="15">
      <c r="P1496" s="63"/>
      <c r="Q1496" s="63"/>
      <c r="R1496" s="63"/>
      <c r="S1496" s="63"/>
    </row>
    <row r="1497" spans="16:19" ht="15">
      <c r="P1497" s="63"/>
      <c r="Q1497" s="63"/>
      <c r="R1497" s="63"/>
      <c r="S1497" s="63"/>
    </row>
    <row r="1498" spans="16:19" ht="15">
      <c r="P1498" s="63"/>
      <c r="Q1498" s="63"/>
      <c r="R1498" s="63"/>
      <c r="S1498" s="63"/>
    </row>
    <row r="1499" spans="16:19" ht="15">
      <c r="P1499" s="63"/>
      <c r="Q1499" s="63"/>
      <c r="R1499" s="63"/>
      <c r="S1499" s="63"/>
    </row>
    <row r="1500" spans="16:19" ht="15">
      <c r="P1500" s="63"/>
      <c r="Q1500" s="63"/>
      <c r="R1500" s="63"/>
      <c r="S1500" s="63"/>
    </row>
    <row r="1501" spans="16:19" ht="15">
      <c r="P1501" s="63"/>
      <c r="Q1501" s="63"/>
      <c r="R1501" s="63"/>
      <c r="S1501" s="63"/>
    </row>
    <row r="1502" spans="16:19" ht="15">
      <c r="P1502" s="63"/>
      <c r="Q1502" s="63"/>
      <c r="R1502" s="63"/>
      <c r="S1502" s="63"/>
    </row>
    <row r="1503" spans="16:19" ht="15">
      <c r="P1503" s="63"/>
      <c r="Q1503" s="63"/>
      <c r="R1503" s="63"/>
      <c r="S1503" s="63"/>
    </row>
    <row r="1504" spans="16:19" ht="15">
      <c r="P1504" s="63"/>
      <c r="Q1504" s="63"/>
      <c r="R1504" s="63"/>
      <c r="S1504" s="63"/>
    </row>
    <row r="1505" spans="16:19" ht="15">
      <c r="P1505" s="63"/>
      <c r="Q1505" s="63"/>
      <c r="R1505" s="63"/>
      <c r="S1505" s="63"/>
    </row>
    <row r="1506" spans="16:19" ht="15">
      <c r="P1506" s="63"/>
      <c r="Q1506" s="63"/>
      <c r="R1506" s="63"/>
      <c r="S1506" s="63"/>
    </row>
    <row r="1507" spans="16:19" ht="15">
      <c r="P1507" s="63"/>
      <c r="Q1507" s="63"/>
      <c r="R1507" s="63"/>
      <c r="S1507" s="63"/>
    </row>
    <row r="1508" spans="16:19" ht="15">
      <c r="P1508" s="63"/>
      <c r="Q1508" s="63"/>
      <c r="R1508" s="63"/>
      <c r="S1508" s="63"/>
    </row>
    <row r="1509" spans="16:19" ht="15">
      <c r="P1509" s="63"/>
      <c r="Q1509" s="63"/>
      <c r="R1509" s="63"/>
      <c r="S1509" s="63"/>
    </row>
    <row r="1510" spans="16:19" ht="15">
      <c r="P1510" s="63"/>
      <c r="Q1510" s="63"/>
      <c r="R1510" s="63"/>
      <c r="S1510" s="63"/>
    </row>
    <row r="1511" spans="16:19" ht="15">
      <c r="P1511" s="63"/>
      <c r="Q1511" s="63"/>
      <c r="R1511" s="63"/>
      <c r="S1511" s="63"/>
    </row>
    <row r="1512" spans="16:19" ht="15">
      <c r="P1512" s="63"/>
      <c r="Q1512" s="63"/>
      <c r="R1512" s="63"/>
      <c r="S1512" s="63"/>
    </row>
    <row r="1513" spans="16:19" ht="15">
      <c r="P1513" s="63"/>
      <c r="Q1513" s="63"/>
      <c r="R1513" s="63"/>
      <c r="S1513" s="63"/>
    </row>
    <row r="1514" spans="16:19" ht="15">
      <c r="P1514" s="63"/>
      <c r="Q1514" s="63"/>
      <c r="R1514" s="63"/>
      <c r="S1514" s="63"/>
    </row>
    <row r="1515" spans="16:19" ht="15">
      <c r="P1515" s="63"/>
      <c r="Q1515" s="63"/>
      <c r="R1515" s="63"/>
      <c r="S1515" s="63"/>
    </row>
    <row r="1516" spans="16:19" ht="15">
      <c r="P1516" s="63"/>
      <c r="Q1516" s="63"/>
      <c r="R1516" s="63"/>
      <c r="S1516" s="63"/>
    </row>
    <row r="1517" spans="16:19" ht="15">
      <c r="P1517" s="63"/>
      <c r="Q1517" s="63"/>
      <c r="R1517" s="63"/>
      <c r="S1517" s="63"/>
    </row>
    <row r="1518" spans="16:19" ht="15">
      <c r="P1518" s="63"/>
      <c r="Q1518" s="63"/>
      <c r="R1518" s="63"/>
      <c r="S1518" s="63"/>
    </row>
    <row r="1519" spans="16:19" ht="15">
      <c r="P1519" s="63"/>
      <c r="Q1519" s="63"/>
      <c r="R1519" s="63"/>
      <c r="S1519" s="63"/>
    </row>
    <row r="1520" spans="16:19" ht="15">
      <c r="P1520" s="63"/>
      <c r="Q1520" s="63"/>
      <c r="R1520" s="63"/>
      <c r="S1520" s="63"/>
    </row>
    <row r="1521" spans="16:19" ht="15">
      <c r="P1521" s="63"/>
      <c r="Q1521" s="63"/>
      <c r="R1521" s="63"/>
      <c r="S1521" s="63"/>
    </row>
    <row r="1522" spans="16:19" ht="15">
      <c r="P1522" s="63"/>
      <c r="Q1522" s="63"/>
      <c r="R1522" s="63"/>
      <c r="S1522" s="63"/>
    </row>
    <row r="1523" spans="16:19" ht="15">
      <c r="P1523" s="63"/>
      <c r="Q1523" s="63"/>
      <c r="R1523" s="63"/>
      <c r="S1523" s="63"/>
    </row>
    <row r="1524" spans="16:19" ht="15">
      <c r="P1524" s="63"/>
      <c r="Q1524" s="63"/>
      <c r="R1524" s="63"/>
      <c r="S1524" s="63"/>
    </row>
    <row r="1525" spans="16:19" ht="15">
      <c r="P1525" s="63"/>
      <c r="Q1525" s="63"/>
      <c r="R1525" s="63"/>
      <c r="S1525" s="63"/>
    </row>
    <row r="1526" spans="16:19" ht="15">
      <c r="P1526" s="63"/>
      <c r="Q1526" s="63"/>
      <c r="R1526" s="63"/>
      <c r="S1526" s="63"/>
    </row>
    <row r="1527" spans="16:19" ht="15">
      <c r="P1527" s="63"/>
      <c r="Q1527" s="63"/>
      <c r="R1527" s="63"/>
      <c r="S1527" s="63"/>
    </row>
    <row r="1528" spans="16:19" ht="15">
      <c r="P1528" s="63"/>
      <c r="Q1528" s="63"/>
      <c r="R1528" s="63"/>
      <c r="S1528" s="63"/>
    </row>
    <row r="1529" spans="16:19" ht="15">
      <c r="P1529" s="63"/>
      <c r="Q1529" s="63"/>
      <c r="R1529" s="63"/>
      <c r="S1529" s="63"/>
    </row>
    <row r="1530" spans="16:19" ht="15">
      <c r="P1530" s="63"/>
      <c r="Q1530" s="63"/>
      <c r="R1530" s="63"/>
      <c r="S1530" s="63"/>
    </row>
    <row r="1531" spans="16:19" ht="15">
      <c r="P1531" s="63"/>
      <c r="Q1531" s="63"/>
      <c r="R1531" s="63"/>
      <c r="S1531" s="63"/>
    </row>
    <row r="1532" spans="16:19" ht="15">
      <c r="P1532" s="63"/>
      <c r="Q1532" s="63"/>
      <c r="R1532" s="63"/>
      <c r="S1532" s="63"/>
    </row>
    <row r="1533" spans="16:19" ht="15">
      <c r="P1533" s="63"/>
      <c r="Q1533" s="63"/>
      <c r="R1533" s="63"/>
      <c r="S1533" s="63"/>
    </row>
    <row r="1534" spans="16:19" ht="15">
      <c r="P1534" s="63"/>
      <c r="Q1534" s="63"/>
      <c r="R1534" s="63"/>
      <c r="S1534" s="63"/>
    </row>
    <row r="1535" spans="16:19" ht="15">
      <c r="P1535" s="63"/>
      <c r="Q1535" s="63"/>
      <c r="R1535" s="63"/>
      <c r="S1535" s="63"/>
    </row>
    <row r="1536" spans="16:19" ht="15">
      <c r="P1536" s="63"/>
      <c r="Q1536" s="63"/>
      <c r="R1536" s="63"/>
      <c r="S1536" s="63"/>
    </row>
    <row r="1537" spans="16:19" ht="15">
      <c r="P1537" s="63"/>
      <c r="Q1537" s="63"/>
      <c r="R1537" s="63"/>
      <c r="S1537" s="63"/>
    </row>
    <row r="1538" spans="16:19" ht="15">
      <c r="P1538" s="63"/>
      <c r="Q1538" s="63"/>
      <c r="R1538" s="63"/>
      <c r="S1538" s="63"/>
    </row>
    <row r="1539" spans="16:19" ht="15">
      <c r="P1539" s="63"/>
      <c r="Q1539" s="63"/>
      <c r="R1539" s="63"/>
      <c r="S1539" s="63"/>
    </row>
    <row r="1540" spans="16:19" ht="15">
      <c r="P1540" s="63"/>
      <c r="Q1540" s="63"/>
      <c r="R1540" s="63"/>
      <c r="S1540" s="63"/>
    </row>
    <row r="1541" spans="16:19" ht="15">
      <c r="P1541" s="63"/>
      <c r="Q1541" s="63"/>
      <c r="R1541" s="63"/>
      <c r="S1541" s="63"/>
    </row>
    <row r="1542" spans="16:19" ht="15">
      <c r="P1542" s="63"/>
      <c r="Q1542" s="63"/>
      <c r="R1542" s="63"/>
      <c r="S1542" s="63"/>
    </row>
    <row r="1543" spans="16:19" ht="15">
      <c r="P1543" s="63"/>
      <c r="Q1543" s="63"/>
      <c r="R1543" s="63"/>
      <c r="S1543" s="63"/>
    </row>
    <row r="1544" spans="16:19" ht="15">
      <c r="P1544" s="63"/>
      <c r="Q1544" s="63"/>
      <c r="R1544" s="63"/>
      <c r="S1544" s="63"/>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70">
    <tabColor theme="3" tint="0.39997558519241921"/>
  </sheetPr>
  <dimension ref="B2:L30"/>
  <sheetViews>
    <sheetView tabSelected="1" topLeftCell="A7" zoomScaleNormal="100" workbookViewId="0">
      <selection activeCell="B30" sqref="B30:L30"/>
    </sheetView>
  </sheetViews>
  <sheetFormatPr defaultColWidth="9.140625" defaultRowHeight="15"/>
  <cols>
    <col min="1" max="13" width="10.7109375" style="2" customWidth="1"/>
    <col min="14" max="16384" width="9.140625" style="2"/>
  </cols>
  <sheetData>
    <row r="2" spans="2:12" ht="15.75" thickBot="1"/>
    <row r="3" spans="2:12" ht="15.75">
      <c r="B3" s="7"/>
      <c r="C3" s="8"/>
      <c r="D3" s="8"/>
      <c r="E3" s="8"/>
      <c r="F3" s="8"/>
      <c r="G3" s="8"/>
      <c r="H3" s="8"/>
      <c r="I3" s="8"/>
      <c r="J3" s="8"/>
      <c r="K3" s="8"/>
      <c r="L3" s="9"/>
    </row>
    <row r="4" spans="2:12" ht="15.75">
      <c r="B4" s="10"/>
      <c r="C4" s="11"/>
      <c r="D4" s="11"/>
      <c r="E4" s="11"/>
      <c r="F4" s="11"/>
      <c r="G4" s="11"/>
      <c r="H4" s="11"/>
      <c r="I4" s="11"/>
      <c r="J4" s="11"/>
      <c r="K4" s="11"/>
      <c r="L4" s="12"/>
    </row>
    <row r="5" spans="2:12" ht="15.75">
      <c r="B5" s="113" t="s">
        <v>0</v>
      </c>
      <c r="C5" s="114"/>
      <c r="D5" s="114"/>
      <c r="E5" s="114"/>
      <c r="F5" s="114"/>
      <c r="G5" s="114"/>
      <c r="H5" s="114"/>
      <c r="I5" s="114"/>
      <c r="J5" s="114"/>
      <c r="K5" s="114"/>
      <c r="L5" s="115"/>
    </row>
    <row r="6" spans="2:12" ht="15.75">
      <c r="B6" s="113" t="s">
        <v>4</v>
      </c>
      <c r="C6" s="114"/>
      <c r="D6" s="114"/>
      <c r="E6" s="114"/>
      <c r="F6" s="114"/>
      <c r="G6" s="114"/>
      <c r="H6" s="114"/>
      <c r="I6" s="114"/>
      <c r="J6" s="114"/>
      <c r="K6" s="114"/>
      <c r="L6" s="115"/>
    </row>
    <row r="7" spans="2:12" ht="15.75">
      <c r="B7" s="13"/>
      <c r="C7" s="14"/>
      <c r="D7" s="14"/>
      <c r="E7" s="14"/>
      <c r="F7" s="14"/>
      <c r="G7" s="14"/>
      <c r="H7" s="14"/>
      <c r="I7" s="14"/>
      <c r="J7" s="14"/>
      <c r="K7" s="14"/>
      <c r="L7" s="15"/>
    </row>
    <row r="8" spans="2:12" ht="15.75">
      <c r="B8" s="13"/>
      <c r="C8" s="14"/>
      <c r="D8" s="14"/>
      <c r="E8" s="14"/>
      <c r="F8" s="14"/>
      <c r="G8" s="14"/>
      <c r="H8" s="14"/>
      <c r="I8" s="14"/>
      <c r="J8" s="14"/>
      <c r="K8" s="14"/>
      <c r="L8" s="15"/>
    </row>
    <row r="9" spans="2:12" ht="15.75">
      <c r="B9" s="116" t="str">
        <f>'GFSR Chapter 3 Oct. 2022'!B23:J23</f>
        <v>Chapter 3. Asset Price Fragility in Times of Stress: the Role of Open-end Investment Funds</v>
      </c>
      <c r="C9" s="117"/>
      <c r="D9" s="117"/>
      <c r="E9" s="117"/>
      <c r="F9" s="117"/>
      <c r="G9" s="117"/>
      <c r="H9" s="117"/>
      <c r="I9" s="117"/>
      <c r="J9" s="117"/>
      <c r="K9" s="117"/>
      <c r="L9" s="118"/>
    </row>
    <row r="10" spans="2:12" ht="15.75">
      <c r="B10" s="16"/>
      <c r="C10" s="17"/>
      <c r="D10" s="17"/>
      <c r="E10" s="17"/>
      <c r="F10" s="17"/>
      <c r="G10" s="17"/>
      <c r="H10" s="17"/>
      <c r="I10" s="17"/>
      <c r="J10" s="17"/>
      <c r="K10" s="17"/>
      <c r="L10" s="18"/>
    </row>
    <row r="11" spans="2:12" ht="15.75">
      <c r="B11" s="113" t="s">
        <v>1</v>
      </c>
      <c r="C11" s="114"/>
      <c r="D11" s="114"/>
      <c r="E11" s="114"/>
      <c r="F11" s="114"/>
      <c r="G11" s="114"/>
      <c r="H11" s="114"/>
      <c r="I11" s="114"/>
      <c r="J11" s="114"/>
      <c r="K11" s="114"/>
      <c r="L11" s="115"/>
    </row>
    <row r="12" spans="2:12" ht="15.75">
      <c r="B12" s="19"/>
      <c r="C12" s="20"/>
      <c r="D12" s="20"/>
      <c r="E12" s="20"/>
      <c r="F12" s="20"/>
      <c r="G12" s="20"/>
      <c r="H12" s="20"/>
      <c r="I12" s="20"/>
      <c r="J12" s="20"/>
      <c r="K12" s="20"/>
      <c r="L12" s="21"/>
    </row>
    <row r="13" spans="2:12" s="51" customFormat="1">
      <c r="B13" s="52" t="s">
        <v>2</v>
      </c>
      <c r="C13" s="53"/>
      <c r="D13" s="53"/>
      <c r="E13" s="53"/>
      <c r="F13" s="53"/>
      <c r="G13" s="53"/>
      <c r="H13" s="53"/>
      <c r="I13" s="53"/>
      <c r="J13" s="53"/>
      <c r="K13" s="53"/>
      <c r="L13" s="54"/>
    </row>
    <row r="14" spans="2:12" s="51" customFormat="1" ht="15" customHeight="1">
      <c r="B14" s="107" t="str">
        <f>'Figure 3.1.'!J2</f>
        <v>Figure 3.1. Developments in Open-End Investments Funds</v>
      </c>
      <c r="C14" s="108"/>
      <c r="D14" s="108"/>
      <c r="E14" s="108"/>
      <c r="F14" s="108"/>
      <c r="G14" s="108"/>
      <c r="H14" s="108"/>
      <c r="I14" s="108"/>
      <c r="J14" s="108"/>
      <c r="K14" s="108"/>
      <c r="L14" s="109"/>
    </row>
    <row r="15" spans="2:12" s="51" customFormat="1" ht="15" customHeight="1">
      <c r="B15" s="107" t="str">
        <f>'Figure 3.2.'!J2</f>
        <v>Figure 3.2. How the March 2020 Market Turmoil Highlighted the Vulnerabilities of Open-End Investment Funds</v>
      </c>
      <c r="C15" s="108"/>
      <c r="D15" s="108"/>
      <c r="E15" s="108"/>
      <c r="F15" s="108"/>
      <c r="G15" s="108"/>
      <c r="H15" s="108"/>
      <c r="I15" s="108"/>
      <c r="J15" s="108"/>
      <c r="K15" s="108"/>
      <c r="L15" s="109"/>
    </row>
    <row r="16" spans="2:12" s="51" customFormat="1" ht="15" customHeight="1">
      <c r="B16" s="107" t="str">
        <f>'Figure 3.3.'!J2</f>
        <v>Figure 3.3. Large Outflows from Open-End Investment Funds amid Monetary Policy Tightening by Major Central Banks</v>
      </c>
      <c r="C16" s="108"/>
      <c r="D16" s="108"/>
      <c r="E16" s="108"/>
      <c r="F16" s="108"/>
      <c r="G16" s="108"/>
      <c r="H16" s="108"/>
      <c r="I16" s="108"/>
      <c r="J16" s="108"/>
      <c r="K16" s="108"/>
      <c r="L16" s="109"/>
    </row>
    <row r="17" spans="2:12" s="51" customFormat="1" ht="15" customHeight="1">
      <c r="B17" s="107" t="str">
        <f>'Figure 3.4.'!J2</f>
        <v>Figure 3.4. Cross-Border Investment by Open-End Investment Funds in Emerging Market Economies</v>
      </c>
      <c r="C17" s="108"/>
      <c r="D17" s="108"/>
      <c r="E17" s="108"/>
      <c r="F17" s="108"/>
      <c r="G17" s="108"/>
      <c r="H17" s="108"/>
      <c r="I17" s="108"/>
      <c r="J17" s="108"/>
      <c r="K17" s="108"/>
      <c r="L17" s="109"/>
    </row>
    <row r="18" spans="2:12" s="51" customFormat="1" ht="15" customHeight="1">
      <c r="B18" s="107" t="str">
        <f>'Figure 3.5.'!J2</f>
        <v>Figure 3.5. Liquidity Mismatch of Open-End Investment Funds and Systemic Risk</v>
      </c>
      <c r="C18" s="108"/>
      <c r="D18" s="108"/>
      <c r="E18" s="108"/>
      <c r="F18" s="108"/>
      <c r="G18" s="108"/>
      <c r="H18" s="108"/>
      <c r="I18" s="108"/>
      <c r="J18" s="108"/>
      <c r="K18" s="108"/>
      <c r="L18" s="109"/>
    </row>
    <row r="19" spans="2:12" s="51" customFormat="1" ht="15" customHeight="1">
      <c r="B19" s="107" t="str">
        <f>'Figure 3.6.'!J2</f>
        <v>Figure 3.6. Liquidity of the Portfolio Holdings of Open-End Investment Funds</v>
      </c>
      <c r="C19" s="108"/>
      <c r="D19" s="108"/>
      <c r="E19" s="108"/>
      <c r="F19" s="108"/>
      <c r="G19" s="108"/>
      <c r="H19" s="108"/>
      <c r="I19" s="108"/>
      <c r="J19" s="108"/>
      <c r="K19" s="108"/>
      <c r="L19" s="109"/>
    </row>
    <row r="20" spans="2:12" s="51" customFormat="1" ht="15" customHeight="1">
      <c r="B20" s="107" t="str">
        <f>'Figure 3.7.'!J2</f>
        <v>Figure 3.7. Asset-Level Vulnerability Measure</v>
      </c>
      <c r="C20" s="108"/>
      <c r="D20" s="108"/>
      <c r="E20" s="108"/>
      <c r="F20" s="108"/>
      <c r="G20" s="108"/>
      <c r="H20" s="108"/>
      <c r="I20" s="108"/>
      <c r="J20" s="108"/>
      <c r="K20" s="108"/>
      <c r="L20" s="109"/>
    </row>
    <row r="21" spans="2:12" s="51" customFormat="1" ht="15" customHeight="1">
      <c r="B21" s="107" t="str">
        <f>'Figure 3.8.'!J2</f>
        <v>Figure 3.8. Bonds Held by Vulnerable Funds Have Underperformed in 2020 and 2022</v>
      </c>
      <c r="C21" s="108"/>
      <c r="D21" s="108"/>
      <c r="E21" s="108"/>
      <c r="F21" s="108"/>
      <c r="G21" s="108"/>
      <c r="H21" s="108"/>
      <c r="I21" s="108"/>
      <c r="J21" s="108"/>
      <c r="K21" s="108"/>
      <c r="L21" s="109"/>
    </row>
    <row r="22" spans="2:12" s="51" customFormat="1" ht="15" customHeight="1">
      <c r="B22" s="107" t="str">
        <f>'Figure 3.9.'!J2</f>
        <v>Figure 3.9. Open-End Investment Fund Vulnerabilities Contribute to Fragility in Corporate Bond Markets</v>
      </c>
      <c r="C22" s="108"/>
      <c r="D22" s="108"/>
      <c r="E22" s="108"/>
      <c r="F22" s="108"/>
      <c r="G22" s="108"/>
      <c r="H22" s="108"/>
      <c r="I22" s="108"/>
      <c r="J22" s="108"/>
      <c r="K22" s="108"/>
      <c r="L22" s="109"/>
    </row>
    <row r="23" spans="2:12" ht="15" customHeight="1">
      <c r="B23" s="107" t="str">
        <f>'Figure 3.10.'!J2</f>
        <v>Figure 3.10. Asset-Level Vulnerabilities Amplified by Market Stress and Herding</v>
      </c>
      <c r="C23" s="108"/>
      <c r="D23" s="108"/>
      <c r="E23" s="108"/>
      <c r="F23" s="108"/>
      <c r="G23" s="108"/>
      <c r="H23" s="108"/>
      <c r="I23" s="108"/>
      <c r="J23" s="108"/>
      <c r="K23" s="108"/>
      <c r="L23" s="109"/>
    </row>
    <row r="24" spans="2:12" ht="15" customHeight="1">
      <c r="B24" s="107" t="str">
        <f>'Figure 3.11.'!J2</f>
        <v>Figure 3.11. Spillovers from Advanced Economy Open-End Investment Funds to Asset Prices in Emerging Market Economies</v>
      </c>
      <c r="C24" s="108"/>
      <c r="D24" s="108"/>
      <c r="E24" s="108"/>
      <c r="F24" s="108"/>
      <c r="G24" s="108"/>
      <c r="H24" s="108"/>
      <c r="I24" s="108"/>
      <c r="J24" s="108"/>
      <c r="K24" s="108"/>
      <c r="L24" s="109"/>
    </row>
    <row r="25" spans="2:12" ht="15" customHeight="1">
      <c r="B25" s="107" t="str">
        <f>'Figure 3.12.'!J2</f>
        <v>Figure 3.12. Transmission Channels of Open-End Investment Fund Vulnerabilities</v>
      </c>
      <c r="C25" s="108"/>
      <c r="D25" s="108"/>
      <c r="E25" s="108"/>
      <c r="F25" s="108"/>
      <c r="G25" s="108"/>
      <c r="H25" s="108"/>
      <c r="I25" s="108"/>
      <c r="J25" s="108"/>
      <c r="K25" s="108"/>
      <c r="L25" s="109"/>
    </row>
    <row r="26" spans="2:12" ht="15" customHeight="1">
      <c r="B26" s="107" t="str">
        <f>'Figure 3.13.'!J2</f>
        <v>Figure 3.13. Open-End Investment Fund Vulnerabilities and Financial Conditions</v>
      </c>
      <c r="C26" s="108"/>
      <c r="D26" s="108"/>
      <c r="E26" s="108"/>
      <c r="F26" s="108"/>
      <c r="G26" s="108"/>
      <c r="H26" s="108"/>
      <c r="I26" s="108"/>
      <c r="J26" s="108"/>
      <c r="K26" s="108"/>
      <c r="L26" s="109"/>
    </row>
    <row r="27" spans="2:12" ht="15" customHeight="1">
      <c r="B27" s="107" t="str">
        <f>'Figure 3.14.'!G2</f>
        <v>Figure 3.14. Availability and Implementation of Liquidity
Management Tools</v>
      </c>
      <c r="C27" s="108"/>
      <c r="D27" s="108"/>
      <c r="E27" s="108"/>
      <c r="F27" s="108"/>
      <c r="G27" s="108"/>
      <c r="H27" s="108"/>
      <c r="I27" s="108"/>
      <c r="J27" s="108"/>
      <c r="K27" s="108"/>
      <c r="L27" s="109"/>
    </row>
    <row r="28" spans="2:12" ht="15" customHeight="1">
      <c r="B28" s="107" t="str">
        <f>'Figure 3.15.'!J2</f>
        <v>Figure 3.15. Liquid Asset Holdings of Open-End Investment Funds</v>
      </c>
      <c r="C28" s="108"/>
      <c r="D28" s="108"/>
      <c r="E28" s="108"/>
      <c r="F28" s="108"/>
      <c r="G28" s="108"/>
      <c r="H28" s="108"/>
      <c r="I28" s="108"/>
      <c r="J28" s="108"/>
      <c r="K28" s="108"/>
      <c r="L28" s="109"/>
    </row>
    <row r="29" spans="2:12" ht="15" customHeight="1">
      <c r="B29" s="107" t="str">
        <f>'Figure 3.16.'!J2</f>
        <v>Figure 3.16. Effectiveness of Swing Pricing in Reducing Asset Price Fragility</v>
      </c>
      <c r="C29" s="108"/>
      <c r="D29" s="108"/>
      <c r="E29" s="108"/>
      <c r="F29" s="108"/>
      <c r="G29" s="108"/>
      <c r="H29" s="108"/>
      <c r="I29" s="108"/>
      <c r="J29" s="108"/>
      <c r="K29" s="108"/>
      <c r="L29" s="109"/>
    </row>
    <row r="30" spans="2:12" ht="15" customHeight="1" thickBot="1">
      <c r="B30" s="110" t="str">
        <f>'Figure 3.1.1.'!J2</f>
        <v>Figure 3.1.1. Asset Price Fragility and Exchange-Traded Funds</v>
      </c>
      <c r="C30" s="111"/>
      <c r="D30" s="111"/>
      <c r="E30" s="111"/>
      <c r="F30" s="111"/>
      <c r="G30" s="111"/>
      <c r="H30" s="111"/>
      <c r="I30" s="111"/>
      <c r="J30" s="111"/>
      <c r="K30" s="111"/>
      <c r="L30" s="112"/>
    </row>
  </sheetData>
  <mergeCells count="21">
    <mergeCell ref="B18:L18"/>
    <mergeCell ref="B27:L27"/>
    <mergeCell ref="B5:L5"/>
    <mergeCell ref="B6:L6"/>
    <mergeCell ref="B9:L9"/>
    <mergeCell ref="B16:L16"/>
    <mergeCell ref="B15:L15"/>
    <mergeCell ref="B14:L14"/>
    <mergeCell ref="B11:L11"/>
    <mergeCell ref="B23:L23"/>
    <mergeCell ref="B24:L24"/>
    <mergeCell ref="B25:L25"/>
    <mergeCell ref="B26:L26"/>
    <mergeCell ref="B17:L17"/>
    <mergeCell ref="B21:L21"/>
    <mergeCell ref="B22:L22"/>
    <mergeCell ref="B19:L19"/>
    <mergeCell ref="B28:L28"/>
    <mergeCell ref="B29:L29"/>
    <mergeCell ref="B30:L30"/>
    <mergeCell ref="B20:L20"/>
  </mergeCells>
  <hyperlinks>
    <hyperlink ref="B14" location="'Figure 2.1'!A1" display="Figure 2.1" xr:uid="{00000000-0004-0000-0100-000000000000}"/>
    <hyperlink ref="B16" location="'Figure 2.3'!A1" display="Figure 2.3" xr:uid="{00000000-0004-0000-0100-000001000000}"/>
    <hyperlink ref="B17" location="'Figure 2.4'!A1" display="Figure 2.4" xr:uid="{00000000-0004-0000-0100-000002000000}"/>
    <hyperlink ref="B18" location="'Figure 2.5'!A1" display="Figure 2.5" xr:uid="{00000000-0004-0000-0100-000003000000}"/>
    <hyperlink ref="B19" location="'Figure 2.6'!A1" display="Figure 2.6" xr:uid="{00000000-0004-0000-0100-000004000000}"/>
    <hyperlink ref="B20" location="'Figure 2.7'!A1" display="Figure 2.7" xr:uid="{00000000-0004-0000-0100-000005000000}"/>
    <hyperlink ref="B21" location="'Figure 2.8'!A1" display="Figure 2.8" xr:uid="{00000000-0004-0000-0100-000006000000}"/>
    <hyperlink ref="B14:L14" location="'Figure 3.1.'!A1" display="'Figure 3.1.'!A1" xr:uid="{00000000-0004-0000-0100-000007000000}"/>
    <hyperlink ref="B16:L16" location="'Figure 3.3.'!A1" display="'Figure 3.3.'!A1" xr:uid="{00000000-0004-0000-0100-000008000000}"/>
    <hyperlink ref="B17:L17" location="'Figure 3.4.'!A1" display="'Figure 3.4.'!A1" xr:uid="{00000000-0004-0000-0100-000009000000}"/>
    <hyperlink ref="B18:L18" location="'Figure 3.5.'!A1" display="'Figure 3.5.'!A1" xr:uid="{00000000-0004-0000-0100-00000A000000}"/>
    <hyperlink ref="B19:L19" location="'Figure 3.6.'!A1" display="'Figure 3.6.'!A1" xr:uid="{00000000-0004-0000-0100-00000B000000}"/>
    <hyperlink ref="B20:L20" location="'Figure 3.7.'!A1" display="'Figure 3.7.'!A1" xr:uid="{00000000-0004-0000-0100-00000C000000}"/>
    <hyperlink ref="B21:L21" location="'Figure 3.8.'!A1" display="'Figure 3.8.'!A1" xr:uid="{00000000-0004-0000-0100-00000D000000}"/>
    <hyperlink ref="B22" location="'Figure 2.9'!A1" display="Figure 2.9" xr:uid="{00000000-0004-0000-0100-00001D000000}"/>
    <hyperlink ref="B22:L22" location="'Figure 3.9.'!A1" display="'Figure 3.9.'!A1" xr:uid="{00000000-0004-0000-0100-00001E000000}"/>
    <hyperlink ref="B15" location="'Figure 2.1'!A1" display="Figure 2.1" xr:uid="{00000000-0004-0000-0100-00002B000000}"/>
    <hyperlink ref="B15:L15" location="'Figure 3.2.'!A1" display="'Figure 3.2.'!A1" xr:uid="{00000000-0004-0000-0100-00002C000000}"/>
    <hyperlink ref="B23" location="'Figure 2.9'!A1" display="Figure 2.9" xr:uid="{E98A7115-745A-440F-9598-DB0C9489DC04}"/>
    <hyperlink ref="B23:L23" location="'Figure 3.10.'!A1" display="'Figure 3.10.'!A1" xr:uid="{84A1AC80-0E5B-4B8B-B70C-58FA47F7C5C5}"/>
    <hyperlink ref="B24" location="'Figure 2.9'!A1" display="Figure 2.9" xr:uid="{AC062133-A6D7-4522-8E16-7B31D3945FFE}"/>
    <hyperlink ref="B25" location="'Figure 2.9'!A1" display="Figure 2.9" xr:uid="{18534EE0-1317-42C3-AACC-F917C2DAF0E6}"/>
    <hyperlink ref="B26" location="'Figure 2.9'!A1" display="Figure 2.9" xr:uid="{07217E0F-8439-4928-92B7-BAF56D54050F}"/>
    <hyperlink ref="B24:L24" location="'Figure 3.11.'!A1" display="'Figure 3.11.'!A1" xr:uid="{2A256868-39C9-47C6-B1CB-030B675D89B5}"/>
    <hyperlink ref="B25:L25" location="'Figure 3.12.'!A1" display="'Figure 3.12.'!A1" xr:uid="{6F702CDF-D5B7-4A9E-B38F-21B567EC6D6C}"/>
    <hyperlink ref="B26:L26" location="'Figure 3.13.'!A1" display="'Figure 3.13.'!A1" xr:uid="{DB0142F0-E0A0-4DBB-9E9B-7B5E233C1570}"/>
    <hyperlink ref="B27" location="'Figure 2.9'!A1" display="Figure 2.9" xr:uid="{83A2793A-12C1-41F3-BAC4-6B26BFDDDA0E}"/>
    <hyperlink ref="B27:L27" location="'Figure 3.14.'!A1" display="'Figure 3.14.'!A1" xr:uid="{9DC26138-F50B-4A59-9EB4-962E273310D9}"/>
    <hyperlink ref="B28" location="'Figure 2.9'!A1" display="Figure 2.9" xr:uid="{9DBEAA5C-83FC-4828-9F66-E7FCC10BAB70}"/>
    <hyperlink ref="B28:L28" location="'Figure 3.15.'!A1" display="'Figure 3.15.'!A1" xr:uid="{BD89D0DF-1B60-4430-871D-AA5182AB646D}"/>
    <hyperlink ref="B29" location="'Figure 2.9'!A1" display="Figure 2.9" xr:uid="{9718A194-6714-4036-A904-8503441F4ED9}"/>
    <hyperlink ref="B29:L29" location="'Figure 3.16.'!A1" display="'Figure 3.16.'!A1" xr:uid="{EDCAA886-498B-4557-BB14-DA8C85C8041B}"/>
    <hyperlink ref="B30" location="'Figure 2.9'!A1" display="Figure 2.9" xr:uid="{1ADED127-A1CA-496D-92A2-475510AEA49B}"/>
    <hyperlink ref="B30:L30" location="'Figure 3.1.1.'!A1" display="'Figure 3.1.1.'!A1" xr:uid="{DE53A1DE-B6E4-432F-BD7B-3D32352F7D2E}"/>
  </hyperlinks>
  <pageMargins left="0.7" right="0.7" top="0.75" bottom="0.75" header="0.3" footer="0.3"/>
  <pageSetup orientation="portrait" horizontalDpi="90" verticalDpi="9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0DB4C8-79F2-4452-8EB6-3A1AABDFB997}">
  <dimension ref="H2:AF99"/>
  <sheetViews>
    <sheetView workbookViewId="0"/>
  </sheetViews>
  <sheetFormatPr defaultColWidth="8.7109375" defaultRowHeight="12.75"/>
  <cols>
    <col min="1" max="7" width="12.5703125" style="4" customWidth="1"/>
    <col min="8" max="8" width="3.5703125" style="56" customWidth="1"/>
    <col min="9" max="9" width="3.5703125" style="4" customWidth="1"/>
    <col min="10" max="10" width="8.7109375" style="4"/>
    <col min="11" max="15" width="14" style="4" customWidth="1"/>
    <col min="16" max="16" width="21.7109375" style="4" customWidth="1"/>
    <col min="17" max="17" width="17.5703125" style="4" customWidth="1"/>
    <col min="18" max="18" width="14.5703125" style="4" customWidth="1"/>
    <col min="19" max="24" width="14.42578125" style="4" customWidth="1"/>
    <col min="25" max="26" width="8.7109375" style="4"/>
    <col min="27" max="30" width="14.7109375" style="4" customWidth="1"/>
    <col min="31" max="16384" width="8.7109375" style="4"/>
  </cols>
  <sheetData>
    <row r="2" spans="8:32" ht="15">
      <c r="J2" s="57" t="s">
        <v>14</v>
      </c>
    </row>
    <row r="5" spans="8:32" ht="15">
      <c r="J5" s="22" t="s">
        <v>15</v>
      </c>
      <c r="R5" s="22" t="s">
        <v>16</v>
      </c>
      <c r="Z5" s="22" t="s">
        <v>17</v>
      </c>
    </row>
    <row r="6" spans="8:32" ht="15">
      <c r="J6" s="22" t="s">
        <v>18</v>
      </c>
      <c r="R6" s="22" t="s">
        <v>19</v>
      </c>
      <c r="Z6" s="22" t="s">
        <v>19</v>
      </c>
    </row>
    <row r="8" spans="8:32" s="59" customFormat="1" ht="35.1" customHeight="1">
      <c r="H8" s="58"/>
      <c r="J8" s="60" t="s">
        <v>20</v>
      </c>
      <c r="K8" s="60" t="s">
        <v>21</v>
      </c>
      <c r="L8" s="60" t="s">
        <v>22</v>
      </c>
      <c r="M8" s="60" t="s">
        <v>23</v>
      </c>
      <c r="N8" s="60" t="s">
        <v>24</v>
      </c>
      <c r="O8" s="60" t="s">
        <v>25</v>
      </c>
      <c r="P8" s="60" t="s">
        <v>26</v>
      </c>
      <c r="R8" s="60" t="s">
        <v>27</v>
      </c>
      <c r="S8" s="61" t="s">
        <v>28</v>
      </c>
      <c r="T8" s="61" t="s">
        <v>29</v>
      </c>
      <c r="U8" s="61" t="s">
        <v>30</v>
      </c>
      <c r="V8" s="61" t="s">
        <v>31</v>
      </c>
      <c r="W8" s="61" t="s">
        <v>32</v>
      </c>
      <c r="X8" s="61" t="s">
        <v>8</v>
      </c>
      <c r="Y8" s="60"/>
      <c r="Z8" s="60" t="s">
        <v>20</v>
      </c>
      <c r="AA8" s="60" t="s">
        <v>33</v>
      </c>
      <c r="AB8" s="60" t="s">
        <v>34</v>
      </c>
      <c r="AC8" s="60" t="s">
        <v>35</v>
      </c>
      <c r="AD8" s="60" t="s">
        <v>36</v>
      </c>
      <c r="AE8" s="60"/>
      <c r="AF8" s="60"/>
    </row>
    <row r="9" spans="8:32" ht="15">
      <c r="J9" s="62">
        <v>2002</v>
      </c>
      <c r="K9" s="63">
        <v>2.5086332982337942</v>
      </c>
      <c r="L9" s="63">
        <v>1.3202212057137261</v>
      </c>
      <c r="M9" s="63">
        <v>0.52201928603908965</v>
      </c>
      <c r="N9" s="63">
        <v>0.28508723701895988</v>
      </c>
      <c r="O9" s="63">
        <v>9.7723044642786139E-2</v>
      </c>
      <c r="P9" s="63">
        <v>8.1480579300440237</v>
      </c>
      <c r="Q9" s="63"/>
      <c r="R9" s="60" t="s">
        <v>37</v>
      </c>
      <c r="S9" s="61">
        <v>3.1000111555859999</v>
      </c>
      <c r="T9" s="61">
        <v>1.7232196824665359E-2</v>
      </c>
      <c r="U9" s="61">
        <v>0.1160007881512632</v>
      </c>
      <c r="V9" s="61">
        <v>0.1370921076107425</v>
      </c>
      <c r="W9" s="61">
        <v>0.19526435213050519</v>
      </c>
      <c r="X9" s="61">
        <v>1.1768511079378352E-2</v>
      </c>
      <c r="Y9" s="60"/>
      <c r="Z9" s="60">
        <v>2002</v>
      </c>
      <c r="AA9" s="61">
        <v>0.10291454084826673</v>
      </c>
      <c r="AB9" s="61">
        <v>3.1114694937828122E-2</v>
      </c>
      <c r="AC9" s="61">
        <v>3.7694146983739199E-2</v>
      </c>
      <c r="AD9" s="61">
        <v>4.3236570588807366E-2</v>
      </c>
      <c r="AE9" s="60"/>
      <c r="AF9" s="60"/>
    </row>
    <row r="10" spans="8:32" ht="15">
      <c r="J10" s="62">
        <v>2003</v>
      </c>
      <c r="K10" s="63">
        <v>3.6252528976677945</v>
      </c>
      <c r="L10" s="63">
        <v>1.6802785670543903</v>
      </c>
      <c r="M10" s="63">
        <v>0.74091389419389042</v>
      </c>
      <c r="N10" s="63">
        <v>0.42714901721325332</v>
      </c>
      <c r="O10" s="63">
        <v>0.18505336388767676</v>
      </c>
      <c r="P10" s="63">
        <v>10.228050328256746</v>
      </c>
      <c r="Q10" s="63"/>
      <c r="R10" s="60" t="s">
        <v>38</v>
      </c>
      <c r="S10" s="61">
        <v>2.879425818823</v>
      </c>
      <c r="T10" s="61">
        <v>1.8464793928981538E-2</v>
      </c>
      <c r="U10" s="61">
        <v>0.11996276328283344</v>
      </c>
      <c r="V10" s="61">
        <v>0.1457402620764344</v>
      </c>
      <c r="W10" s="61">
        <v>0.25147922236618453</v>
      </c>
      <c r="X10" s="61">
        <v>1.1159131158378178E-2</v>
      </c>
      <c r="Y10" s="60"/>
      <c r="Z10" s="60">
        <v>2003</v>
      </c>
      <c r="AA10" s="61">
        <v>0.15539075897394733</v>
      </c>
      <c r="AB10" s="61">
        <v>6.6573560313326521E-2</v>
      </c>
      <c r="AC10" s="61">
        <v>6.1667526323508921E-2</v>
      </c>
      <c r="AD10" s="61">
        <v>7.6247705219632936E-2</v>
      </c>
      <c r="AE10" s="60"/>
      <c r="AF10" s="60"/>
    </row>
    <row r="11" spans="8:32" ht="15">
      <c r="J11" s="62">
        <v>2004</v>
      </c>
      <c r="K11" s="63">
        <v>4.5380620714038509</v>
      </c>
      <c r="L11" s="63">
        <v>1.9983952269467637</v>
      </c>
      <c r="M11" s="63">
        <v>1.0028042228456042</v>
      </c>
      <c r="N11" s="63">
        <v>0.52527556932744435</v>
      </c>
      <c r="O11" s="63">
        <v>0.27943496166570508</v>
      </c>
      <c r="P11" s="63">
        <v>11.521072033951601</v>
      </c>
      <c r="Q11" s="63"/>
      <c r="R11" s="60" t="s">
        <v>39</v>
      </c>
      <c r="S11" s="61">
        <v>2.4997811930789999</v>
      </c>
      <c r="T11" s="61">
        <v>1.9099769508532715E-2</v>
      </c>
      <c r="U11" s="61">
        <v>0.11984206824196547</v>
      </c>
      <c r="V11" s="61">
        <v>0.11384594357301116</v>
      </c>
      <c r="W11" s="61">
        <v>0.24203719931983567</v>
      </c>
      <c r="X11" s="61">
        <v>9.3933261210302887E-3</v>
      </c>
      <c r="Y11" s="60"/>
      <c r="Z11" s="60">
        <v>2004</v>
      </c>
      <c r="AA11" s="61">
        <v>0.16885037380404488</v>
      </c>
      <c r="AB11" s="61">
        <v>0.10161280548552139</v>
      </c>
      <c r="AC11" s="61">
        <v>8.5238385453928561E-2</v>
      </c>
      <c r="AD11" s="61">
        <v>0.10321345839377201</v>
      </c>
      <c r="AE11" s="60"/>
      <c r="AF11" s="60"/>
    </row>
    <row r="12" spans="8:32" ht="15">
      <c r="J12" s="62">
        <v>2005</v>
      </c>
      <c r="K12" s="63">
        <v>5.792681362029616</v>
      </c>
      <c r="L12" s="63">
        <v>2.4541601056215088</v>
      </c>
      <c r="M12" s="63">
        <v>1.2981216517182936</v>
      </c>
      <c r="N12" s="63">
        <v>0.81205116571575242</v>
      </c>
      <c r="O12" s="63">
        <v>0.41283527224091993</v>
      </c>
      <c r="P12" s="63">
        <v>12.958274316476142</v>
      </c>
      <c r="Q12" s="63"/>
      <c r="R12" s="60" t="s">
        <v>40</v>
      </c>
      <c r="S12" s="61">
        <v>2.678041882899</v>
      </c>
      <c r="T12" s="61">
        <v>2.1736493287028567E-2</v>
      </c>
      <c r="U12" s="61">
        <v>0.12641684029702729</v>
      </c>
      <c r="V12" s="61">
        <v>0.13941152174081392</v>
      </c>
      <c r="W12" s="61">
        <v>0.24892710563327791</v>
      </c>
      <c r="X12" s="61">
        <v>1.0933991968054743E-2</v>
      </c>
      <c r="Y12" s="60"/>
      <c r="Z12" s="60">
        <v>2005</v>
      </c>
      <c r="AA12" s="61">
        <v>0.19210559567524929</v>
      </c>
      <c r="AB12" s="61">
        <v>0.21855558557063787</v>
      </c>
      <c r="AC12" s="61">
        <v>0.13736429175685475</v>
      </c>
      <c r="AD12" s="61">
        <v>0.12534184847776167</v>
      </c>
      <c r="AE12" s="60"/>
      <c r="AF12" s="60"/>
    </row>
    <row r="13" spans="8:32" ht="15">
      <c r="J13" s="62">
        <v>2006</v>
      </c>
      <c r="K13" s="63">
        <v>7.5247513039195502</v>
      </c>
      <c r="L13" s="63">
        <v>2.8990755128404104</v>
      </c>
      <c r="M13" s="63">
        <v>1.6719639118613105</v>
      </c>
      <c r="N13" s="63">
        <v>0.84177606768800295</v>
      </c>
      <c r="O13" s="63">
        <v>0.6142749087520879</v>
      </c>
      <c r="P13" s="63">
        <v>14.578821276875725</v>
      </c>
      <c r="Q13" s="63"/>
      <c r="R13" s="60" t="s">
        <v>41</v>
      </c>
      <c r="S13" s="61">
        <v>2.660074172361</v>
      </c>
      <c r="T13" s="61">
        <v>2.2209408528995889E-2</v>
      </c>
      <c r="U13" s="61">
        <v>0.12826627340397354</v>
      </c>
      <c r="V13" s="61">
        <v>0.13508175766939234</v>
      </c>
      <c r="W13" s="61">
        <v>0.27627258882962513</v>
      </c>
      <c r="X13" s="61">
        <v>1.1525359173927077E-2</v>
      </c>
      <c r="Y13" s="60"/>
      <c r="Z13" s="60">
        <v>2006</v>
      </c>
      <c r="AA13" s="61">
        <v>0.22958028086572319</v>
      </c>
      <c r="AB13" s="61">
        <v>0.36010400685150645</v>
      </c>
      <c r="AC13" s="61">
        <v>0.18096137127103956</v>
      </c>
      <c r="AD13" s="61">
        <v>0.15125082533793963</v>
      </c>
      <c r="AE13" s="60"/>
      <c r="AF13" s="60"/>
    </row>
    <row r="14" spans="8:32" ht="15">
      <c r="J14" s="62">
        <v>2007</v>
      </c>
      <c r="K14" s="63">
        <v>8.7734204563308946</v>
      </c>
      <c r="L14" s="63">
        <v>3.41565218349775</v>
      </c>
      <c r="M14" s="63">
        <v>2.2631220000201222</v>
      </c>
      <c r="N14" s="63">
        <v>1.1878993680861263</v>
      </c>
      <c r="O14" s="63">
        <v>0.83882347893014453</v>
      </c>
      <c r="P14" s="63">
        <v>15.755078400832456</v>
      </c>
      <c r="R14" s="60" t="s">
        <v>42</v>
      </c>
      <c r="S14" s="61">
        <v>3.0851648543949999</v>
      </c>
      <c r="T14" s="61">
        <v>2.5960431657399998E-2</v>
      </c>
      <c r="U14" s="61">
        <v>0.14168584309713766</v>
      </c>
      <c r="V14" s="61">
        <v>0.17078593864343897</v>
      </c>
      <c r="W14" s="61">
        <v>0.31985329092921017</v>
      </c>
      <c r="X14" s="61">
        <v>1.3761990592568329E-2</v>
      </c>
      <c r="Y14" s="60"/>
      <c r="Z14" s="60">
        <v>2007</v>
      </c>
      <c r="AA14" s="61">
        <v>0.2405405517853722</v>
      </c>
      <c r="AB14" s="61">
        <v>0.63564597051310734</v>
      </c>
      <c r="AC14" s="61">
        <v>0.26398115781402964</v>
      </c>
      <c r="AD14" s="61">
        <v>0.17770421558435986</v>
      </c>
      <c r="AE14" s="60"/>
      <c r="AF14" s="60"/>
    </row>
    <row r="15" spans="8:32" ht="15">
      <c r="J15" s="62">
        <v>2008</v>
      </c>
      <c r="K15" s="63">
        <v>4.9989813922309896</v>
      </c>
      <c r="L15" s="63">
        <v>3.0817532816235969</v>
      </c>
      <c r="M15" s="63">
        <v>1.489271391378661</v>
      </c>
      <c r="N15" s="63">
        <v>1.4801458998092254</v>
      </c>
      <c r="O15" s="63">
        <v>0.71029652124821097</v>
      </c>
      <c r="P15" s="63">
        <v>11.416510278495016</v>
      </c>
      <c r="R15" s="60" t="s">
        <v>43</v>
      </c>
      <c r="S15" s="61">
        <v>3.2556625332859999</v>
      </c>
      <c r="T15" s="61">
        <v>2.757047991734464E-2</v>
      </c>
      <c r="U15" s="61">
        <v>0.15059175068923719</v>
      </c>
      <c r="V15" s="61">
        <v>0.18289029174061283</v>
      </c>
      <c r="W15" s="61">
        <v>0.36978693262993878</v>
      </c>
      <c r="X15" s="61">
        <v>1.5722760837094587E-2</v>
      </c>
      <c r="Y15" s="60"/>
      <c r="Z15" s="60">
        <v>2008</v>
      </c>
      <c r="AA15" s="61">
        <v>0.16159463719140324</v>
      </c>
      <c r="AB15" s="61">
        <v>0.26593712809539677</v>
      </c>
      <c r="AC15" s="61">
        <v>0.2178889983660468</v>
      </c>
      <c r="AD15" s="61">
        <v>0.15917630349748491</v>
      </c>
      <c r="AE15" s="60"/>
      <c r="AF15" s="60"/>
    </row>
    <row r="16" spans="8:32" ht="15">
      <c r="J16" s="62">
        <v>2009</v>
      </c>
      <c r="K16" s="63">
        <v>7.0214353182030491</v>
      </c>
      <c r="L16" s="63">
        <v>4.216669399424692</v>
      </c>
      <c r="M16" s="63">
        <v>1.9896123953915257</v>
      </c>
      <c r="N16" s="63">
        <v>1.5449274693286748</v>
      </c>
      <c r="O16" s="63">
        <v>1.0734320060047911</v>
      </c>
      <c r="P16" s="63">
        <v>14.621771257371908</v>
      </c>
      <c r="R16" s="60" t="s">
        <v>44</v>
      </c>
      <c r="S16" s="61">
        <v>3.689650037202</v>
      </c>
      <c r="T16" s="61">
        <v>3.4556112332339822E-2</v>
      </c>
      <c r="U16" s="61">
        <v>0.19285117631209189</v>
      </c>
      <c r="V16" s="61">
        <v>0.2120079374165118</v>
      </c>
      <c r="W16" s="61">
        <v>0.48006915413449336</v>
      </c>
      <c r="X16" s="61">
        <v>1.8727874412586418E-2</v>
      </c>
      <c r="Y16" s="60"/>
      <c r="Z16" s="60">
        <v>2009</v>
      </c>
      <c r="AA16" s="61">
        <v>0.28538642431865408</v>
      </c>
      <c r="AB16" s="61">
        <v>0.57974913801138905</v>
      </c>
      <c r="AC16" s="61">
        <v>0.38991093193153448</v>
      </c>
      <c r="AD16" s="61">
        <v>0.2855429407995429</v>
      </c>
      <c r="AE16" s="60"/>
      <c r="AF16" s="60"/>
    </row>
    <row r="17" spans="10:32" ht="15">
      <c r="J17" s="62">
        <v>2010</v>
      </c>
      <c r="K17" s="63">
        <v>8.2768539565580959</v>
      </c>
      <c r="L17" s="63">
        <v>4.8294968891532823</v>
      </c>
      <c r="M17" s="63">
        <v>2.2793588028963154</v>
      </c>
      <c r="N17" s="63">
        <v>1.3713797628969717</v>
      </c>
      <c r="O17" s="63">
        <v>1.3217894252667579</v>
      </c>
      <c r="P17" s="63">
        <v>15.488625523441543</v>
      </c>
      <c r="R17" s="60" t="s">
        <v>45</v>
      </c>
      <c r="S17" s="61">
        <v>3.923245237178</v>
      </c>
      <c r="T17" s="61">
        <v>3.5891852991528236E-2</v>
      </c>
      <c r="U17" s="61">
        <v>0.22306395627500605</v>
      </c>
      <c r="V17" s="61">
        <v>0.21725110861709965</v>
      </c>
      <c r="W17" s="61">
        <v>0.59967772793846896</v>
      </c>
      <c r="X17" s="61">
        <v>1.9163882745621232E-2</v>
      </c>
      <c r="Y17" s="60"/>
      <c r="Z17" s="60">
        <v>2010</v>
      </c>
      <c r="AA17" s="61">
        <v>0.3835531150955907</v>
      </c>
      <c r="AB17" s="61">
        <v>0.79149025964726993</v>
      </c>
      <c r="AC17" s="61">
        <v>0.50491050568771978</v>
      </c>
      <c r="AD17" s="61">
        <v>0.30213163577282787</v>
      </c>
      <c r="AE17" s="60"/>
      <c r="AF17" s="60"/>
    </row>
    <row r="18" spans="10:32" ht="15">
      <c r="J18" s="62">
        <v>2011</v>
      </c>
      <c r="K18" s="63">
        <v>7.424761993946845</v>
      </c>
      <c r="L18" s="63">
        <v>5.1184814051167091</v>
      </c>
      <c r="M18" s="63">
        <v>2.2239603198601299</v>
      </c>
      <c r="N18" s="63">
        <v>1.3871935284943859</v>
      </c>
      <c r="O18" s="63">
        <v>1.363278258699004</v>
      </c>
      <c r="P18" s="63">
        <v>14.459661761382915</v>
      </c>
      <c r="R18" s="60" t="s">
        <v>46</v>
      </c>
      <c r="S18" s="61">
        <v>3.9807529575079998</v>
      </c>
      <c r="T18" s="61">
        <v>3.5924490239064723E-2</v>
      </c>
      <c r="U18" s="61">
        <v>0.22149574369380912</v>
      </c>
      <c r="V18" s="61">
        <v>0.21943872376457071</v>
      </c>
      <c r="W18" s="61">
        <v>0.6144074166476331</v>
      </c>
      <c r="X18" s="61">
        <v>2.7681743133687719E-2</v>
      </c>
      <c r="Y18" s="60"/>
      <c r="Z18" s="60">
        <v>2011</v>
      </c>
      <c r="AA18" s="61">
        <v>0.38891471077095768</v>
      </c>
      <c r="AB18" s="61">
        <v>0.62774381671150936</v>
      </c>
      <c r="AC18" s="61">
        <v>0.52930326196169553</v>
      </c>
      <c r="AD18" s="61">
        <v>0.29034701515022482</v>
      </c>
      <c r="AE18" s="60"/>
      <c r="AF18" s="60"/>
    </row>
    <row r="19" spans="10:32" ht="15">
      <c r="J19" s="62">
        <v>2012</v>
      </c>
      <c r="K19" s="63">
        <v>8.7360140970863149</v>
      </c>
      <c r="L19" s="63">
        <v>6.1247630555068655</v>
      </c>
      <c r="M19" s="63">
        <v>2.6307192023786405</v>
      </c>
      <c r="N19" s="63">
        <v>1.5532716199954806</v>
      </c>
      <c r="O19" s="63">
        <v>1.4590450002559374</v>
      </c>
      <c r="P19" s="63">
        <v>15.566769620185944</v>
      </c>
      <c r="R19" s="60" t="s">
        <v>47</v>
      </c>
      <c r="S19" s="61">
        <v>4.018089315548</v>
      </c>
      <c r="T19" s="61">
        <v>3.9107040995129114E-2</v>
      </c>
      <c r="U19" s="61">
        <v>0.23507625415525446</v>
      </c>
      <c r="V19" s="61">
        <v>0.15920048457149774</v>
      </c>
      <c r="W19" s="61">
        <v>0.62579534242724277</v>
      </c>
      <c r="X19" s="61">
        <v>3.1021225945415228E-2</v>
      </c>
      <c r="Y19" s="60"/>
      <c r="Z19" s="60">
        <v>2012</v>
      </c>
      <c r="AA19" s="61">
        <v>0.57493901957501803</v>
      </c>
      <c r="AB19" s="61">
        <v>0.7997245389098917</v>
      </c>
      <c r="AC19" s="61">
        <v>0.69705383190159431</v>
      </c>
      <c r="AD19" s="61">
        <v>0.41375131659908032</v>
      </c>
      <c r="AE19" s="60"/>
      <c r="AF19" s="60"/>
    </row>
    <row r="20" spans="10:32" ht="15">
      <c r="J20" s="62">
        <v>2013</v>
      </c>
      <c r="K20" s="63">
        <v>11.194765662039311</v>
      </c>
      <c r="L20" s="63">
        <v>6.256437951584692</v>
      </c>
      <c r="M20" s="63">
        <v>3.1896215873038769</v>
      </c>
      <c r="N20" s="63">
        <v>1.5575254069615794</v>
      </c>
      <c r="O20" s="63">
        <v>1.5432890838519884</v>
      </c>
      <c r="P20" s="63">
        <v>16.562182804574398</v>
      </c>
      <c r="R20" s="60" t="s">
        <v>48</v>
      </c>
      <c r="S20" s="61">
        <v>4.4708120334160002</v>
      </c>
      <c r="T20" s="61">
        <v>4.7504503297630549E-2</v>
      </c>
      <c r="U20" s="61">
        <v>0.27848113889056125</v>
      </c>
      <c r="V20" s="61">
        <v>0.19108983309866664</v>
      </c>
      <c r="W20" s="61">
        <v>0.67800848796584057</v>
      </c>
      <c r="X20" s="61">
        <v>3.6320517933427672E-2</v>
      </c>
      <c r="Y20" s="60"/>
      <c r="Z20" s="60">
        <v>2013</v>
      </c>
      <c r="AA20" s="61">
        <v>0.64155090037244866</v>
      </c>
      <c r="AB20" s="61">
        <v>0.81218027118593394</v>
      </c>
      <c r="AC20" s="61">
        <v>0.65703670850726059</v>
      </c>
      <c r="AD20" s="61">
        <v>0.42629742205137428</v>
      </c>
      <c r="AE20" s="60"/>
      <c r="AF20" s="60"/>
    </row>
    <row r="21" spans="10:32" ht="15">
      <c r="J21" s="62">
        <v>2014</v>
      </c>
      <c r="K21" s="63">
        <v>11.643092336625461</v>
      </c>
      <c r="L21" s="63">
        <v>6.640635499188515</v>
      </c>
      <c r="M21" s="63">
        <v>3.4770030163855905</v>
      </c>
      <c r="N21" s="63">
        <v>1.7345352704387877</v>
      </c>
      <c r="O21" s="63">
        <v>1.5319976397567032</v>
      </c>
      <c r="P21" s="63">
        <v>15.882044459696305</v>
      </c>
      <c r="R21" s="60" t="s">
        <v>49</v>
      </c>
      <c r="S21" s="61">
        <v>4.4952642612520002</v>
      </c>
      <c r="T21" s="61">
        <v>7.3599747568854845E-2</v>
      </c>
      <c r="U21" s="61">
        <v>0.51942679227801991</v>
      </c>
      <c r="V21" s="61">
        <v>0.28897478161120393</v>
      </c>
      <c r="W21" s="61">
        <v>0.8551056641584226</v>
      </c>
      <c r="X21" s="61">
        <v>3.7825813037147063E-2</v>
      </c>
      <c r="Y21" s="60"/>
      <c r="Z21" s="60">
        <v>2014</v>
      </c>
      <c r="AA21" s="61">
        <v>0.57609561306210022</v>
      </c>
      <c r="AB21" s="61">
        <v>0.82585199547094312</v>
      </c>
      <c r="AC21" s="61">
        <v>0.70991356534419869</v>
      </c>
      <c r="AD21" s="61">
        <v>0.44009570873718507</v>
      </c>
      <c r="AE21" s="60"/>
      <c r="AF21" s="60"/>
    </row>
    <row r="22" spans="10:32" ht="15">
      <c r="J22" s="62">
        <v>2015</v>
      </c>
      <c r="K22" s="63">
        <v>11.238392226388465</v>
      </c>
      <c r="L22" s="63">
        <v>6.2190016885767596</v>
      </c>
      <c r="M22" s="63">
        <v>3.5809043257344171</v>
      </c>
      <c r="N22" s="63">
        <v>2.1569927593399099</v>
      </c>
      <c r="O22" s="63">
        <v>1.4713901420376876</v>
      </c>
      <c r="P22" s="63">
        <v>14.87767208560177</v>
      </c>
      <c r="R22" s="60" t="s">
        <v>50</v>
      </c>
      <c r="S22" s="61">
        <v>4.6579990391930002</v>
      </c>
      <c r="T22" s="61">
        <v>0.32154830013087243</v>
      </c>
      <c r="U22" s="61">
        <v>0.54823805464519548</v>
      </c>
      <c r="V22" s="61">
        <v>0.29493347766151012</v>
      </c>
      <c r="W22" s="61">
        <v>0.90434338083789334</v>
      </c>
      <c r="X22" s="61">
        <v>4.2220013638254422E-2</v>
      </c>
      <c r="Y22" s="60"/>
      <c r="Z22" s="60">
        <v>2015</v>
      </c>
      <c r="AA22" s="61">
        <v>0.57727946838112476</v>
      </c>
      <c r="AB22" s="61">
        <v>0.71053352284717286</v>
      </c>
      <c r="AC22" s="61">
        <v>0.60364433878396362</v>
      </c>
      <c r="AD22" s="61">
        <v>0.46264393535087833</v>
      </c>
      <c r="AE22" s="60"/>
      <c r="AF22" s="60"/>
    </row>
    <row r="23" spans="10:32" ht="15">
      <c r="J23" s="62">
        <v>2016</v>
      </c>
      <c r="K23" s="63">
        <v>12.210890025065041</v>
      </c>
      <c r="L23" s="63">
        <v>6.9088059710928826</v>
      </c>
      <c r="M23" s="63">
        <v>3.726812394839937</v>
      </c>
      <c r="N23" s="63">
        <v>2.1499728237904461</v>
      </c>
      <c r="O23" s="63">
        <v>1.5165369964069999</v>
      </c>
      <c r="P23" s="63">
        <v>14.86336334851762</v>
      </c>
      <c r="R23" s="60" t="s">
        <v>51</v>
      </c>
      <c r="S23" s="61">
        <v>4.9555457380219998</v>
      </c>
      <c r="T23" s="61">
        <v>0.31426590339692817</v>
      </c>
      <c r="U23" s="61">
        <v>0.60847445739164685</v>
      </c>
      <c r="V23" s="61">
        <v>0.2974904307302948</v>
      </c>
      <c r="W23" s="61">
        <v>0.96062540710617983</v>
      </c>
      <c r="X23" s="61">
        <v>4.8548048809493288E-2</v>
      </c>
      <c r="Y23" s="60"/>
      <c r="Z23" s="60">
        <v>2016</v>
      </c>
      <c r="AA23" s="61">
        <v>0.61283342735565416</v>
      </c>
      <c r="AB23" s="61">
        <v>0.78656703709060127</v>
      </c>
      <c r="AC23" s="61">
        <v>0.80043380360374483</v>
      </c>
      <c r="AD23" s="61">
        <v>0.48733923434384468</v>
      </c>
      <c r="AE23" s="60"/>
      <c r="AF23" s="60"/>
    </row>
    <row r="24" spans="10:32" ht="15">
      <c r="J24" s="62">
        <v>2017</v>
      </c>
      <c r="K24" s="63">
        <v>14.934196433847482</v>
      </c>
      <c r="L24" s="63">
        <v>8.19511638141182</v>
      </c>
      <c r="M24" s="63">
        <v>4.5419076890369974</v>
      </c>
      <c r="N24" s="63">
        <v>2.7442096206205178</v>
      </c>
      <c r="O24" s="63">
        <v>1.791453582770336</v>
      </c>
      <c r="P24" s="63">
        <v>16.816703866688972</v>
      </c>
      <c r="R24" s="60" t="s">
        <v>52</v>
      </c>
      <c r="S24" s="61">
        <v>5.1342120031510001</v>
      </c>
      <c r="T24" s="61">
        <v>9.6606889561124454E-2</v>
      </c>
      <c r="U24" s="61">
        <v>0.54189545144522377</v>
      </c>
      <c r="V24" s="61">
        <v>0.28812423001626031</v>
      </c>
      <c r="W24" s="61">
        <v>0.99301822073620183</v>
      </c>
      <c r="X24" s="61">
        <v>6.272357785560928E-2</v>
      </c>
      <c r="Y24" s="60"/>
      <c r="Z24" s="60">
        <v>2017</v>
      </c>
      <c r="AA24" s="61">
        <v>0.67957277344385947</v>
      </c>
      <c r="AB24" s="61">
        <v>1.1010069350981788</v>
      </c>
      <c r="AC24" s="61">
        <v>1.0086267155038813</v>
      </c>
      <c r="AD24" s="61">
        <v>0.65653027741702763</v>
      </c>
      <c r="AE24" s="60"/>
      <c r="AF24" s="60"/>
    </row>
    <row r="25" spans="10:32" ht="15">
      <c r="J25" s="62">
        <v>2018</v>
      </c>
      <c r="K25" s="63">
        <v>13.728649874088642</v>
      </c>
      <c r="L25" s="63">
        <v>7.9677949960835743</v>
      </c>
      <c r="M25" s="63">
        <v>4.1584024987148922</v>
      </c>
      <c r="N25" s="63">
        <v>2.8148284395112317</v>
      </c>
      <c r="O25" s="63">
        <v>1.6626240560600392</v>
      </c>
      <c r="P25" s="63">
        <v>15.858585768391359</v>
      </c>
      <c r="R25" s="60" t="s">
        <v>53</v>
      </c>
      <c r="S25" s="61">
        <v>5.5284376853610002</v>
      </c>
      <c r="T25" s="61">
        <v>0.10404891636060049</v>
      </c>
      <c r="U25" s="61">
        <v>0.69673128950453866</v>
      </c>
      <c r="V25" s="61">
        <v>0.31709604755736126</v>
      </c>
      <c r="W25" s="61">
        <v>1.1271344329701218</v>
      </c>
      <c r="X25" s="61">
        <v>7.1749212505811233E-2</v>
      </c>
      <c r="Y25" s="60"/>
      <c r="Z25" s="60">
        <v>2018</v>
      </c>
      <c r="AA25" s="61">
        <v>0.58509824562381074</v>
      </c>
      <c r="AB25" s="61">
        <v>0.96510877416061946</v>
      </c>
      <c r="AC25" s="61">
        <v>0.941238378084156</v>
      </c>
      <c r="AD25" s="61">
        <v>0.60333551574975852</v>
      </c>
      <c r="AE25" s="60"/>
      <c r="AF25" s="60"/>
    </row>
    <row r="26" spans="10:32" ht="15">
      <c r="J26" s="62">
        <v>2019</v>
      </c>
      <c r="K26" s="63">
        <v>16.497160231299375</v>
      </c>
      <c r="L26" s="63">
        <v>9.0510627271924271</v>
      </c>
      <c r="M26" s="63">
        <v>4.8370593736499847</v>
      </c>
      <c r="N26" s="63">
        <v>2.8458193820865314</v>
      </c>
      <c r="O26" s="63">
        <v>1.7280675411934141</v>
      </c>
      <c r="P26" s="63">
        <v>16.706606444777005</v>
      </c>
      <c r="R26" s="60" t="s">
        <v>54</v>
      </c>
      <c r="S26" s="61">
        <v>5.4972472507410002</v>
      </c>
      <c r="T26" s="61">
        <v>0.12951705771725008</v>
      </c>
      <c r="U26" s="61">
        <v>0.75448924634063419</v>
      </c>
      <c r="V26" s="61">
        <v>0.35181540632560065</v>
      </c>
      <c r="W26" s="61">
        <v>1.182477549489984</v>
      </c>
      <c r="X26" s="61">
        <v>6.6797503085269605E-2</v>
      </c>
      <c r="Y26" s="60"/>
      <c r="Z26" s="60">
        <v>2019</v>
      </c>
      <c r="AA26" s="61">
        <v>0.69549002901604484</v>
      </c>
      <c r="AB26" s="61">
        <v>1.1816425290788839</v>
      </c>
      <c r="AC26" s="61">
        <v>1.0694521656459626</v>
      </c>
      <c r="AD26" s="61">
        <v>0.72325810936227475</v>
      </c>
      <c r="AE26" s="60"/>
      <c r="AF26" s="60"/>
    </row>
    <row r="27" spans="10:32" ht="15">
      <c r="J27" s="62">
        <v>2020</v>
      </c>
      <c r="K27" s="63">
        <v>19.144515092848795</v>
      </c>
      <c r="L27" s="63">
        <v>10.09409796079284</v>
      </c>
      <c r="M27" s="63">
        <v>5.4200027260462518</v>
      </c>
      <c r="N27" s="63">
        <v>3.4299986789609376</v>
      </c>
      <c r="O27" s="63">
        <v>1.752047283474961</v>
      </c>
      <c r="P27" s="63">
        <v>17.591938080468179</v>
      </c>
      <c r="R27" s="60" t="s">
        <v>55</v>
      </c>
      <c r="S27" s="61">
        <v>5.7440005764419997</v>
      </c>
      <c r="T27" s="61">
        <v>0.14927257885143361</v>
      </c>
      <c r="U27" s="61">
        <v>0.88521374185154955</v>
      </c>
      <c r="V27" s="61">
        <v>0.3673067119565297</v>
      </c>
      <c r="W27" s="61">
        <v>1.2669298098641522</v>
      </c>
      <c r="X27" s="61">
        <v>7.099238919730827E-2</v>
      </c>
      <c r="Y27" s="60"/>
      <c r="Z27" s="60">
        <v>2020</v>
      </c>
      <c r="AA27" s="61">
        <v>0.78040140836201755</v>
      </c>
      <c r="AB27" s="61">
        <v>1.4062272310504618</v>
      </c>
      <c r="AC27" s="61">
        <v>1.0201758045630303</v>
      </c>
      <c r="AD27" s="61">
        <v>0.86944480582894357</v>
      </c>
      <c r="AE27" s="60"/>
      <c r="AF27" s="60"/>
    </row>
    <row r="28" spans="10:32" ht="15">
      <c r="J28" s="62">
        <v>2021</v>
      </c>
      <c r="K28" s="63">
        <v>21.852957770215966</v>
      </c>
      <c r="L28" s="63">
        <v>10.99964069858264</v>
      </c>
      <c r="M28" s="63">
        <v>5.9811539482834117</v>
      </c>
      <c r="N28" s="63">
        <v>3.5460046359488917</v>
      </c>
      <c r="O28" s="63">
        <v>1.781035181028453</v>
      </c>
      <c r="P28" s="63"/>
      <c r="R28" s="60" t="s">
        <v>56</v>
      </c>
      <c r="S28" s="61">
        <v>6.2109260096290004</v>
      </c>
      <c r="T28" s="61">
        <v>0.16953047171812505</v>
      </c>
      <c r="U28" s="61">
        <v>0.89858068271780644</v>
      </c>
      <c r="V28" s="61">
        <v>0.38589956785074297</v>
      </c>
      <c r="W28" s="61">
        <v>1.3804727723725321</v>
      </c>
      <c r="X28" s="61">
        <v>8.4347022246027317E-2</v>
      </c>
      <c r="Y28" s="60"/>
      <c r="Z28" s="60">
        <v>2021</v>
      </c>
      <c r="AA28" s="61">
        <v>0.82123866924593403</v>
      </c>
      <c r="AB28" s="61">
        <v>1.4809675032291947</v>
      </c>
      <c r="AC28" s="61">
        <v>0.96518168171539631</v>
      </c>
      <c r="AD28" s="61">
        <v>0.89053747084644752</v>
      </c>
      <c r="AE28" s="60"/>
      <c r="AF28" s="60"/>
    </row>
    <row r="29" spans="10:32" ht="15">
      <c r="J29" s="62">
        <v>2022</v>
      </c>
      <c r="K29" s="63">
        <v>20.702233021342582</v>
      </c>
      <c r="L29" s="63">
        <v>10.037669710729205</v>
      </c>
      <c r="M29" s="63">
        <v>5.5760809292148181</v>
      </c>
      <c r="N29" s="63">
        <v>3.5368037389851721</v>
      </c>
      <c r="O29" s="63">
        <v>1.8443847729630078</v>
      </c>
      <c r="P29" s="63"/>
      <c r="R29" s="60" t="s">
        <v>57</v>
      </c>
      <c r="S29" s="61">
        <v>6.4708231718300002</v>
      </c>
      <c r="T29" s="61">
        <v>0.29077360518863116</v>
      </c>
      <c r="U29" s="61">
        <v>1.0435199379263487</v>
      </c>
      <c r="V29" s="61">
        <v>0.44821501155879961</v>
      </c>
      <c r="W29" s="61">
        <v>1.4622325850199316</v>
      </c>
      <c r="X29" s="61">
        <v>9.7659252970890634E-2</v>
      </c>
      <c r="Y29" s="60"/>
      <c r="Z29" s="60">
        <v>2022</v>
      </c>
      <c r="AA29" s="61">
        <v>0.72516362061357131</v>
      </c>
      <c r="AB29" s="61">
        <v>1.3472821288619452</v>
      </c>
      <c r="AC29" s="61">
        <v>0.96718368016072098</v>
      </c>
      <c r="AD29" s="61">
        <v>0.82244622427020486</v>
      </c>
      <c r="AE29" s="60"/>
      <c r="AF29" s="60"/>
    </row>
    <row r="30" spans="10:32" ht="15">
      <c r="R30" s="60" t="s">
        <v>58</v>
      </c>
      <c r="S30" s="61">
        <v>6.9032365250690004</v>
      </c>
      <c r="T30" s="61">
        <v>0.33727040496388411</v>
      </c>
      <c r="U30" s="61">
        <v>1.2045111632986598</v>
      </c>
      <c r="V30" s="61">
        <v>0.47648144753088922</v>
      </c>
      <c r="W30" s="61">
        <v>1.6004520848882273</v>
      </c>
      <c r="X30" s="61">
        <v>0.12344415882547173</v>
      </c>
      <c r="Y30" s="60"/>
      <c r="Z30" s="60"/>
      <c r="AA30" s="60"/>
      <c r="AB30" s="60"/>
      <c r="AC30" s="60"/>
      <c r="AD30" s="60"/>
      <c r="AE30" s="60"/>
      <c r="AF30" s="60"/>
    </row>
    <row r="31" spans="10:32" ht="15">
      <c r="R31" s="60" t="s">
        <v>59</v>
      </c>
      <c r="S31" s="61">
        <v>7.1430452719630004</v>
      </c>
      <c r="T31" s="61">
        <v>0.38925263896100859</v>
      </c>
      <c r="U31" s="61">
        <v>1.2861324068441775</v>
      </c>
      <c r="V31" s="61">
        <v>0.49680321083100848</v>
      </c>
      <c r="W31" s="61">
        <v>1.6637607355388127</v>
      </c>
      <c r="X31" s="61">
        <v>0.16980971263382733</v>
      </c>
      <c r="Y31" s="60"/>
      <c r="Z31" s="60"/>
      <c r="AA31" s="60"/>
      <c r="AB31" s="60"/>
      <c r="AC31" s="60"/>
      <c r="AD31" s="60"/>
      <c r="AE31" s="60"/>
      <c r="AF31" s="60"/>
    </row>
    <row r="32" spans="10:32" ht="15">
      <c r="R32" s="60" t="s">
        <v>60</v>
      </c>
      <c r="S32" s="61">
        <v>7.0957521850780001</v>
      </c>
      <c r="T32" s="61">
        <v>0.37339976360364585</v>
      </c>
      <c r="U32" s="61">
        <v>1.3104418179789825</v>
      </c>
      <c r="V32" s="61">
        <v>0.51148794702069422</v>
      </c>
      <c r="W32" s="61">
        <v>1.6564153005257947</v>
      </c>
      <c r="X32" s="61">
        <v>0.18370228232515545</v>
      </c>
      <c r="Y32" s="60"/>
      <c r="Z32" s="60"/>
      <c r="AA32" s="60"/>
      <c r="AB32" s="60"/>
      <c r="AC32" s="60"/>
      <c r="AD32" s="60"/>
      <c r="AE32" s="60"/>
      <c r="AF32" s="60"/>
    </row>
    <row r="33" spans="18:32" ht="15">
      <c r="R33" s="60" t="s">
        <v>61</v>
      </c>
      <c r="S33" s="61">
        <v>6.56224384172</v>
      </c>
      <c r="T33" s="61">
        <v>0.4144422099776266</v>
      </c>
      <c r="U33" s="61">
        <v>1.238679727974185</v>
      </c>
      <c r="V33" s="61">
        <v>0.48110098644190447</v>
      </c>
      <c r="W33" s="61">
        <v>1.6698354035036762</v>
      </c>
      <c r="X33" s="61">
        <v>0.16507515452896654</v>
      </c>
      <c r="Y33" s="60"/>
      <c r="Z33" s="60"/>
      <c r="AA33" s="60"/>
      <c r="AB33" s="60"/>
      <c r="AC33" s="60"/>
      <c r="AD33" s="60"/>
      <c r="AE33" s="60"/>
      <c r="AF33" s="60"/>
    </row>
    <row r="34" spans="18:32" ht="15">
      <c r="R34" s="60" t="s">
        <v>62</v>
      </c>
      <c r="S34" s="61">
        <v>6.5754976883739999</v>
      </c>
      <c r="T34" s="61">
        <v>0.42369508037833353</v>
      </c>
      <c r="U34" s="61">
        <v>1.295074594816964</v>
      </c>
      <c r="V34" s="61">
        <v>0.47676530077982848</v>
      </c>
      <c r="W34" s="61">
        <v>1.6452003515763036</v>
      </c>
      <c r="X34" s="61">
        <v>0.16360786254591606</v>
      </c>
      <c r="Y34" s="60"/>
      <c r="Z34" s="60"/>
      <c r="AA34" s="60"/>
      <c r="AB34" s="60"/>
      <c r="AC34" s="60"/>
      <c r="AD34" s="60"/>
      <c r="AE34" s="60"/>
      <c r="AF34" s="60"/>
    </row>
    <row r="35" spans="18:32" ht="15">
      <c r="R35" s="60" t="s">
        <v>63</v>
      </c>
      <c r="S35" s="61">
        <v>5.8342812551090004</v>
      </c>
      <c r="T35" s="61">
        <v>0.36102939551143404</v>
      </c>
      <c r="U35" s="61">
        <v>1.0668490027684085</v>
      </c>
      <c r="V35" s="61">
        <v>0.3757279259386786</v>
      </c>
      <c r="W35" s="61">
        <v>1.3534847601049105</v>
      </c>
      <c r="X35" s="61">
        <v>0.14109744436188584</v>
      </c>
      <c r="Y35" s="60"/>
      <c r="Z35" s="60"/>
      <c r="AA35" s="60"/>
      <c r="AB35" s="60"/>
      <c r="AC35" s="60"/>
      <c r="AD35" s="60"/>
      <c r="AE35" s="60"/>
      <c r="AF35" s="60"/>
    </row>
    <row r="36" spans="18:32" ht="15">
      <c r="R36" s="60" t="s">
        <v>64</v>
      </c>
      <c r="S36" s="61">
        <v>4.6668906349780004</v>
      </c>
      <c r="T36" s="61">
        <v>0.31197596794909455</v>
      </c>
      <c r="U36" s="61">
        <v>0.87081471640824548</v>
      </c>
      <c r="V36" s="61">
        <v>0.29076491846761332</v>
      </c>
      <c r="W36" s="61">
        <v>1.1712605269032814</v>
      </c>
      <c r="X36" s="61">
        <v>0.1164141255665526</v>
      </c>
      <c r="Y36" s="60"/>
      <c r="Z36" s="60"/>
      <c r="AA36" s="60"/>
      <c r="AB36" s="60"/>
      <c r="AC36" s="60"/>
      <c r="AD36" s="60"/>
      <c r="AE36" s="60"/>
      <c r="AF36" s="60"/>
    </row>
    <row r="37" spans="18:32" ht="15">
      <c r="R37" s="60" t="s">
        <v>65</v>
      </c>
      <c r="S37" s="61">
        <v>4.3003775057590001</v>
      </c>
      <c r="T37" s="61">
        <v>0.30076859058546368</v>
      </c>
      <c r="U37" s="61">
        <v>0.79031922944723221</v>
      </c>
      <c r="V37" s="61">
        <v>0.27185205364299003</v>
      </c>
      <c r="W37" s="61">
        <v>1.0762095870876491</v>
      </c>
      <c r="X37" s="61">
        <v>0.1263769239155158</v>
      </c>
      <c r="Y37" s="60"/>
      <c r="Z37" s="60"/>
      <c r="AA37" s="60"/>
      <c r="AB37" s="60"/>
      <c r="AC37" s="60"/>
      <c r="AD37" s="60"/>
      <c r="AE37" s="60"/>
      <c r="AF37" s="60"/>
    </row>
    <row r="38" spans="18:32" ht="15">
      <c r="R38" s="60" t="s">
        <v>66</v>
      </c>
      <c r="S38" s="61">
        <v>5.1132707579570003</v>
      </c>
      <c r="T38" s="61">
        <v>0.35318162055253338</v>
      </c>
      <c r="U38" s="61">
        <v>0.96668885547200034</v>
      </c>
      <c r="V38" s="61">
        <v>0.35727574544941476</v>
      </c>
      <c r="W38" s="61">
        <v>1.3124474213642774</v>
      </c>
      <c r="X38" s="61">
        <v>0.16758120741591381</v>
      </c>
      <c r="Y38" s="60"/>
      <c r="Z38" s="60"/>
      <c r="AA38" s="60"/>
      <c r="AB38" s="60"/>
      <c r="AC38" s="60"/>
      <c r="AD38" s="60"/>
      <c r="AE38" s="60"/>
      <c r="AF38" s="60"/>
    </row>
    <row r="39" spans="18:32" ht="15">
      <c r="R39" s="60" t="s">
        <v>67</v>
      </c>
      <c r="S39" s="61">
        <v>5.9914996296409999</v>
      </c>
      <c r="T39" s="61">
        <v>0.42019613720744348</v>
      </c>
      <c r="U39" s="61">
        <v>1.1393566284879701</v>
      </c>
      <c r="V39" s="61">
        <v>0.42299417858653621</v>
      </c>
      <c r="W39" s="61">
        <v>1.5466726780947941</v>
      </c>
      <c r="X39" s="61">
        <v>0.18201002784768869</v>
      </c>
      <c r="Y39" s="60"/>
      <c r="Z39" s="60"/>
      <c r="AA39" s="60"/>
      <c r="AB39" s="60"/>
      <c r="AC39" s="60"/>
      <c r="AD39" s="60"/>
      <c r="AE39" s="60"/>
      <c r="AF39" s="60"/>
    </row>
    <row r="40" spans="18:32" ht="15">
      <c r="R40" s="60" t="s">
        <v>68</v>
      </c>
      <c r="S40" s="61">
        <v>6.355814012533</v>
      </c>
      <c r="T40" s="61">
        <v>0.45180804209386172</v>
      </c>
      <c r="U40" s="61">
        <v>1.2255095570267835</v>
      </c>
      <c r="V40" s="61">
        <v>0.4480406609261855</v>
      </c>
      <c r="W40" s="61">
        <v>1.6075070794529185</v>
      </c>
      <c r="X40" s="61">
        <v>0.20554501995026098</v>
      </c>
      <c r="Y40" s="60"/>
      <c r="Z40" s="60"/>
      <c r="AA40" s="60"/>
      <c r="AB40" s="60"/>
      <c r="AC40" s="60"/>
      <c r="AD40" s="60"/>
      <c r="AE40" s="60"/>
      <c r="AF40" s="60"/>
    </row>
    <row r="41" spans="18:32" ht="15">
      <c r="R41" s="60" t="s">
        <v>69</v>
      </c>
      <c r="S41" s="61">
        <v>6.7165688596709998</v>
      </c>
      <c r="T41" s="61">
        <v>0.46556724515212417</v>
      </c>
      <c r="U41" s="61">
        <v>1.2771411070834668</v>
      </c>
      <c r="V41" s="61">
        <v>0.58025819367856812</v>
      </c>
      <c r="W41" s="61">
        <v>1.616127072574767</v>
      </c>
      <c r="X41" s="61">
        <v>0.22271232458164178</v>
      </c>
      <c r="Y41" s="60"/>
      <c r="Z41" s="60"/>
      <c r="AA41" s="60"/>
      <c r="AB41" s="60"/>
      <c r="AC41" s="60"/>
      <c r="AD41" s="60"/>
      <c r="AE41" s="60"/>
      <c r="AF41" s="60"/>
    </row>
    <row r="42" spans="18:32" ht="15">
      <c r="R42" s="60" t="s">
        <v>70</v>
      </c>
      <c r="S42" s="61">
        <v>6.2556086884360003</v>
      </c>
      <c r="T42" s="61">
        <v>0.44197158366990291</v>
      </c>
      <c r="U42" s="61">
        <v>1.201744275003394</v>
      </c>
      <c r="V42" s="61">
        <v>0.53990796174800204</v>
      </c>
      <c r="W42" s="61">
        <v>1.4313218030947423</v>
      </c>
      <c r="X42" s="61">
        <v>0.21934482057728602</v>
      </c>
      <c r="Y42" s="60"/>
      <c r="Z42" s="60"/>
      <c r="AA42" s="60"/>
      <c r="AB42" s="60"/>
      <c r="AC42" s="60"/>
      <c r="AD42" s="60"/>
      <c r="AE42" s="60"/>
      <c r="AF42" s="60"/>
    </row>
    <row r="43" spans="18:32" ht="15">
      <c r="R43" s="60" t="s">
        <v>71</v>
      </c>
      <c r="S43" s="61">
        <v>6.9515182083409996</v>
      </c>
      <c r="T43" s="61">
        <v>0.52407756212620971</v>
      </c>
      <c r="U43" s="61">
        <v>1.4032093382600748</v>
      </c>
      <c r="V43" s="61">
        <v>0.63852325911650309</v>
      </c>
      <c r="W43" s="61">
        <v>1.6532404520291322</v>
      </c>
      <c r="X43" s="61">
        <v>0.24369989871558795</v>
      </c>
      <c r="Y43" s="60"/>
      <c r="Z43" s="60"/>
      <c r="AA43" s="60"/>
      <c r="AB43" s="60"/>
      <c r="AC43" s="60"/>
      <c r="AD43" s="60"/>
      <c r="AE43" s="60"/>
      <c r="AF43" s="60"/>
    </row>
    <row r="44" spans="18:32" ht="15">
      <c r="R44" s="60" t="s">
        <v>72</v>
      </c>
      <c r="S44" s="61">
        <v>7.4868220932599998</v>
      </c>
      <c r="T44" s="61">
        <v>0.56465273818947814</v>
      </c>
      <c r="U44" s="61">
        <v>1.5176795742305831</v>
      </c>
      <c r="V44" s="61">
        <v>0.68774261918503854</v>
      </c>
      <c r="W44" s="61">
        <v>1.7206563830513595</v>
      </c>
      <c r="X44" s="61">
        <v>0.25950974548119504</v>
      </c>
      <c r="Y44" s="60"/>
      <c r="Z44" s="60"/>
      <c r="AA44" s="60"/>
      <c r="AB44" s="60"/>
      <c r="AC44" s="60"/>
      <c r="AD44" s="60"/>
      <c r="AE44" s="60"/>
      <c r="AF44" s="60"/>
    </row>
    <row r="45" spans="18:32" ht="15">
      <c r="R45" s="60" t="s">
        <v>73</v>
      </c>
      <c r="S45" s="61">
        <v>7.8893553797829998</v>
      </c>
      <c r="T45" s="61">
        <v>0.59828859043657701</v>
      </c>
      <c r="U45" s="61">
        <v>1.6001321899131637</v>
      </c>
      <c r="V45" s="61">
        <v>0.70779873165112484</v>
      </c>
      <c r="W45" s="61">
        <v>1.7985097873865534</v>
      </c>
      <c r="X45" s="61">
        <v>0.26658494099377633</v>
      </c>
      <c r="Y45" s="60"/>
      <c r="Z45" s="60"/>
      <c r="AA45" s="60"/>
      <c r="AB45" s="60"/>
      <c r="AC45" s="60"/>
      <c r="AD45" s="60"/>
      <c r="AE45" s="60"/>
      <c r="AF45" s="60"/>
    </row>
    <row r="46" spans="18:32" ht="15">
      <c r="R46" s="60" t="s">
        <v>74</v>
      </c>
      <c r="S46" s="61">
        <v>7.9959259332599997</v>
      </c>
      <c r="T46" s="61">
        <v>0.6314674822556825</v>
      </c>
      <c r="U46" s="61">
        <v>1.6418535137800159</v>
      </c>
      <c r="V46" s="61">
        <v>0.72853544537843862</v>
      </c>
      <c r="W46" s="61">
        <v>1.8349541068875721</v>
      </c>
      <c r="X46" s="61">
        <v>0.28541100119297319</v>
      </c>
      <c r="Y46" s="60"/>
      <c r="Z46" s="60"/>
      <c r="AA46" s="60"/>
      <c r="AB46" s="60"/>
      <c r="AC46" s="60"/>
      <c r="AD46" s="60"/>
      <c r="AE46" s="60"/>
      <c r="AF46" s="60"/>
    </row>
    <row r="47" spans="18:32" ht="15">
      <c r="R47" s="60" t="s">
        <v>75</v>
      </c>
      <c r="S47" s="61">
        <v>7.0081028808839996</v>
      </c>
      <c r="T47" s="61">
        <v>0.56907589266808889</v>
      </c>
      <c r="U47" s="61">
        <v>1.3762926654322662</v>
      </c>
      <c r="V47" s="61">
        <v>0.65170563195243603</v>
      </c>
      <c r="W47" s="61">
        <v>1.5347072785169331</v>
      </c>
      <c r="X47" s="61">
        <v>0.24335688998198407</v>
      </c>
      <c r="Y47" s="60"/>
      <c r="Z47" s="60"/>
      <c r="AA47" s="60"/>
      <c r="AB47" s="60"/>
      <c r="AC47" s="60"/>
      <c r="AD47" s="60"/>
      <c r="AE47" s="60"/>
      <c r="AF47" s="60"/>
    </row>
    <row r="48" spans="18:32" ht="15">
      <c r="R48" s="60" t="s">
        <v>76</v>
      </c>
      <c r="S48" s="61">
        <v>7.5262242864679996</v>
      </c>
      <c r="T48" s="61">
        <v>0.60342286354458019</v>
      </c>
      <c r="U48" s="61">
        <v>1.3887608636941271</v>
      </c>
      <c r="V48" s="61">
        <v>0.67977173841714567</v>
      </c>
      <c r="W48" s="61">
        <v>1.5291865520015384</v>
      </c>
      <c r="X48" s="61">
        <v>0.24357270342310017</v>
      </c>
      <c r="Y48" s="60"/>
      <c r="Z48" s="60"/>
      <c r="AA48" s="60"/>
      <c r="AB48" s="60"/>
      <c r="AC48" s="60"/>
      <c r="AD48" s="60"/>
      <c r="AE48" s="60"/>
      <c r="AF48" s="60"/>
    </row>
    <row r="49" spans="18:32" ht="15">
      <c r="R49" s="60" t="s">
        <v>77</v>
      </c>
      <c r="S49" s="61">
        <v>8.3681594387290001</v>
      </c>
      <c r="T49" s="61">
        <v>0.67835299956029171</v>
      </c>
      <c r="U49" s="61">
        <v>1.5417563430929215</v>
      </c>
      <c r="V49" s="61">
        <v>0.76013240095002221</v>
      </c>
      <c r="W49" s="61">
        <v>1.6909769447383491</v>
      </c>
      <c r="X49" s="61">
        <v>0.27026190220658275</v>
      </c>
      <c r="Y49" s="60"/>
      <c r="Z49" s="60"/>
      <c r="AA49" s="60"/>
      <c r="AB49" s="60"/>
      <c r="AC49" s="60"/>
      <c r="AD49" s="60"/>
      <c r="AE49" s="60"/>
      <c r="AF49" s="60"/>
    </row>
    <row r="50" spans="18:32" ht="15">
      <c r="R50" s="60" t="s">
        <v>78</v>
      </c>
      <c r="S50" s="61">
        <v>8.1949264735170004</v>
      </c>
      <c r="T50" s="61">
        <v>0.67427538176808555</v>
      </c>
      <c r="U50" s="61">
        <v>1.4746915195084327</v>
      </c>
      <c r="V50" s="61">
        <v>0.72902588723219242</v>
      </c>
      <c r="W50" s="61">
        <v>1.6085069289071665</v>
      </c>
      <c r="X50" s="61">
        <v>0.2588982050326612</v>
      </c>
      <c r="Y50" s="60"/>
      <c r="Z50" s="60"/>
      <c r="AA50" s="60"/>
      <c r="AB50" s="60"/>
      <c r="AC50" s="60"/>
      <c r="AD50" s="60"/>
      <c r="AE50" s="60"/>
      <c r="AF50" s="60"/>
    </row>
    <row r="51" spans="18:32" ht="15">
      <c r="R51" s="60" t="s">
        <v>79</v>
      </c>
      <c r="S51" s="61">
        <v>8.7097267192950003</v>
      </c>
      <c r="T51" s="61">
        <v>0.72285435723212688</v>
      </c>
      <c r="U51" s="61">
        <v>1.5992770465287991</v>
      </c>
      <c r="V51" s="61">
        <v>0.81419053657673013</v>
      </c>
      <c r="W51" s="61">
        <v>1.7013012180935798</v>
      </c>
      <c r="X51" s="61">
        <v>0.27229150752753117</v>
      </c>
      <c r="Y51" s="60"/>
      <c r="Z51" s="60"/>
      <c r="AA51" s="60"/>
      <c r="AB51" s="60"/>
      <c r="AC51" s="60"/>
      <c r="AD51" s="60"/>
      <c r="AE51" s="60"/>
      <c r="AF51" s="60"/>
    </row>
    <row r="52" spans="18:32" ht="15">
      <c r="R52" s="60" t="s">
        <v>80</v>
      </c>
      <c r="S52" s="61">
        <v>8.8872373073789994</v>
      </c>
      <c r="T52" s="61">
        <v>0.80121378594174719</v>
      </c>
      <c r="U52" s="61">
        <v>1.7153809411009204</v>
      </c>
      <c r="V52" s="61">
        <v>0.86688309265276808</v>
      </c>
      <c r="W52" s="61">
        <v>1.807801781295427</v>
      </c>
      <c r="X52" s="61">
        <v>0.28788278650652349</v>
      </c>
      <c r="Y52" s="60"/>
      <c r="Z52" s="60"/>
      <c r="AA52" s="60"/>
      <c r="AB52" s="60"/>
      <c r="AC52" s="60"/>
      <c r="AD52" s="60"/>
      <c r="AE52" s="60"/>
      <c r="AF52" s="60"/>
    </row>
    <row r="53" spans="18:32" ht="15">
      <c r="R53" s="60" t="s">
        <v>81</v>
      </c>
      <c r="S53" s="61">
        <v>9.6538283108779996</v>
      </c>
      <c r="T53" s="61">
        <v>0.85628861847219517</v>
      </c>
      <c r="U53" s="61">
        <v>1.8350623244172666</v>
      </c>
      <c r="V53" s="61">
        <v>0.90636108962231754</v>
      </c>
      <c r="W53" s="61">
        <v>1.8835086111386607</v>
      </c>
      <c r="X53" s="61">
        <v>0.29387503163998524</v>
      </c>
      <c r="Y53" s="60"/>
      <c r="Z53" s="60"/>
      <c r="AA53" s="60"/>
      <c r="AB53" s="60"/>
      <c r="AC53" s="60"/>
      <c r="AD53" s="60"/>
      <c r="AE53" s="60"/>
      <c r="AF53" s="60"/>
    </row>
    <row r="54" spans="18:32" ht="15">
      <c r="R54" s="60" t="s">
        <v>82</v>
      </c>
      <c r="S54" s="61">
        <v>9.6836968978790008</v>
      </c>
      <c r="T54" s="61">
        <v>0.85744127586663399</v>
      </c>
      <c r="U54" s="61">
        <v>1.8300128317685143</v>
      </c>
      <c r="V54" s="61">
        <v>0.9053394758254103</v>
      </c>
      <c r="W54" s="61">
        <v>1.861986468296271</v>
      </c>
      <c r="X54" s="61">
        <v>0.28246968893974544</v>
      </c>
      <c r="Y54" s="60"/>
      <c r="Z54" s="60"/>
      <c r="AA54" s="60"/>
      <c r="AB54" s="60"/>
      <c r="AC54" s="60"/>
      <c r="AD54" s="60"/>
      <c r="AE54" s="60"/>
      <c r="AF54" s="60"/>
    </row>
    <row r="55" spans="18:32" ht="15">
      <c r="R55" s="60" t="s">
        <v>83</v>
      </c>
      <c r="S55" s="61">
        <v>10.292741725211</v>
      </c>
      <c r="T55" s="61">
        <v>0.9122533227141304</v>
      </c>
      <c r="U55" s="61">
        <v>1.9679674903159741</v>
      </c>
      <c r="V55" s="61">
        <v>1.0088309494227601</v>
      </c>
      <c r="W55" s="61">
        <v>2.0321970097885513</v>
      </c>
      <c r="X55" s="61">
        <v>0.28820669884325834</v>
      </c>
      <c r="Y55" s="60"/>
      <c r="Z55" s="60"/>
      <c r="AA55" s="60"/>
      <c r="AB55" s="60"/>
      <c r="AC55" s="60"/>
      <c r="AD55" s="60"/>
      <c r="AE55" s="60"/>
      <c r="AF55" s="60"/>
    </row>
    <row r="56" spans="18:32" ht="15">
      <c r="R56" s="60" t="s">
        <v>84</v>
      </c>
      <c r="S56" s="61">
        <v>10.983896648107001</v>
      </c>
      <c r="T56" s="61">
        <v>0.97453938082560188</v>
      </c>
      <c r="U56" s="61">
        <v>2.0898287225420611</v>
      </c>
      <c r="V56" s="61">
        <v>1.0826888387743918</v>
      </c>
      <c r="W56" s="61">
        <v>2.1416597656465584</v>
      </c>
      <c r="X56" s="61">
        <v>0.28791175191568269</v>
      </c>
      <c r="Y56" s="60"/>
      <c r="Z56" s="60"/>
      <c r="AA56" s="60"/>
      <c r="AB56" s="60"/>
      <c r="AC56" s="60"/>
      <c r="AD56" s="60"/>
      <c r="AE56" s="60"/>
      <c r="AF56" s="60"/>
    </row>
    <row r="57" spans="18:32" ht="15">
      <c r="R57" s="60" t="s">
        <v>85</v>
      </c>
      <c r="S57" s="61">
        <v>11.308062699005999</v>
      </c>
      <c r="T57" s="61">
        <v>1.020732799634154</v>
      </c>
      <c r="U57" s="61">
        <v>2.1808988990770626</v>
      </c>
      <c r="V57" s="61">
        <v>1.1047474145638227</v>
      </c>
      <c r="W57" s="61">
        <v>2.2144295378705916</v>
      </c>
      <c r="X57" s="61">
        <v>0.29820900359837693</v>
      </c>
      <c r="Y57" s="60"/>
      <c r="Z57" s="60"/>
      <c r="AA57" s="60"/>
      <c r="AB57" s="60"/>
      <c r="AC57" s="60"/>
      <c r="AD57" s="60"/>
      <c r="AE57" s="60"/>
      <c r="AF57" s="60"/>
    </row>
    <row r="58" spans="18:32" ht="15">
      <c r="R58" s="60" t="s">
        <v>86</v>
      </c>
      <c r="S58" s="61">
        <v>11.861461096865</v>
      </c>
      <c r="T58" s="61">
        <v>1.108490571328653</v>
      </c>
      <c r="U58" s="61">
        <v>2.3039800341203853</v>
      </c>
      <c r="V58" s="61">
        <v>1.1456950525005689</v>
      </c>
      <c r="W58" s="61">
        <v>2.3237415755020523</v>
      </c>
      <c r="X58" s="61">
        <v>0.32071718233411928</v>
      </c>
      <c r="Y58" s="60"/>
      <c r="Z58" s="60"/>
      <c r="AA58" s="60"/>
      <c r="AB58" s="60"/>
      <c r="AC58" s="60"/>
      <c r="AD58" s="60"/>
      <c r="AE58" s="60"/>
      <c r="AF58" s="60"/>
    </row>
    <row r="59" spans="18:32" ht="15">
      <c r="R59" s="60" t="s">
        <v>87</v>
      </c>
      <c r="S59" s="61">
        <v>11.743173868385</v>
      </c>
      <c r="T59" s="61">
        <v>1.0938555835034294</v>
      </c>
      <c r="U59" s="61">
        <v>2.274161820085538</v>
      </c>
      <c r="V59" s="61">
        <v>1.1080890889934858</v>
      </c>
      <c r="W59" s="61">
        <v>2.2375486603591135</v>
      </c>
      <c r="X59" s="61">
        <v>0.31594192120143855</v>
      </c>
      <c r="Y59" s="60"/>
      <c r="Z59" s="60"/>
      <c r="AA59" s="60"/>
      <c r="AB59" s="60"/>
      <c r="AC59" s="60"/>
      <c r="AD59" s="60"/>
      <c r="AE59" s="60"/>
      <c r="AF59" s="60"/>
    </row>
    <row r="60" spans="18:32" ht="15">
      <c r="R60" s="60" t="s">
        <v>88</v>
      </c>
      <c r="S60" s="61">
        <v>12.046669247133</v>
      </c>
      <c r="T60" s="61">
        <v>1.0867034326478955</v>
      </c>
      <c r="U60" s="61">
        <v>2.2702218400192078</v>
      </c>
      <c r="V60" s="61">
        <v>1.1065924835022121</v>
      </c>
      <c r="W60" s="61">
        <v>2.1855629712890714</v>
      </c>
      <c r="X60" s="61">
        <v>0.3332834183125557</v>
      </c>
      <c r="Y60" s="60"/>
      <c r="Z60" s="60"/>
      <c r="AA60" s="60"/>
      <c r="AB60" s="60"/>
      <c r="AC60" s="60"/>
      <c r="AD60" s="60"/>
      <c r="AE60" s="60"/>
      <c r="AF60" s="60"/>
    </row>
    <row r="61" spans="18:32" ht="15">
      <c r="R61" s="60" t="s">
        <v>89</v>
      </c>
      <c r="S61" s="61">
        <v>12.448998599587</v>
      </c>
      <c r="T61" s="61">
        <v>1.106861206341563</v>
      </c>
      <c r="U61" s="61">
        <v>2.3323832565466227</v>
      </c>
      <c r="V61" s="61">
        <v>1.1097390008781636</v>
      </c>
      <c r="W61" s="61">
        <v>2.2368728461354923</v>
      </c>
      <c r="X61" s="61">
        <v>0.33087201265444166</v>
      </c>
      <c r="Y61" s="60"/>
      <c r="Z61" s="60"/>
      <c r="AA61" s="60"/>
      <c r="AB61" s="60"/>
      <c r="AC61" s="60"/>
      <c r="AD61" s="60"/>
      <c r="AE61" s="60"/>
      <c r="AF61" s="60"/>
    </row>
    <row r="62" spans="18:32" ht="15">
      <c r="R62" s="60" t="s">
        <v>90</v>
      </c>
      <c r="S62" s="61">
        <v>12.478459452803</v>
      </c>
      <c r="T62" s="61">
        <v>1.1164313901962293</v>
      </c>
      <c r="U62" s="61">
        <v>2.4251557829727717</v>
      </c>
      <c r="V62" s="61">
        <v>1.158243692077406</v>
      </c>
      <c r="W62" s="61">
        <v>2.2886744879468415</v>
      </c>
      <c r="X62" s="61">
        <v>0.33581413228463869</v>
      </c>
      <c r="Y62" s="60"/>
      <c r="Z62" s="60"/>
      <c r="AA62" s="60"/>
      <c r="AB62" s="60"/>
      <c r="AC62" s="60"/>
      <c r="AD62" s="60"/>
      <c r="AE62" s="60"/>
      <c r="AF62" s="60"/>
    </row>
    <row r="63" spans="18:32" ht="15">
      <c r="R63" s="60" t="s">
        <v>91</v>
      </c>
      <c r="S63" s="61">
        <v>11.635861549615999</v>
      </c>
      <c r="T63" s="61">
        <v>1.0598147934936504</v>
      </c>
      <c r="U63" s="61">
        <v>2.2811798831871397</v>
      </c>
      <c r="V63" s="61">
        <v>1.0729275970318422</v>
      </c>
      <c r="W63" s="61">
        <v>2.1623132678285422</v>
      </c>
      <c r="X63" s="61">
        <v>0.29732313171067454</v>
      </c>
      <c r="Y63" s="60"/>
      <c r="Z63" s="60"/>
      <c r="AA63" s="60"/>
      <c r="AB63" s="60"/>
      <c r="AC63" s="60"/>
      <c r="AD63" s="60"/>
      <c r="AE63" s="60"/>
      <c r="AF63" s="60"/>
    </row>
    <row r="64" spans="18:32" ht="15">
      <c r="R64" s="60" t="s">
        <v>92</v>
      </c>
      <c r="S64" s="61">
        <v>12.042326287307</v>
      </c>
      <c r="T64" s="61">
        <v>1.1223101633485848</v>
      </c>
      <c r="U64" s="61">
        <v>2.3583754843088873</v>
      </c>
      <c r="V64" s="61">
        <v>1.1005266236709559</v>
      </c>
      <c r="W64" s="61">
        <v>2.2534889801128828</v>
      </c>
      <c r="X64" s="61">
        <v>0.29714473377180933</v>
      </c>
      <c r="Y64" s="60"/>
      <c r="Z64" s="60"/>
      <c r="AA64" s="60"/>
      <c r="AB64" s="60"/>
      <c r="AC64" s="60"/>
      <c r="AD64" s="60"/>
      <c r="AE64" s="60"/>
      <c r="AF64" s="60"/>
    </row>
    <row r="65" spans="18:32" ht="15">
      <c r="R65" s="60" t="s">
        <v>93</v>
      </c>
      <c r="S65" s="61">
        <v>12.134041462072</v>
      </c>
      <c r="T65" s="61">
        <v>1.1168747166593413</v>
      </c>
      <c r="U65" s="61">
        <v>2.36917521596967</v>
      </c>
      <c r="V65" s="61">
        <v>1.0702817269561533</v>
      </c>
      <c r="W65" s="61">
        <v>2.3151205475930472</v>
      </c>
      <c r="X65" s="61">
        <v>0.31586381541695785</v>
      </c>
      <c r="Y65" s="60"/>
      <c r="Z65" s="60"/>
      <c r="AA65" s="60"/>
      <c r="AB65" s="60"/>
      <c r="AC65" s="60"/>
      <c r="AD65" s="60"/>
      <c r="AE65" s="60"/>
      <c r="AF65" s="60"/>
    </row>
    <row r="66" spans="18:32" ht="15">
      <c r="R66" s="60" t="s">
        <v>94</v>
      </c>
      <c r="S66" s="61">
        <v>12.402059792789</v>
      </c>
      <c r="T66" s="61">
        <v>1.1472370836553893</v>
      </c>
      <c r="U66" s="61">
        <v>2.377259925564116</v>
      </c>
      <c r="V66" s="61">
        <v>1.0039052600625142</v>
      </c>
      <c r="W66" s="61">
        <v>2.2896279749176136</v>
      </c>
      <c r="X66" s="61">
        <v>0.33920597894470284</v>
      </c>
      <c r="Y66" s="60"/>
      <c r="Z66" s="60"/>
      <c r="AA66" s="60"/>
      <c r="AB66" s="60"/>
      <c r="AC66" s="60"/>
      <c r="AD66" s="60"/>
      <c r="AE66" s="60"/>
      <c r="AF66" s="60"/>
    </row>
    <row r="67" spans="18:32" ht="15">
      <c r="R67" s="60" t="s">
        <v>95</v>
      </c>
      <c r="S67" s="61">
        <v>12.95632440833</v>
      </c>
      <c r="T67" s="61">
        <v>1.1946599006963052</v>
      </c>
      <c r="U67" s="61">
        <v>2.5385857368152194</v>
      </c>
      <c r="V67" s="61">
        <v>1.0470743414285226</v>
      </c>
      <c r="W67" s="61">
        <v>2.4483105522149451</v>
      </c>
      <c r="X67" s="61">
        <v>0.3587411987672478</v>
      </c>
      <c r="Y67" s="60"/>
      <c r="Z67" s="60"/>
      <c r="AA67" s="60"/>
      <c r="AB67" s="60"/>
      <c r="AC67" s="60"/>
      <c r="AD67" s="60"/>
      <c r="AE67" s="60"/>
      <c r="AF67" s="60"/>
    </row>
    <row r="68" spans="18:32" ht="15">
      <c r="R68" s="60" t="s">
        <v>96</v>
      </c>
      <c r="S68" s="61">
        <v>13.108119915854999</v>
      </c>
      <c r="T68" s="61">
        <v>1.2096391031549423</v>
      </c>
      <c r="U68" s="61">
        <v>2.4681386299841801</v>
      </c>
      <c r="V68" s="61">
        <v>1.025427744169509</v>
      </c>
      <c r="W68" s="61">
        <v>2.3959611041981281</v>
      </c>
      <c r="X68" s="61">
        <v>0.35762562865541231</v>
      </c>
      <c r="Y68" s="60"/>
      <c r="Z68" s="60"/>
      <c r="AA68" s="60"/>
      <c r="AB68" s="60"/>
      <c r="AC68" s="60"/>
      <c r="AD68" s="60"/>
      <c r="AE68" s="60"/>
      <c r="AF68" s="60"/>
    </row>
    <row r="69" spans="18:32" ht="15">
      <c r="R69" s="60" t="s">
        <v>97</v>
      </c>
      <c r="S69" s="61">
        <v>13.979556788295</v>
      </c>
      <c r="T69" s="61">
        <v>1.3094150142590775</v>
      </c>
      <c r="U69" s="61">
        <v>2.6377964693109552</v>
      </c>
      <c r="V69" s="61">
        <v>1.0915906001668421</v>
      </c>
      <c r="W69" s="61">
        <v>2.6038491280439278</v>
      </c>
      <c r="X69" s="61">
        <v>0.40185079549834057</v>
      </c>
      <c r="Y69" s="60"/>
      <c r="Z69" s="60"/>
      <c r="AA69" s="60"/>
      <c r="AB69" s="60"/>
      <c r="AC69" s="60"/>
      <c r="AD69" s="60"/>
      <c r="AE69" s="60"/>
      <c r="AF69" s="60"/>
    </row>
    <row r="70" spans="18:32" ht="15">
      <c r="R70" s="60" t="s">
        <v>98</v>
      </c>
      <c r="S70" s="61">
        <v>14.61649297882</v>
      </c>
      <c r="T70" s="61">
        <v>1.4176616192225671</v>
      </c>
      <c r="U70" s="61">
        <v>2.855360050564467</v>
      </c>
      <c r="V70" s="61">
        <v>1.1669863598918673</v>
      </c>
      <c r="W70" s="61">
        <v>2.7710077172893466</v>
      </c>
      <c r="X70" s="61">
        <v>0.42268564475176074</v>
      </c>
      <c r="Y70" s="60"/>
      <c r="Z70" s="60"/>
      <c r="AA70" s="60"/>
      <c r="AB70" s="60"/>
      <c r="AC70" s="60"/>
      <c r="AD70" s="60"/>
      <c r="AE70" s="60"/>
      <c r="AF70" s="60"/>
    </row>
    <row r="71" spans="18:32" ht="15">
      <c r="R71" s="60" t="s">
        <v>99</v>
      </c>
      <c r="S71" s="61">
        <v>15.282473967883</v>
      </c>
      <c r="T71" s="61">
        <v>1.5263039661481348</v>
      </c>
      <c r="U71" s="61">
        <v>3.0355013462447218</v>
      </c>
      <c r="V71" s="61">
        <v>1.2602306390664051</v>
      </c>
      <c r="W71" s="61">
        <v>2.9489705736121499</v>
      </c>
      <c r="X71" s="61">
        <v>0.45987864204326834</v>
      </c>
      <c r="Y71" s="60"/>
      <c r="Z71" s="60"/>
      <c r="AA71" s="60"/>
      <c r="AB71" s="60"/>
      <c r="AC71" s="60"/>
      <c r="AD71" s="60"/>
      <c r="AE71" s="60"/>
      <c r="AF71" s="60"/>
    </row>
    <row r="72" spans="18:32" ht="15">
      <c r="R72" s="60" t="s">
        <v>100</v>
      </c>
      <c r="S72" s="61">
        <v>16.058827075541998</v>
      </c>
      <c r="T72" s="61">
        <v>1.6396367258646123</v>
      </c>
      <c r="U72" s="61">
        <v>3.2216925830207255</v>
      </c>
      <c r="V72" s="61">
        <v>1.3355183803157769</v>
      </c>
      <c r="W72" s="61">
        <v>3.0569521295178661</v>
      </c>
      <c r="X72" s="61">
        <v>0.49406545777922889</v>
      </c>
      <c r="Y72" s="60"/>
      <c r="Z72" s="60"/>
      <c r="AA72" s="60"/>
      <c r="AB72" s="60"/>
      <c r="AC72" s="60"/>
      <c r="AD72" s="60"/>
      <c r="AE72" s="60"/>
      <c r="AF72" s="60"/>
    </row>
    <row r="73" spans="18:32" ht="15">
      <c r="R73" s="60" t="s">
        <v>101</v>
      </c>
      <c r="S73" s="61">
        <v>16.097546078148</v>
      </c>
      <c r="T73" s="61">
        <v>1.6798550172849991</v>
      </c>
      <c r="U73" s="61">
        <v>3.2892943421852352</v>
      </c>
      <c r="V73" s="61">
        <v>1.3282928373744225</v>
      </c>
      <c r="W73" s="61">
        <v>3.1251642753126254</v>
      </c>
      <c r="X73" s="61">
        <v>0.51014269296343062</v>
      </c>
      <c r="Y73" s="60"/>
      <c r="Z73" s="60"/>
      <c r="AA73" s="60"/>
      <c r="AB73" s="60"/>
      <c r="AC73" s="60"/>
      <c r="AD73" s="60"/>
      <c r="AE73" s="60"/>
      <c r="AF73" s="60"/>
    </row>
    <row r="74" spans="18:32" ht="15">
      <c r="R74" s="60" t="s">
        <v>102</v>
      </c>
      <c r="S74" s="61">
        <v>16.395960187252999</v>
      </c>
      <c r="T74" s="61">
        <v>1.6440931481197514</v>
      </c>
      <c r="U74" s="61">
        <v>3.2066579574681096</v>
      </c>
      <c r="V74" s="61">
        <v>1.3211297885685183</v>
      </c>
      <c r="W74" s="61">
        <v>3.0309715449348604</v>
      </c>
      <c r="X74" s="61">
        <v>0.4800542114011595</v>
      </c>
      <c r="Y74" s="60"/>
      <c r="Z74" s="60"/>
      <c r="AA74" s="60"/>
      <c r="AB74" s="60"/>
      <c r="AC74" s="60"/>
      <c r="AD74" s="60"/>
      <c r="AE74" s="60"/>
      <c r="AF74" s="60"/>
    </row>
    <row r="75" spans="18:32" ht="15">
      <c r="R75" s="60" t="s">
        <v>103</v>
      </c>
      <c r="S75" s="61">
        <v>17.047074115000999</v>
      </c>
      <c r="T75" s="61">
        <v>1.6744794601994322</v>
      </c>
      <c r="U75" s="61">
        <v>3.2449647075264374</v>
      </c>
      <c r="V75" s="61">
        <v>1.3147720244672485</v>
      </c>
      <c r="W75" s="61">
        <v>3.0819879776784824</v>
      </c>
      <c r="X75" s="61">
        <v>0.48215322961157064</v>
      </c>
      <c r="Y75" s="60"/>
      <c r="Z75" s="60"/>
      <c r="AA75" s="60"/>
      <c r="AB75" s="60"/>
      <c r="AC75" s="60"/>
      <c r="AD75" s="60"/>
      <c r="AE75" s="60"/>
      <c r="AF75" s="60"/>
    </row>
    <row r="76" spans="18:32" ht="15">
      <c r="R76" s="60" t="s">
        <v>104</v>
      </c>
      <c r="S76" s="61">
        <v>15.084705432075999</v>
      </c>
      <c r="T76" s="61">
        <v>1.5634177933111582</v>
      </c>
      <c r="U76" s="61">
        <v>2.980591779213603</v>
      </c>
      <c r="V76" s="61">
        <v>1.1572876494452446</v>
      </c>
      <c r="W76" s="61">
        <v>2.8094382388881214</v>
      </c>
      <c r="X76" s="61">
        <v>0.49835079547762617</v>
      </c>
      <c r="Y76" s="60"/>
      <c r="Z76" s="60"/>
      <c r="AA76" s="60"/>
      <c r="AB76" s="60"/>
      <c r="AC76" s="60"/>
      <c r="AD76" s="60"/>
      <c r="AE76" s="60"/>
      <c r="AF76" s="60"/>
    </row>
    <row r="77" spans="18:32" ht="15">
      <c r="R77" s="60" t="s">
        <v>105</v>
      </c>
      <c r="S77" s="61">
        <v>16.803079732916999</v>
      </c>
      <c r="T77" s="61">
        <v>1.7291564869434768</v>
      </c>
      <c r="U77" s="61">
        <v>3.2035983687162117</v>
      </c>
      <c r="V77" s="61">
        <v>1.2245427263925905</v>
      </c>
      <c r="W77" s="61">
        <v>3.0125035396563264</v>
      </c>
      <c r="X77" s="61">
        <v>0.53781091390297642</v>
      </c>
      <c r="Y77" s="60"/>
      <c r="Z77" s="60"/>
      <c r="AA77" s="60"/>
      <c r="AB77" s="60"/>
      <c r="AC77" s="60"/>
      <c r="AD77" s="60"/>
      <c r="AE77" s="60"/>
      <c r="AF77" s="60"/>
    </row>
    <row r="78" spans="18:32" ht="15">
      <c r="R78" s="60" t="s">
        <v>106</v>
      </c>
      <c r="S78" s="61">
        <v>17.398109285642999</v>
      </c>
      <c r="T78" s="61">
        <v>1.7917845802291128</v>
      </c>
      <c r="U78" s="61">
        <v>3.2719181994668318</v>
      </c>
      <c r="V78" s="61">
        <v>1.2325876824046824</v>
      </c>
      <c r="W78" s="61">
        <v>3.1253216658563989</v>
      </c>
      <c r="X78" s="61">
        <v>0.56142049055744381</v>
      </c>
      <c r="Y78" s="60"/>
      <c r="Z78" s="60"/>
      <c r="AA78" s="60"/>
      <c r="AB78" s="60"/>
      <c r="AC78" s="60"/>
      <c r="AD78" s="60"/>
      <c r="AE78" s="60"/>
      <c r="AF78" s="60"/>
    </row>
    <row r="79" spans="18:32" ht="15">
      <c r="R79" s="60" t="s">
        <v>107</v>
      </c>
      <c r="S79" s="61">
        <v>17.518558026173</v>
      </c>
      <c r="T79" s="61">
        <v>1.8548671672530512</v>
      </c>
      <c r="U79" s="61">
        <v>3.2712136949412249</v>
      </c>
      <c r="V79" s="61">
        <v>1.2267305356350686</v>
      </c>
      <c r="W79" s="61">
        <v>3.1096324688266446</v>
      </c>
      <c r="X79" s="61">
        <v>0.54561392250332996</v>
      </c>
      <c r="Y79" s="60"/>
      <c r="Z79" s="60"/>
      <c r="AA79" s="60"/>
      <c r="AB79" s="60"/>
      <c r="AC79" s="60"/>
      <c r="AD79" s="60"/>
      <c r="AE79" s="60"/>
      <c r="AF79" s="60"/>
    </row>
    <row r="80" spans="18:32" ht="15">
      <c r="R80" s="60" t="s">
        <v>108</v>
      </c>
      <c r="S80" s="61">
        <v>18.745115413615</v>
      </c>
      <c r="T80" s="61">
        <v>2.0420416680443001</v>
      </c>
      <c r="U80" s="61">
        <v>3.5256573922866954</v>
      </c>
      <c r="V80" s="61">
        <v>1.3563817666477362</v>
      </c>
      <c r="W80" s="61">
        <v>3.3281545220226056</v>
      </c>
      <c r="X80" s="61">
        <v>0.59102579447705017</v>
      </c>
      <c r="Y80" s="60"/>
      <c r="Z80" s="60"/>
      <c r="AA80" s="60"/>
      <c r="AB80" s="60"/>
      <c r="AC80" s="60"/>
      <c r="AD80" s="60"/>
      <c r="AE80" s="60"/>
      <c r="AF80" s="60"/>
    </row>
    <row r="81" spans="18:32" ht="15">
      <c r="R81" s="60" t="s">
        <v>109</v>
      </c>
      <c r="S81" s="61">
        <v>15.347642269009</v>
      </c>
      <c r="T81" s="61">
        <v>1.7135474605615804</v>
      </c>
      <c r="U81" s="61">
        <v>2.9461515296572309</v>
      </c>
      <c r="V81" s="61">
        <v>1.0652232571133351</v>
      </c>
      <c r="W81" s="61">
        <v>2.7663841911453231</v>
      </c>
      <c r="X81" s="61">
        <v>0.45635491940557066</v>
      </c>
      <c r="Y81" s="60"/>
      <c r="Z81" s="60"/>
      <c r="AA81" s="60"/>
      <c r="AB81" s="60"/>
      <c r="AC81" s="60"/>
      <c r="AD81" s="60"/>
      <c r="AE81" s="60"/>
      <c r="AF81" s="60"/>
    </row>
    <row r="82" spans="18:32" ht="15">
      <c r="R82" s="60" t="s">
        <v>110</v>
      </c>
      <c r="S82" s="61">
        <v>17.962637413901</v>
      </c>
      <c r="T82" s="61">
        <v>1.981496546477741</v>
      </c>
      <c r="U82" s="61">
        <v>3.3822796486610396</v>
      </c>
      <c r="V82" s="61">
        <v>1.2058650554232881</v>
      </c>
      <c r="W82" s="61">
        <v>3.1726605430685595</v>
      </c>
      <c r="X82" s="61">
        <v>0.49525626567668124</v>
      </c>
      <c r="Y82" s="60"/>
      <c r="Z82" s="60"/>
      <c r="AA82" s="60"/>
      <c r="AB82" s="60"/>
      <c r="AC82" s="60"/>
      <c r="AD82" s="60"/>
      <c r="AE82" s="60"/>
      <c r="AF82" s="60"/>
    </row>
    <row r="83" spans="18:32" ht="15">
      <c r="R83" s="60" t="s">
        <v>111</v>
      </c>
      <c r="S83" s="61">
        <v>19.159328637123</v>
      </c>
      <c r="T83" s="61">
        <v>2.128157326175514</v>
      </c>
      <c r="U83" s="61">
        <v>3.635039262015245</v>
      </c>
      <c r="V83" s="61">
        <v>1.2871694708527575</v>
      </c>
      <c r="W83" s="61">
        <v>3.4437332984416718</v>
      </c>
      <c r="X83" s="61">
        <v>0.53073761049339074</v>
      </c>
      <c r="Y83" s="60"/>
      <c r="Z83" s="60"/>
      <c r="AA83" s="60"/>
      <c r="AB83" s="60"/>
      <c r="AC83" s="60"/>
      <c r="AD83" s="60"/>
      <c r="AE83" s="60"/>
      <c r="AF83" s="60"/>
    </row>
    <row r="84" spans="18:32" ht="15">
      <c r="R84" s="60" t="s">
        <v>112</v>
      </c>
      <c r="S84" s="61">
        <v>21.585759145964001</v>
      </c>
      <c r="T84" s="61">
        <v>2.4319080826322175</v>
      </c>
      <c r="U84" s="61">
        <v>4.0902530637590893</v>
      </c>
      <c r="V84" s="61">
        <v>1.4880566289632815</v>
      </c>
      <c r="W84" s="61">
        <v>3.9177859326068432</v>
      </c>
      <c r="X84" s="61">
        <v>0.62398146528741549</v>
      </c>
      <c r="Y84" s="60"/>
      <c r="Z84" s="60"/>
      <c r="AA84" s="60"/>
      <c r="AB84" s="60"/>
      <c r="AC84" s="60"/>
      <c r="AD84" s="60"/>
      <c r="AE84" s="60"/>
      <c r="AF84" s="60"/>
    </row>
    <row r="85" spans="18:32" ht="15">
      <c r="R85" s="60" t="s">
        <v>113</v>
      </c>
      <c r="S85" s="61">
        <v>22.665835830772998</v>
      </c>
      <c r="T85" s="61">
        <v>2.4907124320398761</v>
      </c>
      <c r="U85" s="61">
        <v>4.1922678658425312</v>
      </c>
      <c r="V85" s="61">
        <v>1.5278885297294016</v>
      </c>
      <c r="W85" s="61">
        <v>3.961625173071913</v>
      </c>
      <c r="X85" s="61">
        <v>0.63220393600701896</v>
      </c>
      <c r="Y85" s="60"/>
      <c r="Z85" s="60"/>
      <c r="AA85" s="60"/>
      <c r="AB85" s="60"/>
      <c r="AC85" s="60"/>
      <c r="AD85" s="60"/>
      <c r="AE85" s="60"/>
      <c r="AF85" s="60"/>
    </row>
    <row r="86" spans="18:32" ht="15">
      <c r="R86" s="60" t="s">
        <v>114</v>
      </c>
      <c r="S86" s="61">
        <v>24.327028467428999</v>
      </c>
      <c r="T86" s="61">
        <v>2.6558436537438559</v>
      </c>
      <c r="U86" s="61">
        <v>4.4549764134006153</v>
      </c>
      <c r="V86" s="61">
        <v>1.6040690623632941</v>
      </c>
      <c r="W86" s="61">
        <v>4.1508986212330097</v>
      </c>
      <c r="X86" s="61">
        <v>0.68877683368971077</v>
      </c>
      <c r="Y86" s="60"/>
      <c r="Z86" s="60"/>
      <c r="AA86" s="60"/>
      <c r="AB86" s="60"/>
      <c r="AC86" s="60"/>
      <c r="AD86" s="60"/>
      <c r="AE86" s="60"/>
      <c r="AF86" s="60"/>
    </row>
    <row r="87" spans="18:32" ht="15">
      <c r="R87" s="60" t="s">
        <v>115</v>
      </c>
      <c r="S87" s="61">
        <v>24.330570294447998</v>
      </c>
      <c r="T87" s="61">
        <v>2.6405406604458603</v>
      </c>
      <c r="U87" s="61">
        <v>4.4035764371448316</v>
      </c>
      <c r="V87" s="61">
        <v>1.5488012932452688</v>
      </c>
      <c r="W87" s="61">
        <v>4.1126559303162518</v>
      </c>
      <c r="X87" s="61">
        <v>0.70548891854626206</v>
      </c>
      <c r="Y87" s="60"/>
      <c r="Z87" s="60"/>
      <c r="AA87" s="60"/>
      <c r="AB87" s="60"/>
      <c r="AC87" s="60"/>
      <c r="AD87" s="60"/>
      <c r="AE87" s="60"/>
      <c r="AF87" s="60"/>
    </row>
    <row r="88" spans="18:32" ht="15">
      <c r="R88" s="60" t="s">
        <v>116</v>
      </c>
      <c r="S88" s="61">
        <v>25.647028868921002</v>
      </c>
      <c r="T88" s="61">
        <v>2.7660388533310227</v>
      </c>
      <c r="U88" s="61">
        <v>4.5057069215908463</v>
      </c>
      <c r="V88" s="61">
        <v>1.5708423121804549</v>
      </c>
      <c r="W88" s="61">
        <v>4.2403965788629092</v>
      </c>
      <c r="X88" s="61">
        <v>0.72082232405134972</v>
      </c>
      <c r="Y88" s="60"/>
      <c r="Z88" s="60"/>
      <c r="AA88" s="60"/>
      <c r="AB88" s="60"/>
      <c r="AC88" s="60"/>
      <c r="AD88" s="60"/>
      <c r="AE88" s="60"/>
      <c r="AF88" s="60"/>
    </row>
    <row r="89" spans="18:32" ht="15">
      <c r="R89" s="60" t="s">
        <v>117</v>
      </c>
      <c r="S89" s="61">
        <v>24.144055103686998</v>
      </c>
      <c r="T89" s="61">
        <v>2.5946740726980324</v>
      </c>
      <c r="U89" s="61">
        <v>4.0964532464897321</v>
      </c>
      <c r="V89" s="61">
        <v>1.4343581918090877</v>
      </c>
      <c r="W89" s="61">
        <v>3.9157074629721964</v>
      </c>
      <c r="X89" s="61">
        <v>0.73507315391602879</v>
      </c>
      <c r="Y89" s="60"/>
      <c r="Z89" s="60"/>
      <c r="AA89" s="60"/>
      <c r="AB89" s="60"/>
      <c r="AC89" s="60"/>
      <c r="AD89" s="60"/>
      <c r="AE89" s="60"/>
      <c r="AF89" s="60"/>
    </row>
    <row r="90" spans="18:32" ht="15">
      <c r="R90" s="60"/>
      <c r="S90" s="60"/>
      <c r="T90" s="60"/>
      <c r="U90" s="60"/>
      <c r="V90" s="60"/>
      <c r="W90" s="60"/>
      <c r="X90" s="60"/>
      <c r="Y90" s="60"/>
      <c r="Z90" s="60"/>
      <c r="AA90" s="60"/>
      <c r="AB90" s="60"/>
      <c r="AC90" s="60"/>
      <c r="AD90" s="60"/>
      <c r="AE90" s="60"/>
      <c r="AF90" s="60"/>
    </row>
    <row r="91" spans="18:32" ht="15">
      <c r="R91" s="60"/>
      <c r="S91" s="60"/>
      <c r="T91" s="60"/>
      <c r="U91" s="60"/>
      <c r="V91" s="60"/>
      <c r="W91" s="60"/>
      <c r="X91" s="60"/>
      <c r="Y91" s="60"/>
      <c r="Z91" s="60"/>
      <c r="AA91" s="60"/>
      <c r="AB91" s="60"/>
      <c r="AC91" s="60"/>
      <c r="AD91" s="60"/>
      <c r="AE91" s="60"/>
      <c r="AF91" s="60"/>
    </row>
    <row r="92" spans="18:32" ht="15">
      <c r="Y92" s="60"/>
      <c r="Z92" s="60"/>
      <c r="AA92" s="60"/>
      <c r="AB92" s="60"/>
      <c r="AC92" s="60"/>
      <c r="AD92" s="60"/>
      <c r="AE92" s="60"/>
      <c r="AF92" s="60"/>
    </row>
    <row r="93" spans="18:32" ht="15">
      <c r="Y93" s="60"/>
      <c r="Z93" s="60"/>
      <c r="AA93" s="60"/>
      <c r="AB93" s="60"/>
      <c r="AC93" s="60"/>
      <c r="AD93" s="60"/>
      <c r="AE93" s="60"/>
      <c r="AF93" s="60"/>
    </row>
    <row r="94" spans="18:32" ht="15">
      <c r="Y94" s="60"/>
      <c r="Z94" s="60"/>
      <c r="AA94" s="60"/>
      <c r="AB94" s="60"/>
      <c r="AC94" s="60"/>
      <c r="AD94" s="60"/>
      <c r="AE94" s="60"/>
      <c r="AF94" s="60"/>
    </row>
    <row r="95" spans="18:32" ht="15">
      <c r="Y95" s="60"/>
      <c r="Z95" s="60"/>
      <c r="AA95" s="60"/>
      <c r="AB95" s="60"/>
      <c r="AC95" s="60"/>
      <c r="AD95" s="60"/>
      <c r="AE95" s="60"/>
      <c r="AF95" s="60"/>
    </row>
    <row r="96" spans="18:32" ht="15">
      <c r="Y96" s="60"/>
      <c r="Z96" s="60"/>
      <c r="AA96" s="60"/>
      <c r="AB96" s="60"/>
      <c r="AC96" s="60"/>
      <c r="AD96" s="60"/>
      <c r="AE96" s="60"/>
      <c r="AF96" s="60"/>
    </row>
    <row r="97" spans="25:32" ht="15">
      <c r="Y97" s="60"/>
      <c r="Z97" s="60"/>
      <c r="AA97" s="60"/>
      <c r="AB97" s="60"/>
      <c r="AC97" s="60"/>
      <c r="AD97" s="60"/>
      <c r="AE97" s="60"/>
      <c r="AF97" s="60"/>
    </row>
    <row r="98" spans="25:32" ht="15">
      <c r="Y98" s="60"/>
      <c r="AE98" s="60"/>
      <c r="AF98" s="60"/>
    </row>
    <row r="99" spans="25:32" ht="15">
      <c r="Y99" s="60"/>
      <c r="AE99" s="60"/>
      <c r="AF99" s="60"/>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635746-50E3-45AE-A637-B2C3DB986990}">
  <dimension ref="H2:R251"/>
  <sheetViews>
    <sheetView workbookViewId="0">
      <selection activeCell="D25" sqref="D25"/>
    </sheetView>
  </sheetViews>
  <sheetFormatPr defaultColWidth="8.7109375" defaultRowHeight="12.75"/>
  <cols>
    <col min="1" max="7" width="13.140625" style="4" customWidth="1"/>
    <col min="8" max="8" width="3.5703125" style="56" customWidth="1"/>
    <col min="9" max="9" width="3.5703125" style="4" customWidth="1"/>
    <col min="10" max="10" width="14.42578125" style="4" customWidth="1"/>
    <col min="11" max="12" width="17.140625" style="4" customWidth="1"/>
    <col min="13" max="13" width="32.42578125" style="4" customWidth="1"/>
    <col min="14" max="14" width="14.5703125" style="4" customWidth="1"/>
    <col min="15" max="16" width="18.85546875" style="4" customWidth="1"/>
    <col min="17" max="16384" width="8.7109375" style="4"/>
  </cols>
  <sheetData>
    <row r="2" spans="8:18" ht="15">
      <c r="J2" s="57" t="s">
        <v>118</v>
      </c>
    </row>
    <row r="5" spans="8:18" ht="15">
      <c r="J5" s="22" t="s">
        <v>119</v>
      </c>
      <c r="N5" s="22" t="s">
        <v>120</v>
      </c>
    </row>
    <row r="6" spans="8:18" ht="15">
      <c r="J6" s="22" t="s">
        <v>121</v>
      </c>
      <c r="N6" s="22" t="s">
        <v>121</v>
      </c>
    </row>
    <row r="8" spans="8:18" s="59" customFormat="1" ht="30">
      <c r="H8" s="58"/>
      <c r="J8" s="60" t="s">
        <v>27</v>
      </c>
      <c r="K8" s="60" t="s">
        <v>122</v>
      </c>
      <c r="L8" s="60" t="s">
        <v>123</v>
      </c>
      <c r="N8" s="60" t="s">
        <v>27</v>
      </c>
      <c r="O8" s="61" t="s">
        <v>124</v>
      </c>
      <c r="P8" s="61" t="s">
        <v>33</v>
      </c>
      <c r="Q8" s="60"/>
      <c r="R8" s="60"/>
    </row>
    <row r="9" spans="8:18" ht="15">
      <c r="J9" s="62" t="s">
        <v>125</v>
      </c>
      <c r="K9" s="63">
        <v>1.3025426120110917</v>
      </c>
      <c r="L9" s="63">
        <v>0.62723168134521612</v>
      </c>
      <c r="M9" s="63"/>
      <c r="N9" s="64" t="s">
        <v>125</v>
      </c>
      <c r="O9" s="65">
        <v>2.1808302402496338</v>
      </c>
      <c r="P9" s="65">
        <v>2.0144622325897217</v>
      </c>
      <c r="Q9" s="60"/>
      <c r="R9" s="60"/>
    </row>
    <row r="10" spans="8:18" ht="15">
      <c r="J10" s="62" t="s">
        <v>126</v>
      </c>
      <c r="K10" s="63">
        <v>0.93292311229718383</v>
      </c>
      <c r="L10" s="63">
        <v>0.31404922035997657</v>
      </c>
      <c r="M10" s="63"/>
      <c r="N10" s="64" t="s">
        <v>126</v>
      </c>
      <c r="O10" s="65">
        <v>1.4501819610595703</v>
      </c>
      <c r="P10" s="65">
        <v>0.1837003082036972</v>
      </c>
      <c r="Q10" s="60"/>
      <c r="R10" s="60"/>
    </row>
    <row r="11" spans="8:18" ht="15">
      <c r="J11" s="62" t="s">
        <v>127</v>
      </c>
      <c r="K11" s="63">
        <v>0.65278590732800079</v>
      </c>
      <c r="L11" s="63">
        <v>0.77232914596531255</v>
      </c>
      <c r="M11" s="63"/>
      <c r="N11" s="64" t="s">
        <v>127</v>
      </c>
      <c r="O11" s="65">
        <v>1.0465835332870483</v>
      </c>
      <c r="P11" s="65">
        <v>3.3235228061676025</v>
      </c>
      <c r="Q11" s="60"/>
      <c r="R11" s="60"/>
    </row>
    <row r="12" spans="8:18" ht="15">
      <c r="J12" s="62" t="s">
        <v>128</v>
      </c>
      <c r="K12" s="63">
        <v>0.50861102260495195</v>
      </c>
      <c r="L12" s="63">
        <v>0.49714593472435326</v>
      </c>
      <c r="M12" s="63"/>
      <c r="N12" s="64" t="s">
        <v>128</v>
      </c>
      <c r="O12" s="65">
        <v>1.0101813077926636</v>
      </c>
      <c r="P12" s="65">
        <v>1.4984160661697388</v>
      </c>
      <c r="Q12" s="60"/>
      <c r="R12" s="60"/>
    </row>
    <row r="13" spans="8:18" ht="15">
      <c r="J13" s="62" t="s">
        <v>129</v>
      </c>
      <c r="K13" s="63">
        <v>0.74370853586783892</v>
      </c>
      <c r="L13" s="63">
        <v>0.38475087215127851</v>
      </c>
      <c r="M13" s="63"/>
      <c r="N13" s="64" t="s">
        <v>129</v>
      </c>
      <c r="O13" s="65">
        <v>1.5799471139907837</v>
      </c>
      <c r="P13" s="65">
        <v>0.39951533079147339</v>
      </c>
      <c r="Q13" s="60"/>
      <c r="R13" s="60"/>
    </row>
    <row r="14" spans="8:18" ht="15">
      <c r="J14" s="62" t="s">
        <v>130</v>
      </c>
      <c r="K14" s="63">
        <v>0.61125065006460233</v>
      </c>
      <c r="L14" s="63">
        <v>-0.15128805399188094</v>
      </c>
      <c r="N14" s="64" t="s">
        <v>130</v>
      </c>
      <c r="O14" s="65">
        <v>1.8616619110107422</v>
      </c>
      <c r="P14" s="65">
        <v>8.8636137545108795E-2</v>
      </c>
      <c r="Q14" s="60"/>
      <c r="R14" s="60"/>
    </row>
    <row r="15" spans="8:18" ht="15">
      <c r="J15" s="62" t="s">
        <v>131</v>
      </c>
      <c r="K15" s="63">
        <v>1.5102098682504541</v>
      </c>
      <c r="L15" s="63">
        <v>-1.164732198569713</v>
      </c>
      <c r="N15" s="64" t="s">
        <v>131</v>
      </c>
      <c r="O15" s="65">
        <v>2.3260807991027832</v>
      </c>
      <c r="P15" s="65">
        <v>-1.2183822393417358</v>
      </c>
      <c r="Q15" s="60"/>
      <c r="R15" s="60"/>
    </row>
    <row r="16" spans="8:18" ht="15">
      <c r="J16" s="62" t="s">
        <v>132</v>
      </c>
      <c r="K16" s="63">
        <v>1.1094924035610378</v>
      </c>
      <c r="L16" s="63">
        <v>5.0777461659405512E-2</v>
      </c>
      <c r="N16" s="64" t="s">
        <v>132</v>
      </c>
      <c r="O16" s="65">
        <v>1.5349186658859253</v>
      </c>
      <c r="P16" s="65">
        <v>1.7128543853759766</v>
      </c>
      <c r="Q16" s="60"/>
      <c r="R16" s="60"/>
    </row>
    <row r="17" spans="10:18" ht="15">
      <c r="J17" s="62" t="s">
        <v>133</v>
      </c>
      <c r="K17" s="63">
        <v>0.96387693744053571</v>
      </c>
      <c r="L17" s="63">
        <v>-0.35909725323465902</v>
      </c>
      <c r="N17" s="64" t="s">
        <v>133</v>
      </c>
      <c r="O17" s="65">
        <v>1.6138317584991455</v>
      </c>
      <c r="P17" s="65">
        <v>-0.76642954349517822</v>
      </c>
      <c r="Q17" s="60"/>
      <c r="R17" s="60"/>
    </row>
    <row r="18" spans="10:18" ht="15">
      <c r="J18" s="62" t="s">
        <v>134</v>
      </c>
      <c r="K18" s="63">
        <v>0.3685545474275812</v>
      </c>
      <c r="L18" s="63">
        <v>-0.14046571449547637</v>
      </c>
      <c r="N18" s="64" t="s">
        <v>134</v>
      </c>
      <c r="O18" s="65">
        <v>0.9873843789100647</v>
      </c>
      <c r="P18" s="65">
        <v>1.4024426937103271</v>
      </c>
      <c r="Q18" s="60"/>
      <c r="R18" s="60"/>
    </row>
    <row r="19" spans="10:18" ht="15">
      <c r="J19" s="62" t="s">
        <v>135</v>
      </c>
      <c r="K19" s="63">
        <v>0.55260621172124191</v>
      </c>
      <c r="L19" s="63">
        <v>0.17420205362079427</v>
      </c>
      <c r="N19" s="64" t="s">
        <v>135</v>
      </c>
      <c r="O19" s="65">
        <v>0.81748712062835693</v>
      </c>
      <c r="P19" s="65">
        <v>3.0032305717468262</v>
      </c>
      <c r="Q19" s="60"/>
      <c r="R19" s="60"/>
    </row>
    <row r="20" spans="10:18" ht="15">
      <c r="J20" s="62" t="s">
        <v>136</v>
      </c>
      <c r="K20" s="63">
        <v>0.43419320391452881</v>
      </c>
      <c r="L20" s="63">
        <v>-0.10627182790636476</v>
      </c>
      <c r="N20" s="64" t="s">
        <v>136</v>
      </c>
      <c r="O20" s="65">
        <v>0.83872097730636597</v>
      </c>
      <c r="P20" s="65">
        <v>1.0663516521453857</v>
      </c>
      <c r="Q20" s="60"/>
      <c r="R20" s="60"/>
    </row>
    <row r="21" spans="10:18" ht="15">
      <c r="J21" s="62" t="s">
        <v>137</v>
      </c>
      <c r="K21" s="63">
        <v>1.2707032471438406</v>
      </c>
      <c r="L21" s="63">
        <v>-0.15644062140864418</v>
      </c>
      <c r="N21" s="64" t="s">
        <v>137</v>
      </c>
      <c r="O21" s="65">
        <v>1.9992393255233765</v>
      </c>
      <c r="P21" s="65">
        <v>1.4853038787841797</v>
      </c>
      <c r="Q21" s="60"/>
      <c r="R21" s="60"/>
    </row>
    <row r="22" spans="10:18" ht="15">
      <c r="J22" s="62" t="s">
        <v>138</v>
      </c>
      <c r="K22" s="63">
        <v>1.547216766230223</v>
      </c>
      <c r="L22" s="63">
        <v>-0.28607641384981264</v>
      </c>
      <c r="N22" s="64" t="s">
        <v>138</v>
      </c>
      <c r="O22" s="65">
        <v>1.8584372997283936</v>
      </c>
      <c r="P22" s="65">
        <v>2.7650852203369141</v>
      </c>
      <c r="Q22" s="60"/>
      <c r="R22" s="60"/>
    </row>
    <row r="23" spans="10:18" ht="15">
      <c r="J23" s="62" t="s">
        <v>139</v>
      </c>
      <c r="K23" s="63">
        <v>0.85454062558291566</v>
      </c>
      <c r="L23" s="63">
        <v>0.11856187950899361</v>
      </c>
      <c r="N23" s="64" t="s">
        <v>139</v>
      </c>
      <c r="O23" s="65">
        <v>1.23542320728302</v>
      </c>
      <c r="P23" s="65">
        <v>4.0555300712585449</v>
      </c>
      <c r="Q23" s="60"/>
      <c r="R23" s="60"/>
    </row>
    <row r="24" spans="10:18" ht="15">
      <c r="J24" s="62" t="s">
        <v>140</v>
      </c>
      <c r="K24" s="63">
        <v>1.1233892218948351</v>
      </c>
      <c r="L24" s="63">
        <v>0.63243366849230809</v>
      </c>
      <c r="N24" s="64" t="s">
        <v>140</v>
      </c>
      <c r="O24" s="65">
        <v>1.1286393404006958</v>
      </c>
      <c r="P24" s="65">
        <v>4.2429265975952148</v>
      </c>
      <c r="Q24" s="60"/>
      <c r="R24" s="60"/>
    </row>
    <row r="25" spans="10:18" ht="15">
      <c r="J25" s="62" t="s">
        <v>141</v>
      </c>
      <c r="K25" s="63">
        <v>0.90206593505560484</v>
      </c>
      <c r="L25" s="63">
        <v>0.2675341374581876</v>
      </c>
      <c r="N25" s="64" t="s">
        <v>141</v>
      </c>
      <c r="O25" s="65">
        <v>1.2794559001922607</v>
      </c>
      <c r="P25" s="65">
        <v>1.7365520000457764</v>
      </c>
      <c r="Q25" s="60"/>
      <c r="R25" s="60"/>
    </row>
    <row r="26" spans="10:18" ht="15">
      <c r="J26" s="62" t="s">
        <v>142</v>
      </c>
      <c r="K26" s="63">
        <v>0.64803959961268476</v>
      </c>
      <c r="L26" s="63">
        <v>0.59844314114657693</v>
      </c>
      <c r="N26" s="64" t="s">
        <v>142</v>
      </c>
      <c r="O26" s="65">
        <v>0.85788381099700928</v>
      </c>
      <c r="P26" s="65">
        <v>2.3282325267791748</v>
      </c>
      <c r="Q26" s="60"/>
      <c r="R26" s="60"/>
    </row>
    <row r="27" spans="10:18" ht="15">
      <c r="J27" s="62" t="s">
        <v>143</v>
      </c>
      <c r="K27" s="63">
        <v>-0.26647040245304815</v>
      </c>
      <c r="L27" s="63">
        <v>0.66122782711307593</v>
      </c>
      <c r="N27" s="64" t="s">
        <v>143</v>
      </c>
      <c r="O27" s="65">
        <v>7.9350240528583527E-2</v>
      </c>
      <c r="P27" s="65">
        <v>-0.61352682113647461</v>
      </c>
      <c r="Q27" s="60"/>
      <c r="R27" s="60"/>
    </row>
    <row r="28" spans="10:18" ht="15">
      <c r="J28" s="62" t="s">
        <v>144</v>
      </c>
      <c r="K28" s="63">
        <v>-0.89111708472386664</v>
      </c>
      <c r="L28" s="63">
        <v>0.69745393970201786</v>
      </c>
      <c r="N28" s="64" t="s">
        <v>144</v>
      </c>
      <c r="O28" s="65">
        <v>-0.91675150394439697</v>
      </c>
      <c r="P28" s="65">
        <v>0.37889710068702698</v>
      </c>
      <c r="Q28" s="60"/>
      <c r="R28" s="60"/>
    </row>
    <row r="29" spans="10:18" ht="15">
      <c r="J29" s="62" t="s">
        <v>145</v>
      </c>
      <c r="K29" s="63">
        <v>-0.23779975439614165</v>
      </c>
      <c r="L29" s="63">
        <v>0.50487674450814146</v>
      </c>
      <c r="N29" s="64" t="s">
        <v>145</v>
      </c>
      <c r="O29" s="65">
        <v>-0.20725676417350769</v>
      </c>
      <c r="P29" s="65">
        <v>4.747689887881279E-2</v>
      </c>
      <c r="Q29" s="60"/>
      <c r="R29" s="60"/>
    </row>
    <row r="30" spans="10:18" ht="15">
      <c r="J30" s="62" t="s">
        <v>146</v>
      </c>
      <c r="K30" s="63">
        <v>5.3047078985020923E-2</v>
      </c>
      <c r="L30" s="63">
        <v>0.76990189563793365</v>
      </c>
      <c r="N30" s="64" t="s">
        <v>146</v>
      </c>
      <c r="O30" s="65">
        <v>-0.13017719984054565</v>
      </c>
      <c r="P30" s="65">
        <v>0.999114990234375</v>
      </c>
      <c r="Q30" s="60"/>
      <c r="R30" s="60"/>
    </row>
    <row r="31" spans="10:18" ht="15">
      <c r="J31" s="62" t="s">
        <v>147</v>
      </c>
      <c r="K31" s="63">
        <v>-3.393942676051704E-2</v>
      </c>
      <c r="L31" s="63">
        <v>0.61011687924957436</v>
      </c>
      <c r="N31" s="64" t="s">
        <v>147</v>
      </c>
      <c r="O31" s="65">
        <v>-0.18468692898750305</v>
      </c>
      <c r="P31" s="65">
        <v>1.0922949314117432</v>
      </c>
      <c r="Q31" s="60"/>
      <c r="R31" s="60"/>
    </row>
    <row r="32" spans="10:18" ht="15">
      <c r="J32" s="62" t="s">
        <v>148</v>
      </c>
      <c r="K32" s="63">
        <v>-0.26900372087583274</v>
      </c>
      <c r="L32" s="63">
        <v>0.64359619047347782</v>
      </c>
      <c r="N32" s="64" t="s">
        <v>148</v>
      </c>
      <c r="O32" s="65">
        <v>-0.32925805449485779</v>
      </c>
      <c r="P32" s="65">
        <v>0.45840466022491455</v>
      </c>
      <c r="Q32" s="60"/>
      <c r="R32" s="60"/>
    </row>
    <row r="33" spans="10:18" ht="15">
      <c r="J33" s="62" t="s">
        <v>149</v>
      </c>
      <c r="K33" s="63">
        <v>0.24313480586994532</v>
      </c>
      <c r="L33" s="63">
        <v>1.160525253575631</v>
      </c>
      <c r="N33" s="64" t="s">
        <v>149</v>
      </c>
      <c r="O33" s="65">
        <v>0.16281980276107788</v>
      </c>
      <c r="P33" s="65">
        <v>1.1445779800415039</v>
      </c>
      <c r="Q33" s="60"/>
      <c r="R33" s="60"/>
    </row>
    <row r="34" spans="10:18" ht="15">
      <c r="J34" s="62" t="s">
        <v>150</v>
      </c>
      <c r="K34" s="63">
        <v>0.19058870254105617</v>
      </c>
      <c r="L34" s="63">
        <v>0.71993708934062339</v>
      </c>
      <c r="N34" s="64" t="s">
        <v>150</v>
      </c>
      <c r="O34" s="65">
        <v>0.17067411541938782</v>
      </c>
      <c r="P34" s="65">
        <v>-1.6165846586227417</v>
      </c>
      <c r="Q34" s="60"/>
      <c r="R34" s="60"/>
    </row>
    <row r="35" spans="10:18" ht="15">
      <c r="J35" s="62" t="s">
        <v>151</v>
      </c>
      <c r="K35" s="63">
        <v>0.51616901156758044</v>
      </c>
      <c r="L35" s="63">
        <v>0.44115614606230191</v>
      </c>
      <c r="N35" s="64" t="s">
        <v>151</v>
      </c>
      <c r="O35" s="65">
        <v>0.93156701326370239</v>
      </c>
      <c r="P35" s="65">
        <v>-0.59811538457870483</v>
      </c>
      <c r="Q35" s="60"/>
      <c r="R35" s="60"/>
    </row>
    <row r="36" spans="10:18" ht="15">
      <c r="J36" s="62" t="s">
        <v>152</v>
      </c>
      <c r="K36" s="63">
        <v>-0.17803896433418215</v>
      </c>
      <c r="L36" s="63">
        <v>0.61087146374213797</v>
      </c>
      <c r="N36" s="64" t="s">
        <v>152</v>
      </c>
      <c r="O36" s="65">
        <v>0.15293468534946442</v>
      </c>
      <c r="P36" s="65">
        <v>-0.98722022771835327</v>
      </c>
      <c r="Q36" s="60"/>
      <c r="R36" s="60"/>
    </row>
    <row r="37" spans="10:18" ht="15">
      <c r="J37" s="62" t="s">
        <v>153</v>
      </c>
      <c r="K37" s="63">
        <v>-0.82336336611477101</v>
      </c>
      <c r="L37" s="63">
        <v>4.9887605208748893E-3</v>
      </c>
      <c r="N37" s="64" t="s">
        <v>153</v>
      </c>
      <c r="O37" s="65">
        <v>-0.43080231547355652</v>
      </c>
      <c r="P37" s="65">
        <v>-3.3350739479064941</v>
      </c>
      <c r="Q37" s="60"/>
      <c r="R37" s="60"/>
    </row>
    <row r="38" spans="10:18" ht="15">
      <c r="J38" s="62" t="s">
        <v>154</v>
      </c>
      <c r="K38" s="63">
        <v>-0.27883818583092029</v>
      </c>
      <c r="L38" s="63">
        <v>0.21345499744229798</v>
      </c>
      <c r="N38" s="64" t="s">
        <v>154</v>
      </c>
      <c r="O38" s="65">
        <v>-0.22326734662055969</v>
      </c>
      <c r="P38" s="65">
        <v>5.9290006756782532E-2</v>
      </c>
      <c r="Q38" s="60"/>
      <c r="R38" s="60"/>
    </row>
    <row r="39" spans="10:18" ht="15">
      <c r="J39" s="62" t="s">
        <v>155</v>
      </c>
      <c r="K39" s="63">
        <v>8.9698753472450682E-2</v>
      </c>
      <c r="L39" s="63">
        <v>0.25277670428217197</v>
      </c>
      <c r="N39" s="64" t="s">
        <v>155</v>
      </c>
      <c r="O39" s="65">
        <v>-3.3718399703502655E-2</v>
      </c>
      <c r="P39" s="65">
        <v>0.46281847357749939</v>
      </c>
      <c r="Q39" s="60"/>
      <c r="R39" s="60"/>
    </row>
    <row r="40" spans="10:18" ht="15">
      <c r="J40" s="62" t="s">
        <v>156</v>
      </c>
      <c r="K40" s="63">
        <v>9.0940864745767874E-2</v>
      </c>
      <c r="L40" s="63">
        <v>9.8211442850106592E-2</v>
      </c>
      <c r="N40" s="64" t="s">
        <v>156</v>
      </c>
      <c r="O40" s="65">
        <v>0.29997330904006958</v>
      </c>
      <c r="P40" s="65">
        <v>0.41595947742462158</v>
      </c>
      <c r="Q40" s="60"/>
      <c r="R40" s="60"/>
    </row>
    <row r="41" spans="10:18" ht="15">
      <c r="J41" s="62" t="s">
        <v>157</v>
      </c>
      <c r="K41" s="63">
        <v>4.2689823992101937E-2</v>
      </c>
      <c r="L41" s="63">
        <v>0.32536367873256949</v>
      </c>
      <c r="N41" s="64" t="s">
        <v>157</v>
      </c>
      <c r="O41" s="65">
        <v>0.39654883742332458</v>
      </c>
      <c r="P41" s="65">
        <v>0.78669393062591553</v>
      </c>
      <c r="Q41" s="60"/>
      <c r="R41" s="60"/>
    </row>
    <row r="42" spans="10:18" ht="15">
      <c r="J42" s="62" t="s">
        <v>158</v>
      </c>
      <c r="K42" s="63">
        <v>0.27775653284737356</v>
      </c>
      <c r="L42" s="63">
        <v>0.29095136691644924</v>
      </c>
      <c r="N42" s="64" t="s">
        <v>158</v>
      </c>
      <c r="O42" s="65">
        <v>0.40881690382957458</v>
      </c>
      <c r="P42" s="65">
        <v>1.1365289688110352</v>
      </c>
      <c r="Q42" s="60"/>
      <c r="R42" s="60"/>
    </row>
    <row r="43" spans="10:18" ht="15">
      <c r="J43" s="62" t="s">
        <v>159</v>
      </c>
      <c r="K43" s="63">
        <v>0.17020898414598828</v>
      </c>
      <c r="L43" s="63">
        <v>0.68569440022187211</v>
      </c>
      <c r="N43" s="64" t="s">
        <v>159</v>
      </c>
      <c r="O43" s="65">
        <v>0.20984157919883728</v>
      </c>
      <c r="P43" s="65">
        <v>0.68660426139831543</v>
      </c>
      <c r="Q43" s="60"/>
      <c r="R43" s="60"/>
    </row>
    <row r="44" spans="10:18" ht="15">
      <c r="J44" s="62" t="s">
        <v>160</v>
      </c>
      <c r="K44" s="63">
        <v>1.5531447072941533E-2</v>
      </c>
      <c r="L44" s="63">
        <v>0.32749336530944861</v>
      </c>
      <c r="N44" s="64" t="s">
        <v>160</v>
      </c>
      <c r="O44" s="65">
        <v>0.14333923161029816</v>
      </c>
      <c r="P44" s="65">
        <v>-0.13052263855934143</v>
      </c>
      <c r="Q44" s="60"/>
      <c r="R44" s="60"/>
    </row>
    <row r="45" spans="10:18" ht="15">
      <c r="J45" s="62" t="s">
        <v>161</v>
      </c>
      <c r="K45" s="63">
        <v>0.57892015613073533</v>
      </c>
      <c r="L45" s="63">
        <v>0.3503438407425592</v>
      </c>
      <c r="N45" s="64" t="s">
        <v>161</v>
      </c>
      <c r="O45" s="65">
        <v>0.91495490074157715</v>
      </c>
      <c r="P45" s="65">
        <v>-0.57275098562240601</v>
      </c>
      <c r="Q45" s="60"/>
      <c r="R45" s="60"/>
    </row>
    <row r="46" spans="10:18" ht="15">
      <c r="J46" s="62" t="s">
        <v>162</v>
      </c>
      <c r="K46" s="63">
        <v>0.61202101400104125</v>
      </c>
      <c r="L46" s="63">
        <v>0.56738141420534849</v>
      </c>
      <c r="N46" s="64" t="s">
        <v>162</v>
      </c>
      <c r="O46" s="65">
        <v>0.28200167417526245</v>
      </c>
      <c r="P46" s="65">
        <v>0.42018356919288635</v>
      </c>
      <c r="Q46" s="60"/>
      <c r="R46" s="60"/>
    </row>
    <row r="47" spans="10:18" ht="15">
      <c r="J47" s="62" t="s">
        <v>163</v>
      </c>
      <c r="K47" s="63">
        <v>0.25902008530546766</v>
      </c>
      <c r="L47" s="63">
        <v>0.39389959942106995</v>
      </c>
      <c r="N47" s="64" t="s">
        <v>163</v>
      </c>
      <c r="O47" s="65">
        <v>0.37994977831840515</v>
      </c>
      <c r="P47" s="65">
        <v>-2.0768113136291504</v>
      </c>
      <c r="Q47" s="60"/>
      <c r="R47" s="60"/>
    </row>
    <row r="48" spans="10:18" ht="15">
      <c r="J48" s="62" t="s">
        <v>164</v>
      </c>
      <c r="K48" s="63">
        <v>0.52023764104503267</v>
      </c>
      <c r="L48" s="63">
        <v>0.23622527518335376</v>
      </c>
      <c r="N48" s="64" t="s">
        <v>164</v>
      </c>
      <c r="O48" s="65">
        <v>0.61936110258102417</v>
      </c>
      <c r="P48" s="65">
        <v>-0.76949584484100342</v>
      </c>
      <c r="Q48" s="60"/>
      <c r="R48" s="60"/>
    </row>
    <row r="49" spans="10:18" ht="15">
      <c r="J49" s="62" t="s">
        <v>165</v>
      </c>
      <c r="K49" s="63">
        <v>0.59682106760388431</v>
      </c>
      <c r="L49" s="63">
        <v>0.2906596286617199</v>
      </c>
      <c r="N49" s="64" t="s">
        <v>165</v>
      </c>
      <c r="O49" s="65">
        <v>0.68712979555130005</v>
      </c>
      <c r="P49" s="65">
        <v>-2.6941541582345963E-2</v>
      </c>
      <c r="Q49" s="60"/>
      <c r="R49" s="60"/>
    </row>
    <row r="50" spans="10:18" ht="15">
      <c r="J50" s="62" t="s">
        <v>166</v>
      </c>
      <c r="K50" s="63">
        <v>0.69853999295782565</v>
      </c>
      <c r="L50" s="63">
        <v>3.9409987094314418E-2</v>
      </c>
      <c r="N50" s="64" t="s">
        <v>166</v>
      </c>
      <c r="O50" s="65">
        <v>0.49012157320976257</v>
      </c>
      <c r="P50" s="65">
        <v>0.51304870843887329</v>
      </c>
      <c r="Q50" s="60"/>
      <c r="R50" s="60"/>
    </row>
    <row r="51" spans="10:18" ht="15">
      <c r="J51" s="62" t="s">
        <v>167</v>
      </c>
      <c r="K51" s="63">
        <v>0.88590760938724689</v>
      </c>
      <c r="L51" s="63">
        <v>0.23090330922567875</v>
      </c>
      <c r="N51" s="64" t="s">
        <v>167</v>
      </c>
      <c r="O51" s="65">
        <v>0.98004448413848877</v>
      </c>
      <c r="P51" s="65">
        <v>0.58095604181289673</v>
      </c>
      <c r="Q51" s="60"/>
      <c r="R51" s="60"/>
    </row>
    <row r="52" spans="10:18" ht="15">
      <c r="J52" s="62" t="s">
        <v>168</v>
      </c>
      <c r="K52" s="63">
        <v>0.61027674134692922</v>
      </c>
      <c r="L52" s="63">
        <v>0.26671915735750462</v>
      </c>
      <c r="N52" s="64" t="s">
        <v>168</v>
      </c>
      <c r="O52" s="65">
        <v>0.72139406204223633</v>
      </c>
      <c r="P52" s="65">
        <v>0.90724837779998779</v>
      </c>
      <c r="Q52" s="60"/>
      <c r="R52" s="60"/>
    </row>
    <row r="53" spans="10:18" ht="15">
      <c r="J53" s="62" t="s">
        <v>169</v>
      </c>
      <c r="K53" s="63">
        <v>0.34625221920903876</v>
      </c>
      <c r="L53" s="63">
        <v>0.32830053879189575</v>
      </c>
      <c r="N53" s="64" t="s">
        <v>169</v>
      </c>
      <c r="O53" s="65">
        <v>0.66657674312591553</v>
      </c>
      <c r="P53" s="65">
        <v>-0.5211946964263916</v>
      </c>
      <c r="Q53" s="60"/>
      <c r="R53" s="60"/>
    </row>
    <row r="54" spans="10:18" ht="15">
      <c r="J54" s="62" t="s">
        <v>170</v>
      </c>
      <c r="K54" s="63">
        <v>-7.3249175902799807E-2</v>
      </c>
      <c r="L54" s="63">
        <v>0.20251669124952879</v>
      </c>
      <c r="N54" s="64" t="s">
        <v>170</v>
      </c>
      <c r="O54" s="65">
        <v>0.20053350925445557</v>
      </c>
      <c r="P54" s="65">
        <v>-1.1422381401062012</v>
      </c>
      <c r="Q54" s="60"/>
      <c r="R54" s="60"/>
    </row>
    <row r="55" spans="10:18" ht="15">
      <c r="J55" s="62" t="s">
        <v>171</v>
      </c>
      <c r="K55" s="63">
        <v>-0.23680328522949606</v>
      </c>
      <c r="L55" s="63">
        <v>0.4951311274737703</v>
      </c>
      <c r="N55" s="64" t="s">
        <v>171</v>
      </c>
      <c r="O55" s="65">
        <v>-0.22883594036102295</v>
      </c>
      <c r="P55" s="65">
        <v>0.49426338076591492</v>
      </c>
      <c r="Q55" s="60"/>
      <c r="R55" s="60"/>
    </row>
    <row r="56" spans="10:18" ht="15">
      <c r="J56" s="62" t="s">
        <v>172</v>
      </c>
      <c r="K56" s="63">
        <v>-0.13364827989724443</v>
      </c>
      <c r="L56" s="63">
        <v>0.54082558774644529</v>
      </c>
      <c r="N56" s="64" t="s">
        <v>172</v>
      </c>
      <c r="O56" s="65">
        <v>-0.18565991520881653</v>
      </c>
      <c r="P56" s="65">
        <v>-1.087629608809948E-2</v>
      </c>
      <c r="Q56" s="60"/>
      <c r="R56" s="60"/>
    </row>
    <row r="57" spans="10:18" ht="15">
      <c r="J57" s="62" t="s">
        <v>173</v>
      </c>
      <c r="K57" s="63">
        <v>0.65250061767175194</v>
      </c>
      <c r="L57" s="63">
        <v>0.81209897364672656</v>
      </c>
      <c r="N57" s="64" t="s">
        <v>173</v>
      </c>
      <c r="O57" s="65">
        <v>0.59268683195114136</v>
      </c>
      <c r="P57" s="65">
        <v>0.54775047302246094</v>
      </c>
      <c r="Q57" s="60"/>
      <c r="R57" s="60"/>
    </row>
    <row r="58" spans="10:18" ht="15">
      <c r="J58" s="62" t="s">
        <v>174</v>
      </c>
      <c r="K58" s="63">
        <v>0.35370503678280824</v>
      </c>
      <c r="L58" s="63">
        <v>0.74195061470334556</v>
      </c>
      <c r="N58" s="64" t="s">
        <v>174</v>
      </c>
      <c r="O58" s="65">
        <v>-0.26090645790100098</v>
      </c>
      <c r="P58" s="65">
        <v>0.88536494970321655</v>
      </c>
      <c r="Q58" s="60"/>
      <c r="R58" s="60"/>
    </row>
    <row r="59" spans="10:18" ht="15">
      <c r="J59" s="62" t="s">
        <v>175</v>
      </c>
      <c r="K59" s="63">
        <v>0.14752113962504418</v>
      </c>
      <c r="L59" s="63">
        <v>0.77555271932046965</v>
      </c>
      <c r="N59" s="64" t="s">
        <v>175</v>
      </c>
      <c r="O59" s="65">
        <v>-0.46161451935768127</v>
      </c>
      <c r="P59" s="65">
        <v>0.78512918949127197</v>
      </c>
      <c r="Q59" s="60"/>
      <c r="R59" s="60"/>
    </row>
    <row r="60" spans="10:18" ht="15">
      <c r="J60" s="62" t="s">
        <v>176</v>
      </c>
      <c r="K60" s="63">
        <v>5.2334054053567398E-2</v>
      </c>
      <c r="L60" s="63">
        <v>0.62506846419070561</v>
      </c>
      <c r="N60" s="64" t="s">
        <v>176</v>
      </c>
      <c r="O60" s="65">
        <v>-0.36137253046035767</v>
      </c>
      <c r="P60" s="65">
        <v>0.72536516189575195</v>
      </c>
      <c r="Q60" s="60"/>
      <c r="R60" s="60"/>
    </row>
    <row r="61" spans="10:18" ht="15">
      <c r="J61" s="62" t="s">
        <v>177</v>
      </c>
      <c r="K61" s="63">
        <v>-0.19091630348818195</v>
      </c>
      <c r="L61" s="63">
        <v>-0.17593714192504184</v>
      </c>
      <c r="N61" s="64" t="s">
        <v>177</v>
      </c>
      <c r="O61" s="65">
        <v>-0.61693686246871948</v>
      </c>
      <c r="P61" s="65">
        <v>-0.32425352931022644</v>
      </c>
      <c r="Q61" s="60"/>
      <c r="R61" s="60"/>
    </row>
    <row r="62" spans="10:18" ht="15">
      <c r="J62" s="62" t="s">
        <v>178</v>
      </c>
      <c r="K62" s="63">
        <v>-6.8175690407883113E-2</v>
      </c>
      <c r="L62" s="63">
        <v>-0.37843594880861892</v>
      </c>
      <c r="N62" s="64" t="s">
        <v>178</v>
      </c>
      <c r="O62" s="65">
        <v>-0.39340823888778687</v>
      </c>
      <c r="P62" s="65">
        <v>-0.51259738206863403</v>
      </c>
      <c r="Q62" s="60"/>
      <c r="R62" s="60"/>
    </row>
    <row r="63" spans="10:18" ht="15">
      <c r="J63" s="62" t="s">
        <v>179</v>
      </c>
      <c r="K63" s="63">
        <v>0.14044928185413108</v>
      </c>
      <c r="L63" s="63">
        <v>-2.4245453730416151E-2</v>
      </c>
      <c r="N63" s="64" t="s">
        <v>179</v>
      </c>
      <c r="O63" s="65">
        <v>-0.18549948930740356</v>
      </c>
      <c r="P63" s="65">
        <v>0.39414727687835693</v>
      </c>
      <c r="Q63" s="60"/>
      <c r="R63" s="60"/>
    </row>
    <row r="64" spans="10:18" ht="15">
      <c r="J64" s="62" t="s">
        <v>180</v>
      </c>
      <c r="K64" s="63">
        <v>0.28573214740890568</v>
      </c>
      <c r="L64" s="63">
        <v>0.12343148914682772</v>
      </c>
      <c r="N64" s="64" t="s">
        <v>180</v>
      </c>
      <c r="O64" s="65">
        <v>0.22249501943588257</v>
      </c>
      <c r="P64" s="65">
        <v>1.00224769115448</v>
      </c>
      <c r="Q64" s="60"/>
      <c r="R64" s="60"/>
    </row>
    <row r="65" spans="10:18" ht="15">
      <c r="J65" s="62" t="s">
        <v>181</v>
      </c>
      <c r="K65" s="63">
        <v>0.11480818320846665</v>
      </c>
      <c r="L65" s="63">
        <v>0.17825310017454188</v>
      </c>
      <c r="N65" s="64" t="s">
        <v>181</v>
      </c>
      <c r="O65" s="65">
        <v>5.3579963743686676E-2</v>
      </c>
      <c r="P65" s="65">
        <v>1.1199460029602051</v>
      </c>
      <c r="Q65" s="60"/>
      <c r="R65" s="60"/>
    </row>
    <row r="66" spans="10:18" ht="15">
      <c r="J66" s="62" t="s">
        <v>182</v>
      </c>
      <c r="K66" s="63">
        <v>2.8024698088884168E-2</v>
      </c>
      <c r="L66" s="63">
        <v>0.25881721473938052</v>
      </c>
      <c r="N66" s="64" t="s">
        <v>182</v>
      </c>
      <c r="O66" s="65">
        <v>0.1907498836517334</v>
      </c>
      <c r="P66" s="65">
        <v>1.2464301586151123</v>
      </c>
      <c r="Q66" s="60"/>
      <c r="R66" s="60"/>
    </row>
    <row r="67" spans="10:18" ht="15">
      <c r="J67" s="62" t="s">
        <v>183</v>
      </c>
      <c r="K67" s="63">
        <v>0.10613653193657041</v>
      </c>
      <c r="L67" s="63">
        <v>0.19491627521464738</v>
      </c>
      <c r="N67" s="64" t="s">
        <v>183</v>
      </c>
      <c r="O67" s="65">
        <v>-4.8690035939216614E-2</v>
      </c>
      <c r="P67" s="65">
        <v>1.252744197845459</v>
      </c>
      <c r="Q67" s="60"/>
      <c r="R67" s="60"/>
    </row>
    <row r="68" spans="10:18" ht="15">
      <c r="J68" s="62" t="s">
        <v>184</v>
      </c>
      <c r="K68" s="63">
        <v>0.29677766625258883</v>
      </c>
      <c r="L68" s="63">
        <v>0.42119041456251005</v>
      </c>
      <c r="N68" s="64" t="s">
        <v>184</v>
      </c>
      <c r="O68" s="65">
        <v>0.59809201955795288</v>
      </c>
      <c r="P68" s="65">
        <v>0.93441677093505859</v>
      </c>
      <c r="Q68" s="60"/>
      <c r="R68" s="60"/>
    </row>
    <row r="69" spans="10:18" ht="15">
      <c r="J69" s="62" t="s">
        <v>185</v>
      </c>
      <c r="K69" s="63">
        <v>0.40022379146921322</v>
      </c>
      <c r="L69" s="63">
        <v>0.49935139741965107</v>
      </c>
      <c r="N69" s="64" t="s">
        <v>185</v>
      </c>
      <c r="O69" s="65">
        <v>0.11935654282569885</v>
      </c>
      <c r="P69" s="65">
        <v>1.3284951448440552</v>
      </c>
      <c r="Q69" s="60"/>
      <c r="R69" s="60"/>
    </row>
    <row r="70" spans="10:18" ht="15">
      <c r="J70" s="62" t="s">
        <v>186</v>
      </c>
      <c r="K70" s="63">
        <v>0.27251434253214113</v>
      </c>
      <c r="L70" s="63">
        <v>0.41802142272005283</v>
      </c>
      <c r="N70" s="64" t="s">
        <v>186</v>
      </c>
      <c r="O70" s="65">
        <v>0.20725791156291962</v>
      </c>
      <c r="P70" s="65">
        <v>1.4994626045227051</v>
      </c>
      <c r="Q70" s="60"/>
      <c r="R70" s="60"/>
    </row>
    <row r="71" spans="10:18" ht="15">
      <c r="J71" s="62" t="s">
        <v>187</v>
      </c>
      <c r="K71" s="63">
        <v>0.44715889933365716</v>
      </c>
      <c r="L71" s="63">
        <v>-9.5020818835076737E-2</v>
      </c>
      <c r="N71" s="64" t="s">
        <v>187</v>
      </c>
      <c r="O71" s="65">
        <v>0.42438122630119324</v>
      </c>
      <c r="P71" s="65">
        <v>0.52787774801254272</v>
      </c>
      <c r="Q71" s="60"/>
      <c r="R71" s="60"/>
    </row>
    <row r="72" spans="10:18" ht="15">
      <c r="J72" s="62" t="s">
        <v>188</v>
      </c>
      <c r="K72" s="63">
        <v>0.66339267292504467</v>
      </c>
      <c r="L72" s="63">
        <v>0.23254889528372216</v>
      </c>
      <c r="N72" s="64" t="s">
        <v>188</v>
      </c>
      <c r="O72" s="65">
        <v>0.48543485999107361</v>
      </c>
      <c r="P72" s="65">
        <v>0.9281495213508606</v>
      </c>
      <c r="Q72" s="60"/>
      <c r="R72" s="60"/>
    </row>
    <row r="73" spans="10:18" ht="15">
      <c r="J73" s="62" t="s">
        <v>189</v>
      </c>
      <c r="K73" s="63">
        <v>0.67929474869982454</v>
      </c>
      <c r="L73" s="63">
        <v>-7.5267452115925476E-2</v>
      </c>
      <c r="N73" s="64" t="s">
        <v>189</v>
      </c>
      <c r="O73" s="65">
        <v>0.39880317449569702</v>
      </c>
      <c r="P73" s="65">
        <v>1.5547773838043213</v>
      </c>
      <c r="Q73" s="60"/>
      <c r="R73" s="60"/>
    </row>
    <row r="74" spans="10:18" ht="15">
      <c r="J74" s="62" t="s">
        <v>190</v>
      </c>
      <c r="K74" s="63">
        <v>0.16802083547401814</v>
      </c>
      <c r="L74" s="63">
        <v>3.0792139034473549E-2</v>
      </c>
      <c r="N74" s="64" t="s">
        <v>190</v>
      </c>
      <c r="O74" s="65">
        <v>1.2593594379723072E-2</v>
      </c>
      <c r="P74" s="65">
        <v>-1.0686264038085938</v>
      </c>
      <c r="Q74" s="60"/>
      <c r="R74" s="60"/>
    </row>
    <row r="75" spans="10:18" ht="15">
      <c r="J75" s="62" t="s">
        <v>191</v>
      </c>
      <c r="K75" s="63">
        <v>1.7757643577070634E-2</v>
      </c>
      <c r="L75" s="63">
        <v>0.12651134866224323</v>
      </c>
      <c r="N75" s="64" t="s">
        <v>191</v>
      </c>
      <c r="O75" s="65">
        <v>5.0275478512048721E-2</v>
      </c>
      <c r="P75" s="65">
        <v>-1.0576291084289551</v>
      </c>
      <c r="Q75" s="60"/>
      <c r="R75" s="60"/>
    </row>
    <row r="76" spans="10:18" ht="15">
      <c r="J76" s="62" t="s">
        <v>192</v>
      </c>
      <c r="K76" s="63">
        <v>-0.62124652296929073</v>
      </c>
      <c r="L76" s="63">
        <v>-0.11034974312892458</v>
      </c>
      <c r="N76" s="64" t="s">
        <v>192</v>
      </c>
      <c r="O76" s="65">
        <v>-0.61502575874328613</v>
      </c>
      <c r="P76" s="65">
        <v>-0.9367135763168335</v>
      </c>
      <c r="Q76" s="60"/>
      <c r="R76" s="60"/>
    </row>
    <row r="77" spans="10:18" ht="15">
      <c r="J77" s="62" t="s">
        <v>193</v>
      </c>
      <c r="K77" s="63">
        <v>-0.11240998147157508</v>
      </c>
      <c r="L77" s="63">
        <v>-5.5908358705847379E-2</v>
      </c>
      <c r="N77" s="64" t="s">
        <v>193</v>
      </c>
      <c r="O77" s="65">
        <v>0.1011987030506134</v>
      </c>
      <c r="P77" s="65">
        <v>0.85598331689834595</v>
      </c>
      <c r="Q77" s="60"/>
      <c r="R77" s="60"/>
    </row>
    <row r="78" spans="10:18" ht="15">
      <c r="J78" s="62" t="s">
        <v>194</v>
      </c>
      <c r="K78" s="63">
        <v>0.17700313156457589</v>
      </c>
      <c r="L78" s="63">
        <v>0.24200852283892205</v>
      </c>
      <c r="N78" s="64" t="s">
        <v>194</v>
      </c>
      <c r="O78" s="65">
        <v>0.15345075726509094</v>
      </c>
      <c r="P78" s="65">
        <v>0.49783670902252197</v>
      </c>
      <c r="Q78" s="60"/>
      <c r="R78" s="60"/>
    </row>
    <row r="79" spans="10:18" ht="15">
      <c r="J79" s="62" t="s">
        <v>195</v>
      </c>
      <c r="K79" s="63">
        <v>-0.56692393563515098</v>
      </c>
      <c r="L79" s="63">
        <v>-0.31408090094716523</v>
      </c>
      <c r="N79" s="64" t="s">
        <v>195</v>
      </c>
      <c r="O79" s="65">
        <v>-0.33337581157684326</v>
      </c>
      <c r="P79" s="65">
        <v>-1.373267650604248</v>
      </c>
      <c r="Q79" s="60"/>
      <c r="R79" s="60"/>
    </row>
    <row r="80" spans="10:18" ht="15">
      <c r="J80" s="62" t="s">
        <v>196</v>
      </c>
      <c r="K80" s="63">
        <v>-0.42662864346732943</v>
      </c>
      <c r="L80" s="63">
        <v>0.17917344072160496</v>
      </c>
      <c r="N80" s="64" t="s">
        <v>196</v>
      </c>
      <c r="O80" s="65">
        <v>-0.26594218611717224</v>
      </c>
      <c r="P80" s="65">
        <v>-1.4992218017578125</v>
      </c>
      <c r="Q80" s="60"/>
      <c r="R80" s="60"/>
    </row>
    <row r="81" spans="10:18" ht="15">
      <c r="J81" s="62" t="s">
        <v>197</v>
      </c>
      <c r="K81" s="63">
        <v>0.46969696485343276</v>
      </c>
      <c r="L81" s="63">
        <v>-1.1314895293062892</v>
      </c>
      <c r="N81" s="64" t="s">
        <v>197</v>
      </c>
      <c r="O81" s="65">
        <v>0.20778904855251312</v>
      </c>
      <c r="P81" s="65">
        <v>-1.4372625350952148</v>
      </c>
      <c r="Q81" s="60"/>
      <c r="R81" s="60"/>
    </row>
    <row r="82" spans="10:18" ht="15">
      <c r="J82" s="62" t="s">
        <v>198</v>
      </c>
      <c r="K82" s="63">
        <v>0.47384848507041699</v>
      </c>
      <c r="L82" s="63">
        <v>6.6124905543799031E-2</v>
      </c>
      <c r="N82" s="64" t="s">
        <v>198</v>
      </c>
      <c r="O82" s="65">
        <v>0.60266298055648804</v>
      </c>
      <c r="P82" s="65">
        <v>-0.32515442371368408</v>
      </c>
      <c r="Q82" s="60"/>
      <c r="R82" s="60"/>
    </row>
    <row r="83" spans="10:18" ht="15">
      <c r="J83" s="62" t="s">
        <v>199</v>
      </c>
      <c r="K83" s="63">
        <v>-0.21668562033941766</v>
      </c>
      <c r="L83" s="63">
        <v>-0.3345418976752727</v>
      </c>
      <c r="N83" s="64" t="s">
        <v>199</v>
      </c>
      <c r="O83" s="65">
        <v>-0.68875163793563843</v>
      </c>
      <c r="P83" s="65">
        <v>-0.81143975257873535</v>
      </c>
      <c r="Q83" s="60"/>
      <c r="R83" s="60"/>
    </row>
    <row r="84" spans="10:18" ht="15">
      <c r="J84" s="62" t="s">
        <v>200</v>
      </c>
      <c r="K84" s="63">
        <v>0.20138005288545713</v>
      </c>
      <c r="L84" s="63">
        <v>0.14695402123343634</v>
      </c>
      <c r="N84" s="64" t="s">
        <v>200</v>
      </c>
      <c r="O84" s="65">
        <v>9.6133142709732056E-2</v>
      </c>
      <c r="P84" s="65">
        <v>2.3630304336547852</v>
      </c>
      <c r="Q84" s="60"/>
      <c r="R84" s="60"/>
    </row>
    <row r="85" spans="10:18" ht="15">
      <c r="J85" s="62" t="s">
        <v>201</v>
      </c>
      <c r="K85" s="63">
        <v>3.8040798872240954E-2</v>
      </c>
      <c r="L85" s="63">
        <v>0.15811527988814489</v>
      </c>
      <c r="N85" s="64" t="s">
        <v>201</v>
      </c>
      <c r="O85" s="65">
        <v>0.15706063807010651</v>
      </c>
      <c r="P85" s="65">
        <v>1.5772991180419922</v>
      </c>
      <c r="Q85" s="60"/>
      <c r="R85" s="60"/>
    </row>
    <row r="86" spans="10:18" ht="15">
      <c r="J86" s="62" t="s">
        <v>202</v>
      </c>
      <c r="K86" s="63">
        <v>-0.63800326389043971</v>
      </c>
      <c r="L86" s="63">
        <v>-0.13402721971726622</v>
      </c>
      <c r="N86" s="64" t="s">
        <v>202</v>
      </c>
      <c r="O86" s="65">
        <v>-0.53081279993057251</v>
      </c>
      <c r="P86" s="65">
        <v>-0.118617944419384</v>
      </c>
      <c r="Q86" s="60"/>
      <c r="R86" s="60"/>
    </row>
    <row r="87" spans="10:18" ht="15">
      <c r="J87" s="62" t="s">
        <v>203</v>
      </c>
      <c r="K87" s="63">
        <v>-0.69227175794738771</v>
      </c>
      <c r="L87" s="63">
        <v>-0.62899910408265169</v>
      </c>
      <c r="N87" s="64" t="s">
        <v>203</v>
      </c>
      <c r="O87" s="65">
        <v>-0.70165586471557617</v>
      </c>
      <c r="P87" s="65">
        <v>-0.59334224462509155</v>
      </c>
      <c r="Q87" s="60"/>
      <c r="R87" s="60"/>
    </row>
    <row r="88" spans="10:18" ht="15">
      <c r="J88" s="62" t="s">
        <v>204</v>
      </c>
      <c r="K88" s="63">
        <v>-7.3983399065628619E-2</v>
      </c>
      <c r="L88" s="63">
        <v>-4.6841153966999546E-2</v>
      </c>
      <c r="N88" s="64" t="s">
        <v>204</v>
      </c>
      <c r="O88" s="65">
        <v>0.1966756135225296</v>
      </c>
      <c r="P88" s="65">
        <v>0.48697495460510254</v>
      </c>
      <c r="Q88" s="60"/>
      <c r="R88" s="60"/>
    </row>
    <row r="89" spans="10:18" ht="15">
      <c r="J89" s="62" t="s">
        <v>205</v>
      </c>
      <c r="K89" s="63">
        <v>-1.1703799461796922</v>
      </c>
      <c r="L89" s="63">
        <v>-0.90422910303825221</v>
      </c>
      <c r="N89" s="64" t="s">
        <v>205</v>
      </c>
      <c r="O89" s="65">
        <v>-0.98043453693389893</v>
      </c>
      <c r="P89" s="65">
        <v>-1.3355551958084106</v>
      </c>
      <c r="Q89" s="60"/>
      <c r="R89" s="60"/>
    </row>
    <row r="90" spans="10:18" ht="15">
      <c r="J90" s="62" t="s">
        <v>206</v>
      </c>
      <c r="K90" s="63">
        <v>-3.7078052450674166</v>
      </c>
      <c r="L90" s="63">
        <v>-1.3237995074585964</v>
      </c>
      <c r="N90" s="64" t="s">
        <v>206</v>
      </c>
      <c r="O90" s="65">
        <v>-3.4945938587188721</v>
      </c>
      <c r="P90" s="65">
        <v>-2.8524031639099121</v>
      </c>
      <c r="Q90" s="60"/>
      <c r="R90" s="60"/>
    </row>
    <row r="91" spans="10:18" ht="15">
      <c r="J91" s="62" t="s">
        <v>207</v>
      </c>
      <c r="K91" s="63">
        <v>-1.1453912918068094</v>
      </c>
      <c r="L91" s="63">
        <v>-0.44009436585566319</v>
      </c>
      <c r="N91" s="64" t="s">
        <v>207</v>
      </c>
      <c r="O91" s="65">
        <v>-1.3381514549255371</v>
      </c>
      <c r="P91" s="65">
        <v>-0.37023267149925232</v>
      </c>
      <c r="Q91" s="60"/>
      <c r="R91" s="60"/>
    </row>
    <row r="92" spans="10:18" ht="15">
      <c r="J92" s="62" t="s">
        <v>208</v>
      </c>
      <c r="K92" s="63">
        <v>-0.63516595943741416</v>
      </c>
      <c r="L92" s="63">
        <v>-0.31678785703489898</v>
      </c>
      <c r="N92" s="64" t="s">
        <v>208</v>
      </c>
      <c r="O92" s="65">
        <v>-0.19876298308372498</v>
      </c>
      <c r="P92" s="65">
        <v>0.76130855083465576</v>
      </c>
      <c r="Q92" s="60"/>
      <c r="R92" s="60"/>
    </row>
    <row r="93" spans="10:18" ht="15">
      <c r="J93" s="62" t="s">
        <v>209</v>
      </c>
      <c r="K93" s="63">
        <v>0.5616773611443534</v>
      </c>
      <c r="L93" s="63">
        <v>0.19475777794007826</v>
      </c>
      <c r="N93" s="64" t="s">
        <v>209</v>
      </c>
      <c r="O93" s="65">
        <v>0.97442638874053955</v>
      </c>
      <c r="P93" s="65">
        <v>2.8692443370819092</v>
      </c>
      <c r="Q93" s="60"/>
      <c r="R93" s="60"/>
    </row>
    <row r="94" spans="10:18" ht="15">
      <c r="J94" s="62" t="s">
        <v>210</v>
      </c>
      <c r="K94" s="63">
        <v>0.56115336455586695</v>
      </c>
      <c r="L94" s="63">
        <v>-0.35325206196609815</v>
      </c>
      <c r="N94" s="64" t="s">
        <v>210</v>
      </c>
      <c r="O94" s="65">
        <v>1.0104600191116333</v>
      </c>
      <c r="P94" s="65">
        <v>1.0102336406707764</v>
      </c>
      <c r="Q94" s="60"/>
      <c r="R94" s="60"/>
    </row>
    <row r="95" spans="10:18" ht="15">
      <c r="J95" s="62" t="s">
        <v>211</v>
      </c>
      <c r="K95" s="63">
        <v>-0.19242030784542666</v>
      </c>
      <c r="L95" s="63">
        <v>-0.62928574831662032</v>
      </c>
      <c r="N95" s="64" t="s">
        <v>211</v>
      </c>
      <c r="O95" s="65">
        <v>4.7974944114685059E-2</v>
      </c>
      <c r="P95" s="65">
        <v>1.1425009965896606</v>
      </c>
      <c r="Q95" s="60"/>
      <c r="R95" s="60"/>
    </row>
    <row r="96" spans="10:18" ht="15">
      <c r="J96" s="62" t="s">
        <v>212</v>
      </c>
      <c r="K96" s="63">
        <v>0.95128086471758122</v>
      </c>
      <c r="L96" s="63">
        <v>0.33641096064106552</v>
      </c>
      <c r="N96" s="64" t="s">
        <v>212</v>
      </c>
      <c r="O96" s="65">
        <v>1.5176317691802979</v>
      </c>
      <c r="P96" s="65">
        <v>3.3698480129241943</v>
      </c>
      <c r="Q96" s="60"/>
      <c r="R96" s="60"/>
    </row>
    <row r="97" spans="10:18" ht="15">
      <c r="J97" s="62" t="s">
        <v>213</v>
      </c>
      <c r="K97" s="63">
        <v>1.325326344222105</v>
      </c>
      <c r="L97" s="63">
        <v>0.54624397996365137</v>
      </c>
      <c r="N97" s="64" t="s">
        <v>213</v>
      </c>
      <c r="O97" s="65">
        <v>1.9803435802459717</v>
      </c>
      <c r="P97" s="65">
        <v>3.2645673751831055</v>
      </c>
      <c r="Q97" s="60"/>
      <c r="R97" s="60"/>
    </row>
    <row r="98" spans="10:18" ht="15">
      <c r="J98" s="62" t="s">
        <v>214</v>
      </c>
      <c r="K98" s="63">
        <v>0.73929507643030257</v>
      </c>
      <c r="L98" s="63">
        <v>0.3343884186924857</v>
      </c>
      <c r="N98" s="64" t="s">
        <v>214</v>
      </c>
      <c r="O98" s="65">
        <v>1.7514777183532715</v>
      </c>
      <c r="P98" s="65">
        <v>0.97624921798706055</v>
      </c>
      <c r="Q98" s="60"/>
      <c r="R98" s="60"/>
    </row>
    <row r="99" spans="10:18" ht="15">
      <c r="J99" s="62" t="s">
        <v>215</v>
      </c>
      <c r="K99" s="63">
        <v>1.4437792337824717</v>
      </c>
      <c r="L99" s="63">
        <v>0.36550669153142862</v>
      </c>
      <c r="N99" s="64" t="s">
        <v>215</v>
      </c>
      <c r="O99" s="65">
        <v>2.1563999652862549</v>
      </c>
      <c r="P99" s="65">
        <v>1.8398298025131226</v>
      </c>
      <c r="Q99" s="60"/>
      <c r="R99" s="60"/>
    </row>
    <row r="100" spans="10:18" ht="15">
      <c r="J100" s="62" t="s">
        <v>216</v>
      </c>
      <c r="K100" s="63">
        <v>1.6887262354182457</v>
      </c>
      <c r="L100" s="63">
        <v>0.34374909918575369</v>
      </c>
      <c r="N100" s="64" t="s">
        <v>216</v>
      </c>
      <c r="O100" s="65">
        <v>2.1824104785919189</v>
      </c>
      <c r="P100" s="65">
        <v>1.44134521484375</v>
      </c>
    </row>
    <row r="101" spans="10:18" ht="15">
      <c r="J101" s="62" t="s">
        <v>217</v>
      </c>
      <c r="K101" s="63">
        <v>1.0120985652250949</v>
      </c>
      <c r="L101" s="63">
        <v>0.23990755442935566</v>
      </c>
      <c r="N101" s="64" t="s">
        <v>217</v>
      </c>
      <c r="O101" s="65">
        <v>2.0970249176025391</v>
      </c>
      <c r="P101" s="65">
        <v>2.265106201171875</v>
      </c>
    </row>
    <row r="102" spans="10:18" ht="15">
      <c r="J102" s="62" t="s">
        <v>218</v>
      </c>
      <c r="K102" s="63">
        <v>1.539764972219454</v>
      </c>
      <c r="L102" s="63">
        <v>0.16931095195100271</v>
      </c>
      <c r="N102" s="64" t="s">
        <v>218</v>
      </c>
      <c r="O102" s="65">
        <v>1.9334982633590698</v>
      </c>
      <c r="P102" s="65">
        <v>1.4436116218566895</v>
      </c>
    </row>
    <row r="103" spans="10:18" ht="15">
      <c r="J103" s="62" t="s">
        <v>219</v>
      </c>
      <c r="K103" s="63">
        <v>1.215775632379118</v>
      </c>
      <c r="L103" s="63">
        <v>0.12524045148375246</v>
      </c>
      <c r="N103" s="64" t="s">
        <v>219</v>
      </c>
      <c r="O103" s="65">
        <v>1.5761442184448242</v>
      </c>
      <c r="P103" s="65">
        <v>0.81367665529251099</v>
      </c>
    </row>
    <row r="104" spans="10:18" ht="15">
      <c r="J104" s="62" t="s">
        <v>220</v>
      </c>
      <c r="K104" s="63">
        <v>0.21729014226968138</v>
      </c>
      <c r="L104" s="63">
        <v>0.18056190291839866</v>
      </c>
      <c r="N104" s="64" t="s">
        <v>220</v>
      </c>
      <c r="O104" s="65">
        <v>0.90544486045837402</v>
      </c>
      <c r="P104" s="65">
        <v>1.0553697347640991</v>
      </c>
    </row>
    <row r="105" spans="10:18" ht="15">
      <c r="J105" s="62" t="s">
        <v>221</v>
      </c>
      <c r="K105" s="63">
        <v>1.1706858175641917</v>
      </c>
      <c r="L105" s="63">
        <v>0.3042329216009475</v>
      </c>
      <c r="N105" s="64" t="s">
        <v>221</v>
      </c>
      <c r="O105" s="65">
        <v>1.0019350051879883</v>
      </c>
      <c r="P105" s="65">
        <v>2.3501951694488525</v>
      </c>
    </row>
    <row r="106" spans="10:18" ht="15">
      <c r="J106" s="62" t="s">
        <v>222</v>
      </c>
      <c r="K106" s="63">
        <v>0.76954159086216534</v>
      </c>
      <c r="L106" s="63">
        <v>9.2225352639387817E-2</v>
      </c>
      <c r="N106" s="64" t="s">
        <v>222</v>
      </c>
      <c r="O106" s="65">
        <v>1.0800479650497437</v>
      </c>
      <c r="P106" s="65">
        <v>2.5572489947080612E-2</v>
      </c>
    </row>
    <row r="107" spans="10:18" ht="15">
      <c r="J107" s="62" t="s">
        <v>223</v>
      </c>
      <c r="K107" s="63">
        <v>1.0949301282213779</v>
      </c>
      <c r="L107" s="63">
        <v>0.28147231661648553</v>
      </c>
      <c r="N107" s="64" t="s">
        <v>223</v>
      </c>
      <c r="O107" s="65">
        <v>1.6304880380630493</v>
      </c>
      <c r="P107" s="65">
        <v>3.5690157413482666</v>
      </c>
    </row>
    <row r="108" spans="10:18" ht="15">
      <c r="J108" s="62" t="s">
        <v>224</v>
      </c>
      <c r="K108" s="63">
        <v>1.0902649847794241</v>
      </c>
      <c r="L108" s="63">
        <v>0.14124898431065164</v>
      </c>
      <c r="N108" s="64" t="s">
        <v>224</v>
      </c>
      <c r="O108" s="65">
        <v>1.0191963911056519</v>
      </c>
      <c r="P108" s="65">
        <v>2.6682524681091309</v>
      </c>
    </row>
    <row r="109" spans="10:18" ht="15">
      <c r="J109" s="62" t="s">
        <v>225</v>
      </c>
      <c r="K109" s="63">
        <v>0.17400997313709921</v>
      </c>
      <c r="L109" s="63">
        <v>-0.60823864495982605</v>
      </c>
      <c r="N109" s="64" t="s">
        <v>225</v>
      </c>
      <c r="O109" s="65">
        <v>0.61183077096939087</v>
      </c>
      <c r="P109" s="65">
        <v>-2.351494312286377</v>
      </c>
    </row>
    <row r="110" spans="10:18" ht="15">
      <c r="J110" s="62" t="s">
        <v>226</v>
      </c>
      <c r="K110" s="63">
        <v>3.233580868294321E-2</v>
      </c>
      <c r="L110" s="63">
        <v>-1.254614117524077E-2</v>
      </c>
      <c r="N110" s="64" t="s">
        <v>226</v>
      </c>
      <c r="O110" s="65">
        <v>0.70732337236404419</v>
      </c>
      <c r="P110" s="65">
        <v>1.6012262105941772</v>
      </c>
    </row>
    <row r="111" spans="10:18" ht="15">
      <c r="J111" s="62" t="s">
        <v>227</v>
      </c>
      <c r="K111" s="63">
        <v>0.71912277038417116</v>
      </c>
      <c r="L111" s="63">
        <v>-0.12809735488476381</v>
      </c>
      <c r="N111" s="64" t="s">
        <v>227</v>
      </c>
      <c r="O111" s="65">
        <v>0.9690898060798645</v>
      </c>
      <c r="P111" s="65">
        <v>2.5556085109710693</v>
      </c>
    </row>
    <row r="112" spans="10:18" ht="15">
      <c r="J112" s="62" t="s">
        <v>228</v>
      </c>
      <c r="K112" s="63">
        <v>0.98759658652373061</v>
      </c>
      <c r="L112" s="63">
        <v>-0.16936568998605239</v>
      </c>
      <c r="N112" s="64" t="s">
        <v>228</v>
      </c>
      <c r="O112" s="65">
        <v>1.1662096977233887</v>
      </c>
      <c r="P112" s="65">
        <v>2.1663916110992432</v>
      </c>
    </row>
    <row r="113" spans="10:16" ht="15">
      <c r="J113" s="62" t="s">
        <v>229</v>
      </c>
      <c r="K113" s="63">
        <v>0.73445429904778736</v>
      </c>
      <c r="L113" s="63">
        <v>-0.18640257396891519</v>
      </c>
      <c r="N113" s="64" t="s">
        <v>229</v>
      </c>
      <c r="O113" s="65">
        <v>0.69281750917434692</v>
      </c>
      <c r="P113" s="65">
        <v>3.2783758640289307</v>
      </c>
    </row>
    <row r="114" spans="10:16" ht="15">
      <c r="J114" s="62" t="s">
        <v>230</v>
      </c>
      <c r="K114" s="63">
        <v>0.65215749540114365</v>
      </c>
      <c r="L114" s="63">
        <v>0.17592378021637464</v>
      </c>
      <c r="N114" s="64" t="s">
        <v>230</v>
      </c>
      <c r="O114" s="65">
        <v>0.37850752472877502</v>
      </c>
      <c r="P114" s="65">
        <v>2.1717343330383301</v>
      </c>
    </row>
    <row r="115" spans="10:16" ht="15">
      <c r="J115" s="62" t="s">
        <v>231</v>
      </c>
      <c r="K115" s="63">
        <v>-8.3229757099258464E-2</v>
      </c>
      <c r="L115" s="63">
        <v>0.14889304211671911</v>
      </c>
      <c r="N115" s="64" t="s">
        <v>231</v>
      </c>
      <c r="O115" s="65">
        <v>-0.42678257822990417</v>
      </c>
      <c r="P115" s="65">
        <v>-3.1378872692584991E-2</v>
      </c>
    </row>
    <row r="116" spans="10:16" ht="15">
      <c r="J116" s="62" t="s">
        <v>232</v>
      </c>
      <c r="K116" s="63">
        <v>-1.1033681729156801</v>
      </c>
      <c r="L116" s="63">
        <v>0.2517046796177505</v>
      </c>
      <c r="N116" s="64" t="s">
        <v>232</v>
      </c>
      <c r="O116" s="65">
        <v>-1.5232574939727783</v>
      </c>
      <c r="P116" s="65">
        <v>0.92353498935699463</v>
      </c>
    </row>
    <row r="117" spans="10:16" ht="15">
      <c r="J117" s="62" t="s">
        <v>233</v>
      </c>
      <c r="K117" s="63">
        <v>2.1391117971531912E-2</v>
      </c>
      <c r="L117" s="63">
        <v>0.48613789874424607</v>
      </c>
      <c r="N117" s="64" t="s">
        <v>233</v>
      </c>
      <c r="O117" s="65">
        <v>-0.76743489503860474</v>
      </c>
      <c r="P117" s="65">
        <v>2.4364995956420898</v>
      </c>
    </row>
    <row r="118" spans="10:16" ht="15">
      <c r="J118" s="62" t="s">
        <v>234</v>
      </c>
      <c r="K118" s="63">
        <v>0.23541316996228706</v>
      </c>
      <c r="L118" s="63">
        <v>0.15513652862494068</v>
      </c>
      <c r="N118" s="64" t="s">
        <v>234</v>
      </c>
      <c r="O118" s="65">
        <v>-0.35317006707191467</v>
      </c>
      <c r="P118" s="65">
        <v>2.2761204242706299</v>
      </c>
    </row>
    <row r="119" spans="10:16" ht="15">
      <c r="J119" s="62" t="s">
        <v>235</v>
      </c>
      <c r="K119" s="63">
        <v>0.11108784636277276</v>
      </c>
      <c r="L119" s="63">
        <v>-0.15835886669760879</v>
      </c>
      <c r="N119" s="64" t="s">
        <v>235</v>
      </c>
      <c r="O119" s="65">
        <v>4.8725087195634842E-2</v>
      </c>
      <c r="P119" s="65">
        <v>-0.54152494668960571</v>
      </c>
    </row>
    <row r="120" spans="10:16" ht="15">
      <c r="J120" s="62" t="s">
        <v>236</v>
      </c>
      <c r="K120" s="63">
        <v>0.49006630524799133</v>
      </c>
      <c r="L120" s="63">
        <v>0.11472698656035715</v>
      </c>
      <c r="N120" s="64" t="s">
        <v>236</v>
      </c>
      <c r="O120" s="65">
        <v>7.4274912476539612E-2</v>
      </c>
      <c r="P120" s="65">
        <v>1.9292522668838501</v>
      </c>
    </row>
    <row r="121" spans="10:16" ht="15">
      <c r="J121" s="62" t="s">
        <v>237</v>
      </c>
      <c r="K121" s="63">
        <v>0.60605922480421837</v>
      </c>
      <c r="L121" s="63">
        <v>-6.5448181539912026E-3</v>
      </c>
      <c r="N121" s="64" t="s">
        <v>237</v>
      </c>
      <c r="O121" s="65">
        <v>0.40658563375473022</v>
      </c>
      <c r="P121" s="65">
        <v>1.2333391904830933</v>
      </c>
    </row>
    <row r="122" spans="10:16" ht="15">
      <c r="J122" s="62" t="s">
        <v>238</v>
      </c>
      <c r="K122" s="63">
        <v>9.971786186741631E-2</v>
      </c>
      <c r="L122" s="63">
        <v>-0.3267170398630897</v>
      </c>
      <c r="N122" s="64" t="s">
        <v>238</v>
      </c>
      <c r="O122" s="65">
        <v>0.36506301164627075</v>
      </c>
      <c r="P122" s="65">
        <v>-2.3822872638702393</v>
      </c>
    </row>
    <row r="123" spans="10:16" ht="15">
      <c r="J123" s="62" t="s">
        <v>239</v>
      </c>
      <c r="K123" s="63">
        <v>0.31746686511707267</v>
      </c>
      <c r="L123" s="63">
        <v>-0.44020038565799768</v>
      </c>
      <c r="N123" s="64" t="s">
        <v>239</v>
      </c>
      <c r="O123" s="65">
        <v>0.1415228396654129</v>
      </c>
      <c r="P123" s="65">
        <v>0.97367388010025024</v>
      </c>
    </row>
    <row r="124" spans="10:16" ht="15">
      <c r="J124" s="62" t="s">
        <v>240</v>
      </c>
      <c r="K124" s="63">
        <v>-0.61685678250025111</v>
      </c>
      <c r="L124" s="63">
        <v>-0.66265880907269925</v>
      </c>
      <c r="N124" s="64" t="s">
        <v>240</v>
      </c>
      <c r="O124" s="65">
        <v>-0.37174442410469055</v>
      </c>
      <c r="P124" s="65">
        <v>-3.6040871143341064</v>
      </c>
    </row>
    <row r="125" spans="10:16" ht="15">
      <c r="J125" s="62" t="s">
        <v>241</v>
      </c>
      <c r="K125" s="63">
        <v>-0.3221609249804071</v>
      </c>
      <c r="L125" s="63">
        <v>-0.38320345995172994</v>
      </c>
      <c r="N125" s="64" t="s">
        <v>241</v>
      </c>
      <c r="O125" s="65">
        <v>4.6796921640634537E-2</v>
      </c>
      <c r="P125" s="65">
        <v>-0.59825348854064941</v>
      </c>
    </row>
    <row r="126" spans="10:16" ht="15">
      <c r="J126" s="62" t="s">
        <v>242</v>
      </c>
      <c r="K126" s="63">
        <v>0.11145409676175931</v>
      </c>
      <c r="L126" s="63">
        <v>-0.49946651551050025</v>
      </c>
      <c r="N126" s="64" t="s">
        <v>242</v>
      </c>
      <c r="O126" s="65">
        <v>0.314240962266922</v>
      </c>
      <c r="P126" s="65">
        <v>3.3862607479095459</v>
      </c>
    </row>
    <row r="127" spans="10:16" ht="15">
      <c r="J127" s="62" t="s">
        <v>243</v>
      </c>
      <c r="K127" s="63">
        <v>-0.12074393315475089</v>
      </c>
      <c r="L127" s="63">
        <v>-0.39859910367285667</v>
      </c>
      <c r="N127" s="64" t="s">
        <v>243</v>
      </c>
      <c r="O127" s="65">
        <v>0.14076511561870575</v>
      </c>
      <c r="P127" s="65">
        <v>-0.29494896531105042</v>
      </c>
    </row>
    <row r="128" spans="10:16" ht="15">
      <c r="J128" s="62" t="s">
        <v>244</v>
      </c>
      <c r="K128" s="63">
        <v>7.4523156866127371E-2</v>
      </c>
      <c r="L128" s="63">
        <v>-0.47185740334213372</v>
      </c>
      <c r="N128" s="64" t="s">
        <v>244</v>
      </c>
      <c r="O128" s="65">
        <v>0.40755629539489746</v>
      </c>
      <c r="P128" s="65">
        <v>1.5748612880706787</v>
      </c>
    </row>
    <row r="129" spans="10:16" ht="15">
      <c r="J129" s="62" t="s">
        <v>245</v>
      </c>
      <c r="K129" s="63">
        <v>0.94312961373606063</v>
      </c>
      <c r="L129" s="63">
        <v>-1.2211428539535432E-2</v>
      </c>
      <c r="N129" s="64" t="s">
        <v>245</v>
      </c>
      <c r="O129" s="65">
        <v>1.0334798097610474</v>
      </c>
      <c r="P129" s="65">
        <v>4.0682506561279297</v>
      </c>
    </row>
    <row r="130" spans="10:16" ht="15">
      <c r="J130" s="62" t="s">
        <v>246</v>
      </c>
      <c r="K130" s="63">
        <v>0.95402941433311261</v>
      </c>
      <c r="L130" s="63">
        <v>-1.1338155801084236E-2</v>
      </c>
      <c r="N130" s="64" t="s">
        <v>246</v>
      </c>
      <c r="O130" s="65">
        <v>1.2158195972442627</v>
      </c>
      <c r="P130" s="65">
        <v>3.5353934764862061</v>
      </c>
    </row>
    <row r="131" spans="10:16" ht="15">
      <c r="J131" s="62" t="s">
        <v>247</v>
      </c>
      <c r="K131" s="63">
        <v>0.80664887597701218</v>
      </c>
      <c r="L131" s="63">
        <v>-0.11387490815656082</v>
      </c>
      <c r="N131" s="64" t="s">
        <v>247</v>
      </c>
      <c r="O131" s="65">
        <v>1.1153641939163208</v>
      </c>
      <c r="P131" s="65">
        <v>1.777318000793457</v>
      </c>
    </row>
    <row r="132" spans="10:16" ht="15">
      <c r="J132" s="62" t="s">
        <v>248</v>
      </c>
      <c r="K132" s="63">
        <v>0.65814234474356326</v>
      </c>
      <c r="L132" s="63">
        <v>-0.11724818452515773</v>
      </c>
      <c r="N132" s="64" t="s">
        <v>248</v>
      </c>
      <c r="O132" s="65">
        <v>0.74120515584945679</v>
      </c>
      <c r="P132" s="65">
        <v>1.0459187030792236</v>
      </c>
    </row>
    <row r="133" spans="10:16" ht="15">
      <c r="J133" s="62" t="s">
        <v>249</v>
      </c>
      <c r="K133" s="63">
        <v>0.42029969833237207</v>
      </c>
      <c r="L133" s="63">
        <v>-0.21587592379520137</v>
      </c>
      <c r="N133" s="64" t="s">
        <v>249</v>
      </c>
      <c r="O133" s="65">
        <v>0.7455870509147644</v>
      </c>
      <c r="P133" s="65">
        <v>-0.45550152659416199</v>
      </c>
    </row>
    <row r="134" spans="10:16" ht="15">
      <c r="J134" s="62" t="s">
        <v>250</v>
      </c>
      <c r="K134" s="63">
        <v>0.52249460576842688</v>
      </c>
      <c r="L134" s="63">
        <v>-0.18285697513662025</v>
      </c>
      <c r="N134" s="64" t="s">
        <v>250</v>
      </c>
      <c r="O134" s="65">
        <v>0.74903160333633423</v>
      </c>
      <c r="P134" s="65">
        <v>1.0657199621200562</v>
      </c>
    </row>
    <row r="135" spans="10:16" ht="15">
      <c r="J135" s="62" t="s">
        <v>251</v>
      </c>
      <c r="K135" s="63">
        <v>0.80163468476236699</v>
      </c>
      <c r="L135" s="63">
        <v>-0.2801963938107262</v>
      </c>
      <c r="N135" s="64" t="s">
        <v>251</v>
      </c>
      <c r="O135" s="65">
        <v>0.86535894870758057</v>
      </c>
      <c r="P135" s="65">
        <v>2.9127740859985352</v>
      </c>
    </row>
    <row r="136" spans="10:16" ht="15">
      <c r="J136" s="62" t="s">
        <v>252</v>
      </c>
      <c r="K136" s="63">
        <v>0.97793460010665323</v>
      </c>
      <c r="L136" s="63">
        <v>-0.35862684612642698</v>
      </c>
      <c r="N136" s="64" t="s">
        <v>252</v>
      </c>
      <c r="O136" s="65">
        <v>1.1734869480133057</v>
      </c>
      <c r="P136" s="65">
        <v>2.4249460697174072</v>
      </c>
    </row>
    <row r="137" spans="10:16" ht="15">
      <c r="J137" s="62" t="s">
        <v>253</v>
      </c>
      <c r="K137" s="63">
        <v>0.89898132103380013</v>
      </c>
      <c r="L137" s="63">
        <v>-0.23956232662262003</v>
      </c>
      <c r="N137" s="64" t="s">
        <v>253</v>
      </c>
      <c r="O137" s="65">
        <v>1.0555174350738525</v>
      </c>
      <c r="P137" s="65">
        <v>2.4866349697113037</v>
      </c>
    </row>
    <row r="138" spans="10:16" ht="15">
      <c r="J138" s="62" t="s">
        <v>254</v>
      </c>
      <c r="K138" s="63">
        <v>1.146963257191683</v>
      </c>
      <c r="L138" s="63">
        <v>-0.162459620869153</v>
      </c>
      <c r="N138" s="64" t="s">
        <v>254</v>
      </c>
      <c r="O138" s="65">
        <v>1.3217511177062988</v>
      </c>
      <c r="P138" s="65">
        <v>1.338626503944397</v>
      </c>
    </row>
    <row r="139" spans="10:16" ht="15">
      <c r="J139" s="62" t="s">
        <v>255</v>
      </c>
      <c r="K139" s="63">
        <v>0.81475817316475374</v>
      </c>
      <c r="L139" s="63">
        <v>-0.14295724693140713</v>
      </c>
      <c r="N139" s="64" t="s">
        <v>255</v>
      </c>
      <c r="O139" s="65">
        <v>0.9775126576423645</v>
      </c>
      <c r="P139" s="65">
        <v>0.29868721961975098</v>
      </c>
    </row>
    <row r="140" spans="10:16" ht="15">
      <c r="J140" s="62" t="s">
        <v>256</v>
      </c>
      <c r="K140" s="63">
        <v>0.50297776337872957</v>
      </c>
      <c r="L140" s="63">
        <v>-0.20568144392969562</v>
      </c>
      <c r="N140" s="64" t="s">
        <v>256</v>
      </c>
      <c r="O140" s="65">
        <v>0.50889796018600464</v>
      </c>
      <c r="P140" s="65">
        <v>0.72088992595672607</v>
      </c>
    </row>
    <row r="141" spans="10:16" ht="15">
      <c r="J141" s="62" t="s">
        <v>257</v>
      </c>
      <c r="K141" s="63">
        <v>1.1966831286274122</v>
      </c>
      <c r="L141" s="63">
        <v>0.6120156506161657</v>
      </c>
      <c r="N141" s="64" t="s">
        <v>257</v>
      </c>
      <c r="O141" s="65">
        <v>0.57585644721984863</v>
      </c>
      <c r="P141" s="65">
        <v>1.7668180465698242</v>
      </c>
    </row>
    <row r="142" spans="10:16" ht="15">
      <c r="J142" s="62" t="s">
        <v>258</v>
      </c>
      <c r="K142" s="63">
        <v>0.53886809780359668</v>
      </c>
      <c r="L142" s="63">
        <v>0.36878234178665109</v>
      </c>
      <c r="N142" s="64" t="s">
        <v>258</v>
      </c>
      <c r="O142" s="65">
        <v>0.31103038787841797</v>
      </c>
      <c r="P142" s="65">
        <v>7.755076140165329E-2</v>
      </c>
    </row>
    <row r="143" spans="10:16" ht="15">
      <c r="J143" s="62" t="s">
        <v>259</v>
      </c>
      <c r="K143" s="63">
        <v>0.59913687904300139</v>
      </c>
      <c r="L143" s="63">
        <v>0.19091017589272596</v>
      </c>
      <c r="N143" s="64" t="s">
        <v>259</v>
      </c>
      <c r="O143" s="65">
        <v>0.32767385244369507</v>
      </c>
      <c r="P143" s="65">
        <v>1.0976099967956543</v>
      </c>
    </row>
    <row r="144" spans="10:16" ht="15">
      <c r="J144" s="62" t="s">
        <v>260</v>
      </c>
      <c r="K144" s="63">
        <v>0.84557683792987759</v>
      </c>
      <c r="L144" s="63">
        <v>8.281829149746997E-2</v>
      </c>
      <c r="N144" s="64" t="s">
        <v>260</v>
      </c>
      <c r="O144" s="65">
        <v>0.65782457590103149</v>
      </c>
      <c r="P144" s="65">
        <v>1.374528169631958</v>
      </c>
    </row>
    <row r="145" spans="10:16" ht="15">
      <c r="J145" s="62" t="s">
        <v>261</v>
      </c>
      <c r="K145" s="63">
        <v>0.44706473379398043</v>
      </c>
      <c r="L145" s="63">
        <v>4.2218816428012521E-2</v>
      </c>
      <c r="N145" s="64" t="s">
        <v>261</v>
      </c>
      <c r="O145" s="65">
        <v>-5.3566142916679382E-2</v>
      </c>
      <c r="P145" s="65">
        <v>0.24780197441577911</v>
      </c>
    </row>
    <row r="146" spans="10:16" ht="15">
      <c r="J146" s="62" t="s">
        <v>262</v>
      </c>
      <c r="K146" s="63">
        <v>-1.8633553255648989</v>
      </c>
      <c r="L146" s="63">
        <v>-7.030166699801417E-2</v>
      </c>
      <c r="N146" s="64" t="s">
        <v>262</v>
      </c>
      <c r="O146" s="65">
        <v>-1.5680177211761475</v>
      </c>
      <c r="P146" s="65">
        <v>-4.6702399253845215</v>
      </c>
    </row>
    <row r="147" spans="10:16" ht="15">
      <c r="J147" s="62" t="s">
        <v>263</v>
      </c>
      <c r="K147" s="63">
        <v>-0.15486667134437124</v>
      </c>
      <c r="L147" s="63">
        <v>0.37640337938079743</v>
      </c>
      <c r="N147" s="64" t="s">
        <v>263</v>
      </c>
      <c r="O147" s="65">
        <v>-0.52860891819000244</v>
      </c>
      <c r="P147" s="65">
        <v>2.2845726013183594</v>
      </c>
    </row>
    <row r="148" spans="10:16" ht="15">
      <c r="J148" s="62" t="s">
        <v>264</v>
      </c>
      <c r="K148" s="63">
        <v>-0.71507473775979169</v>
      </c>
      <c r="L148" s="63">
        <v>8.450943356731315E-2</v>
      </c>
      <c r="N148" s="64" t="s">
        <v>264</v>
      </c>
      <c r="O148" s="65">
        <v>-0.81212186813354492</v>
      </c>
      <c r="P148" s="65">
        <v>-0.94928264617919922</v>
      </c>
    </row>
    <row r="149" spans="10:16" ht="15">
      <c r="J149" s="62" t="s">
        <v>265</v>
      </c>
      <c r="K149" s="63">
        <v>-0.37402930849349042</v>
      </c>
      <c r="L149" s="63">
        <v>0.13953248406157795</v>
      </c>
      <c r="N149" s="64" t="s">
        <v>265</v>
      </c>
      <c r="O149" s="65">
        <v>-0.67652928829193115</v>
      </c>
      <c r="P149" s="65">
        <v>1.4215589761734009</v>
      </c>
    </row>
    <row r="150" spans="10:16" ht="15">
      <c r="J150" s="62" t="s">
        <v>266</v>
      </c>
      <c r="K150" s="63">
        <v>-0.39478970073132469</v>
      </c>
      <c r="L150" s="63">
        <v>0.42780782781782978</v>
      </c>
      <c r="N150" s="64" t="s">
        <v>266</v>
      </c>
      <c r="O150" s="65">
        <v>-0.84327441453933716</v>
      </c>
      <c r="P150" s="65">
        <v>1.7845309972763062</v>
      </c>
    </row>
    <row r="151" spans="10:16" ht="15">
      <c r="J151" s="62" t="s">
        <v>267</v>
      </c>
      <c r="K151" s="63">
        <v>-0.35786369653319983</v>
      </c>
      <c r="L151" s="63">
        <v>0.16579991360213467</v>
      </c>
      <c r="N151" s="64" t="s">
        <v>267</v>
      </c>
      <c r="O151" s="65">
        <v>-0.53419661521911621</v>
      </c>
      <c r="P151" s="65">
        <v>0.80244195461273193</v>
      </c>
    </row>
    <row r="152" spans="10:16" ht="15">
      <c r="J152" s="62" t="s">
        <v>268</v>
      </c>
      <c r="K152" s="63">
        <v>-0.57174822162847616</v>
      </c>
      <c r="L152" s="63">
        <v>0.24000547198517219</v>
      </c>
      <c r="N152" s="64" t="s">
        <v>268</v>
      </c>
      <c r="O152" s="65">
        <v>-0.26510298252105713</v>
      </c>
      <c r="P152" s="65">
        <v>0.4235769510269165</v>
      </c>
    </row>
    <row r="153" spans="10:16" ht="15">
      <c r="J153" s="62" t="s">
        <v>269</v>
      </c>
      <c r="K153" s="63">
        <v>0.2538419331421472</v>
      </c>
      <c r="L153" s="63">
        <v>0.33690378294481077</v>
      </c>
      <c r="N153" s="64" t="s">
        <v>269</v>
      </c>
      <c r="O153" s="65">
        <v>-6.8136543035507202E-2</v>
      </c>
      <c r="P153" s="65">
        <v>0.8370593786239624</v>
      </c>
    </row>
    <row r="154" spans="10:16" ht="15">
      <c r="J154" s="62" t="s">
        <v>270</v>
      </c>
      <c r="K154" s="63">
        <v>0.34152548624386114</v>
      </c>
      <c r="L154" s="63">
        <v>0.32829554344542766</v>
      </c>
      <c r="N154" s="64" t="s">
        <v>270</v>
      </c>
      <c r="O154" s="65">
        <v>0.56405973434448242</v>
      </c>
      <c r="P154" s="65">
        <v>1.4920585155487061</v>
      </c>
    </row>
    <row r="155" spans="10:16" ht="15">
      <c r="J155" s="62" t="s">
        <v>271</v>
      </c>
      <c r="K155" s="63">
        <v>0.46705144460072778</v>
      </c>
      <c r="L155" s="63">
        <v>0.10963885949207702</v>
      </c>
      <c r="N155" s="64" t="s">
        <v>271</v>
      </c>
      <c r="O155" s="65">
        <v>0.57594358921051025</v>
      </c>
      <c r="P155" s="65">
        <v>1.4362670183181763</v>
      </c>
    </row>
    <row r="156" spans="10:16" ht="15">
      <c r="J156" s="62" t="s">
        <v>272</v>
      </c>
      <c r="K156" s="63">
        <v>0.58532979826271503</v>
      </c>
      <c r="L156" s="63">
        <v>0.11504767420038282</v>
      </c>
      <c r="N156" s="64" t="s">
        <v>272</v>
      </c>
      <c r="O156" s="65">
        <v>0.47879016399383545</v>
      </c>
      <c r="P156" s="65">
        <v>0.82860016822814941</v>
      </c>
    </row>
    <row r="157" spans="10:16" ht="15">
      <c r="J157" s="62" t="s">
        <v>273</v>
      </c>
      <c r="K157" s="63">
        <v>0.6212808043569199</v>
      </c>
      <c r="L157" s="63">
        <v>4.8436847429599812E-2</v>
      </c>
      <c r="N157" s="64" t="s">
        <v>273</v>
      </c>
      <c r="O157" s="65">
        <v>0.32824835181236267</v>
      </c>
      <c r="P157" s="65">
        <v>0.9030691385269165</v>
      </c>
    </row>
    <row r="158" spans="10:16" ht="15">
      <c r="J158" s="62" t="s">
        <v>274</v>
      </c>
      <c r="K158" s="63">
        <v>0.54303091971824513</v>
      </c>
      <c r="L158" s="63">
        <v>-2.5965422308400488E-2</v>
      </c>
      <c r="N158" s="64" t="s">
        <v>274</v>
      </c>
      <c r="O158" s="65">
        <v>0.66324800252914429</v>
      </c>
      <c r="P158" s="65">
        <v>0.27786198258399963</v>
      </c>
    </row>
    <row r="159" spans="10:16" ht="15">
      <c r="J159" s="62" t="s">
        <v>275</v>
      </c>
      <c r="K159" s="63">
        <v>0.4383321349970779</v>
      </c>
      <c r="L159" s="63">
        <v>-5.9395483477163646E-3</v>
      </c>
      <c r="N159" s="64" t="s">
        <v>275</v>
      </c>
      <c r="O159" s="65">
        <v>1.1080094575881958</v>
      </c>
      <c r="P159" s="65">
        <v>-2.371828556060791</v>
      </c>
    </row>
    <row r="160" spans="10:16" ht="15">
      <c r="J160" s="62" t="s">
        <v>276</v>
      </c>
      <c r="K160" s="63">
        <v>0.30558856673433393</v>
      </c>
      <c r="L160" s="63">
        <v>3.9115947719102248E-2</v>
      </c>
      <c r="N160" s="64" t="s">
        <v>276</v>
      </c>
      <c r="O160" s="65">
        <v>0.73582607507705688</v>
      </c>
      <c r="P160" s="65">
        <v>-1.1263730525970459</v>
      </c>
    </row>
    <row r="161" spans="10:16" ht="15">
      <c r="J161" s="62" t="s">
        <v>277</v>
      </c>
      <c r="K161" s="63">
        <v>2.551144431615229E-2</v>
      </c>
      <c r="L161" s="63">
        <v>-7.5353677307675171E-2</v>
      </c>
      <c r="N161" s="64" t="s">
        <v>277</v>
      </c>
      <c r="O161" s="65">
        <v>0.28578230738639832</v>
      </c>
      <c r="P161" s="65">
        <v>-1.4330601692199707</v>
      </c>
    </row>
    <row r="162" spans="10:16" ht="15">
      <c r="J162" s="62" t="s">
        <v>278</v>
      </c>
      <c r="K162" s="63">
        <v>-0.13604418673112234</v>
      </c>
      <c r="L162" s="63">
        <v>-3.3191567424877607E-3</v>
      </c>
      <c r="N162" s="64" t="s">
        <v>278</v>
      </c>
      <c r="O162" s="65">
        <v>0.15829360485076904</v>
      </c>
      <c r="P162" s="65">
        <v>0.61454612016677856</v>
      </c>
    </row>
    <row r="163" spans="10:16" ht="15">
      <c r="J163" s="62" t="s">
        <v>279</v>
      </c>
      <c r="K163" s="63">
        <v>0.39780459097491583</v>
      </c>
      <c r="L163" s="63">
        <v>-1.4113258902579747E-3</v>
      </c>
      <c r="N163" s="64" t="s">
        <v>279</v>
      </c>
      <c r="O163" s="65">
        <v>0.77648502588272095</v>
      </c>
      <c r="P163" s="65">
        <v>0.74941825866699219</v>
      </c>
    </row>
    <row r="164" spans="10:16" ht="15">
      <c r="J164" s="62" t="s">
        <v>280</v>
      </c>
      <c r="K164" s="63">
        <v>-0.31177495696961394</v>
      </c>
      <c r="L164" s="63">
        <v>-3.0308185106785977E-2</v>
      </c>
      <c r="N164" s="64" t="s">
        <v>280</v>
      </c>
      <c r="O164" s="65">
        <v>0.6410483717918396</v>
      </c>
      <c r="P164" s="65">
        <v>-2.137554407119751</v>
      </c>
    </row>
    <row r="165" spans="10:16" ht="15">
      <c r="J165" s="62" t="s">
        <v>281</v>
      </c>
      <c r="K165" s="63">
        <v>0.55631281633343088</v>
      </c>
      <c r="L165" s="63">
        <v>6.6385436604647019E-2</v>
      </c>
      <c r="N165" s="64" t="s">
        <v>281</v>
      </c>
      <c r="O165" s="65">
        <v>0.90717506408691406</v>
      </c>
      <c r="P165" s="65">
        <v>0.97374314069747925</v>
      </c>
    </row>
    <row r="166" spans="10:16" ht="15">
      <c r="J166" s="62" t="s">
        <v>282</v>
      </c>
      <c r="K166" s="63">
        <v>0.66455246917470157</v>
      </c>
      <c r="L166" s="63">
        <v>0.14370652951180626</v>
      </c>
      <c r="N166" s="64" t="s">
        <v>282</v>
      </c>
      <c r="O166" s="65">
        <v>0.91550904512405396</v>
      </c>
      <c r="P166" s="65">
        <v>2.3272159099578857</v>
      </c>
    </row>
    <row r="167" spans="10:16" ht="15">
      <c r="J167" s="62" t="s">
        <v>283</v>
      </c>
      <c r="K167" s="63">
        <v>0.40564060364642668</v>
      </c>
      <c r="L167" s="63">
        <v>-6.2135794688859955E-3</v>
      </c>
      <c r="N167" s="64" t="s">
        <v>283</v>
      </c>
      <c r="O167" s="65">
        <v>0.51331216096878052</v>
      </c>
      <c r="P167" s="65">
        <v>0.55302119255065918</v>
      </c>
    </row>
    <row r="168" spans="10:16" ht="15">
      <c r="J168" s="62" t="s">
        <v>284</v>
      </c>
      <c r="K168" s="63">
        <v>0.51569417257347527</v>
      </c>
      <c r="L168" s="63">
        <v>-0.10497566068920428</v>
      </c>
      <c r="N168" s="64" t="s">
        <v>284</v>
      </c>
      <c r="O168" s="65">
        <v>0.42643782496452332</v>
      </c>
      <c r="P168" s="65">
        <v>0.99175465106964111</v>
      </c>
    </row>
    <row r="169" spans="10:16" ht="15">
      <c r="J169" s="62" t="s">
        <v>285</v>
      </c>
      <c r="K169" s="63">
        <v>0.29105485726367797</v>
      </c>
      <c r="L169" s="63">
        <v>-0.11038020151718816</v>
      </c>
      <c r="N169" s="64" t="s">
        <v>285</v>
      </c>
      <c r="O169" s="65">
        <v>0.22419500350952148</v>
      </c>
      <c r="P169" s="65">
        <v>0.11090020090341568</v>
      </c>
    </row>
    <row r="170" spans="10:16" ht="15">
      <c r="J170" s="62" t="s">
        <v>286</v>
      </c>
      <c r="K170" s="63">
        <v>-0.36083585341784796</v>
      </c>
      <c r="L170" s="63">
        <v>5.8233791142223018E-2</v>
      </c>
      <c r="N170" s="64" t="s">
        <v>286</v>
      </c>
      <c r="O170" s="65">
        <v>-0.37862375378608704</v>
      </c>
      <c r="P170" s="65">
        <v>-1.0963586568832397</v>
      </c>
    </row>
    <row r="171" spans="10:16" ht="15">
      <c r="J171" s="62" t="s">
        <v>287</v>
      </c>
      <c r="K171" s="63">
        <v>-1.7137668327975725E-2</v>
      </c>
      <c r="L171" s="63">
        <v>2.1080705789638433E-2</v>
      </c>
      <c r="N171" s="64" t="s">
        <v>287</v>
      </c>
      <c r="O171" s="65">
        <v>-0.14665643870830536</v>
      </c>
      <c r="P171" s="65">
        <v>-0.18348436057567596</v>
      </c>
    </row>
    <row r="172" spans="10:16" ht="15">
      <c r="J172" s="62" t="s">
        <v>288</v>
      </c>
      <c r="K172" s="63">
        <v>-0.60241237452627561</v>
      </c>
      <c r="L172" s="63">
        <v>-0.14725154911096822</v>
      </c>
      <c r="N172" s="64" t="s">
        <v>288</v>
      </c>
      <c r="O172" s="65">
        <v>-0.4024043083190918</v>
      </c>
      <c r="P172" s="65">
        <v>-1.2614105939865112</v>
      </c>
    </row>
    <row r="173" spans="10:16" ht="15">
      <c r="J173" s="62" t="s">
        <v>289</v>
      </c>
      <c r="K173" s="63">
        <v>-0.65579181307690659</v>
      </c>
      <c r="L173" s="63">
        <v>-0.13697324812748721</v>
      </c>
      <c r="N173" s="64" t="s">
        <v>289</v>
      </c>
      <c r="O173" s="65">
        <v>-0.32228100299835205</v>
      </c>
      <c r="P173" s="65">
        <v>-0.65633863210678101</v>
      </c>
    </row>
    <row r="174" spans="10:16" ht="15">
      <c r="J174" s="62" t="s">
        <v>290</v>
      </c>
      <c r="K174" s="63">
        <v>1.4929904281396898E-2</v>
      </c>
      <c r="L174" s="63">
        <v>6.5787398541212405E-2</v>
      </c>
      <c r="N174" s="64" t="s">
        <v>290</v>
      </c>
      <c r="O174" s="65">
        <v>0.33385941386222839</v>
      </c>
      <c r="P174" s="65">
        <v>2.1122827529907227</v>
      </c>
    </row>
    <row r="175" spans="10:16" ht="15">
      <c r="J175" s="62" t="s">
        <v>291</v>
      </c>
      <c r="K175" s="63">
        <v>-0.14243788900382109</v>
      </c>
      <c r="L175" s="63">
        <v>-0.15008666211215826</v>
      </c>
      <c r="N175" s="64" t="s">
        <v>291</v>
      </c>
      <c r="O175" s="65">
        <v>0.17964921891689301</v>
      </c>
      <c r="P175" s="65">
        <v>0.25628766417503357</v>
      </c>
    </row>
    <row r="176" spans="10:16" ht="15">
      <c r="J176" s="62" t="s">
        <v>292</v>
      </c>
      <c r="K176" s="63">
        <v>-0.64173198572283319</v>
      </c>
      <c r="L176" s="63">
        <v>-0.1196608413000957</v>
      </c>
      <c r="N176" s="64" t="s">
        <v>292</v>
      </c>
      <c r="O176" s="65">
        <v>-2.0077950321137905E-3</v>
      </c>
      <c r="P176" s="65">
        <v>-2.0541725158691406</v>
      </c>
    </row>
    <row r="177" spans="10:16" ht="15">
      <c r="J177" s="62" t="s">
        <v>293</v>
      </c>
      <c r="K177" s="63">
        <v>-0.31449329569921097</v>
      </c>
      <c r="L177" s="63">
        <v>-0.1402731449192797</v>
      </c>
      <c r="N177" s="64" t="s">
        <v>293</v>
      </c>
      <c r="O177" s="65">
        <v>-2.6376049965620041E-2</v>
      </c>
      <c r="P177" s="65">
        <v>-1.1209456920623779</v>
      </c>
    </row>
    <row r="178" spans="10:16" ht="15">
      <c r="J178" s="62" t="s">
        <v>294</v>
      </c>
      <c r="K178" s="63">
        <v>-0.14901256444542174</v>
      </c>
      <c r="L178" s="63">
        <v>-1.348328727965877E-2</v>
      </c>
      <c r="N178" s="64" t="s">
        <v>294</v>
      </c>
      <c r="O178" s="65">
        <v>0.23175899684429169</v>
      </c>
      <c r="P178" s="65">
        <v>0.45853152871131897</v>
      </c>
    </row>
    <row r="179" spans="10:16" ht="15">
      <c r="J179" s="62" t="s">
        <v>295</v>
      </c>
      <c r="K179" s="63">
        <v>0.55384563399032638</v>
      </c>
      <c r="L179" s="63">
        <v>-0.16099072993279576</v>
      </c>
      <c r="N179" s="64" t="s">
        <v>295</v>
      </c>
      <c r="O179" s="65">
        <v>1.039063572883606</v>
      </c>
      <c r="P179" s="65">
        <v>2.7914721965789795</v>
      </c>
    </row>
    <row r="180" spans="10:16" ht="15">
      <c r="J180" s="62" t="s">
        <v>296</v>
      </c>
      <c r="K180" s="63">
        <v>0.7960098584877956</v>
      </c>
      <c r="L180" s="63">
        <v>-0.24717405471839238</v>
      </c>
      <c r="N180" s="64" t="s">
        <v>296</v>
      </c>
      <c r="O180" s="65">
        <v>1.0527074337005615</v>
      </c>
      <c r="P180" s="65">
        <v>0.8893699049949646</v>
      </c>
    </row>
    <row r="181" spans="10:16" ht="15">
      <c r="J181" s="62" t="s">
        <v>297</v>
      </c>
      <c r="K181" s="63">
        <v>0.44148143057806294</v>
      </c>
      <c r="L181" s="63">
        <v>-0.22758463262584958</v>
      </c>
      <c r="N181" s="64" t="s">
        <v>297</v>
      </c>
      <c r="O181" s="65">
        <v>0.9269336462020874</v>
      </c>
      <c r="P181" s="65">
        <v>-0.41240128874778748</v>
      </c>
    </row>
    <row r="182" spans="10:16" ht="15">
      <c r="J182" s="62" t="s">
        <v>298</v>
      </c>
      <c r="K182" s="63">
        <v>0.22061982567807295</v>
      </c>
      <c r="L182" s="63">
        <v>-0.44428539646709109</v>
      </c>
      <c r="N182" s="64" t="s">
        <v>298</v>
      </c>
      <c r="O182" s="65">
        <v>0.69183254241943359</v>
      </c>
      <c r="P182" s="65">
        <v>-0.66322553157806396</v>
      </c>
    </row>
    <row r="183" spans="10:16" ht="15">
      <c r="J183" s="62" t="s">
        <v>299</v>
      </c>
      <c r="K183" s="63">
        <v>0.9089401708536754</v>
      </c>
      <c r="L183" s="63">
        <v>-0.48552074614704127</v>
      </c>
      <c r="N183" s="64" t="s">
        <v>299</v>
      </c>
      <c r="O183" s="65">
        <v>1.096631646156311</v>
      </c>
      <c r="P183" s="65">
        <v>1.1956942081451416</v>
      </c>
    </row>
    <row r="184" spans="10:16" ht="15">
      <c r="J184" s="62" t="s">
        <v>300</v>
      </c>
      <c r="K184" s="63">
        <v>0.78438850853319586</v>
      </c>
      <c r="L184" s="63">
        <v>-0.2882713695555375</v>
      </c>
      <c r="N184" s="64" t="s">
        <v>300</v>
      </c>
      <c r="O184" s="65">
        <v>0.98341822624206543</v>
      </c>
      <c r="P184" s="65">
        <v>0.75071448087692261</v>
      </c>
    </row>
    <row r="185" spans="10:16" ht="15">
      <c r="J185" s="62" t="s">
        <v>301</v>
      </c>
      <c r="K185" s="63">
        <v>0.50212336765310728</v>
      </c>
      <c r="L185" s="63">
        <v>-0.15766408406397273</v>
      </c>
      <c r="N185" s="64" t="s">
        <v>301</v>
      </c>
      <c r="O185" s="65">
        <v>0.74345344305038452</v>
      </c>
      <c r="P185" s="65">
        <v>0.13128556311130524</v>
      </c>
    </row>
    <row r="186" spans="10:16" ht="15">
      <c r="J186" s="62" t="s">
        <v>302</v>
      </c>
      <c r="K186" s="63">
        <v>0.41611783912399725</v>
      </c>
      <c r="L186" s="63">
        <v>-0.27002899120926527</v>
      </c>
      <c r="N186" s="64" t="s">
        <v>302</v>
      </c>
      <c r="O186" s="65">
        <v>0.45764777064323425</v>
      </c>
      <c r="P186" s="65">
        <v>-0.24070052802562714</v>
      </c>
    </row>
    <row r="187" spans="10:16" ht="15">
      <c r="J187" s="62" t="s">
        <v>303</v>
      </c>
      <c r="K187" s="63">
        <v>-0.45526329282575995</v>
      </c>
      <c r="L187" s="63">
        <v>-0.25974803678796149</v>
      </c>
      <c r="N187" s="64" t="s">
        <v>303</v>
      </c>
      <c r="O187" s="65">
        <v>-0.23069603741168976</v>
      </c>
      <c r="P187" s="65">
        <v>-1.6811498403549194</v>
      </c>
    </row>
    <row r="188" spans="10:16" ht="15">
      <c r="J188" s="62" t="s">
        <v>304</v>
      </c>
      <c r="K188" s="63">
        <v>-7.9718223077141923E-2</v>
      </c>
      <c r="L188" s="63">
        <v>-0.19195262377291858</v>
      </c>
      <c r="N188" s="64" t="s">
        <v>304</v>
      </c>
      <c r="O188" s="65">
        <v>-8.5537426173686981E-2</v>
      </c>
      <c r="P188" s="65">
        <v>1.5732364654541016</v>
      </c>
    </row>
    <row r="189" spans="10:16" ht="15">
      <c r="J189" s="62" t="s">
        <v>305</v>
      </c>
      <c r="K189" s="63">
        <v>0.90187543811438076</v>
      </c>
      <c r="L189" s="63">
        <v>2.7816988584823373E-3</v>
      </c>
      <c r="N189" s="64" t="s">
        <v>305</v>
      </c>
      <c r="O189" s="65">
        <v>0.60410219430923462</v>
      </c>
      <c r="P189" s="65">
        <v>1.3951133489608765</v>
      </c>
    </row>
    <row r="190" spans="10:16" ht="15">
      <c r="J190" s="62" t="s">
        <v>306</v>
      </c>
      <c r="K190" s="63">
        <v>0.70227253137477952</v>
      </c>
      <c r="L190" s="63">
        <v>9.0483705380836332E-2</v>
      </c>
      <c r="N190" s="64" t="s">
        <v>306</v>
      </c>
      <c r="O190" s="65">
        <v>0.8729901909828186</v>
      </c>
      <c r="P190" s="65">
        <v>0.7162555456161499</v>
      </c>
    </row>
    <row r="191" spans="10:16" ht="15">
      <c r="J191" s="62" t="s">
        <v>307</v>
      </c>
      <c r="K191" s="63">
        <v>0.67159542569790864</v>
      </c>
      <c r="L191" s="63">
        <v>-0.12144599021590873</v>
      </c>
      <c r="N191" s="64" t="s">
        <v>307</v>
      </c>
      <c r="O191" s="65">
        <v>1.1830769777297974</v>
      </c>
      <c r="P191" s="65">
        <v>-1.1864134073257446</v>
      </c>
    </row>
    <row r="192" spans="10:16" ht="15">
      <c r="J192" s="62" t="s">
        <v>308</v>
      </c>
      <c r="K192" s="63">
        <v>0.59899713968654822</v>
      </c>
      <c r="L192" s="63">
        <v>-6.2050224363432611E-3</v>
      </c>
      <c r="N192" s="64" t="s">
        <v>308</v>
      </c>
      <c r="O192" s="65">
        <v>0.39467981457710266</v>
      </c>
      <c r="P192" s="65">
        <v>0.66437268257141113</v>
      </c>
    </row>
    <row r="193" spans="10:16" ht="15">
      <c r="J193" s="62" t="s">
        <v>309</v>
      </c>
      <c r="K193" s="63">
        <v>0.83860571679199214</v>
      </c>
      <c r="L193" s="63">
        <v>7.335406493894682E-2</v>
      </c>
      <c r="N193" s="64" t="s">
        <v>309</v>
      </c>
      <c r="O193" s="65">
        <v>1.091396689414978</v>
      </c>
      <c r="P193" s="65">
        <v>0.4071037769317627</v>
      </c>
    </row>
    <row r="194" spans="10:16" ht="15">
      <c r="J194" s="62" t="s">
        <v>310</v>
      </c>
      <c r="K194" s="63">
        <v>0.64671153340616527</v>
      </c>
      <c r="L194" s="63">
        <v>-5.5186724554732038E-2</v>
      </c>
      <c r="N194" s="64" t="s">
        <v>310</v>
      </c>
      <c r="O194" s="65">
        <v>1.0770957469940186</v>
      </c>
      <c r="P194" s="65">
        <v>4.943559318780899E-2</v>
      </c>
    </row>
    <row r="195" spans="10:16" ht="15">
      <c r="J195" s="62" t="s">
        <v>311</v>
      </c>
      <c r="K195" s="63">
        <v>0.86274831738673541</v>
      </c>
      <c r="L195" s="63">
        <v>5.6005681513766531E-2</v>
      </c>
      <c r="N195" s="64" t="s">
        <v>311</v>
      </c>
      <c r="O195" s="65">
        <v>0.93244075775146484</v>
      </c>
      <c r="P195" s="65">
        <v>-0.15157309174537659</v>
      </c>
    </row>
    <row r="196" spans="10:16" ht="15">
      <c r="J196" s="62" t="s">
        <v>312</v>
      </c>
      <c r="K196" s="63">
        <v>0.81463761096652476</v>
      </c>
      <c r="L196" s="63">
        <v>-0.11421608046528729</v>
      </c>
      <c r="N196" s="64" t="s">
        <v>312</v>
      </c>
      <c r="O196" s="65">
        <v>0.91177076101303101</v>
      </c>
      <c r="P196" s="65">
        <v>-0.2838020920753479</v>
      </c>
    </row>
    <row r="197" spans="10:16" ht="15">
      <c r="J197" s="62" t="s">
        <v>313</v>
      </c>
      <c r="K197" s="63">
        <v>0.44913864329579178</v>
      </c>
      <c r="L197" s="63">
        <v>-0.10258693682055978</v>
      </c>
      <c r="N197" s="64" t="s">
        <v>313</v>
      </c>
      <c r="O197" s="65">
        <v>0.74486684799194336</v>
      </c>
      <c r="P197" s="65">
        <v>0.42784282565116882</v>
      </c>
    </row>
    <row r="198" spans="10:16" ht="15">
      <c r="J198" s="62" t="s">
        <v>314</v>
      </c>
      <c r="K198" s="63">
        <v>0.71982670177144281</v>
      </c>
      <c r="L198" s="63">
        <v>2.6737606283668339E-2</v>
      </c>
      <c r="N198" s="64" t="s">
        <v>314</v>
      </c>
      <c r="O198" s="65">
        <v>0.95441693067550659</v>
      </c>
      <c r="P198" s="65">
        <v>0.33378583192825317</v>
      </c>
    </row>
    <row r="199" spans="10:16" ht="15">
      <c r="J199" s="62" t="s">
        <v>315</v>
      </c>
      <c r="K199" s="63">
        <v>0.53765022412026486</v>
      </c>
      <c r="L199" s="63">
        <v>-4.0194262279395508E-2</v>
      </c>
      <c r="N199" s="64" t="s">
        <v>315</v>
      </c>
      <c r="O199" s="65">
        <v>0.85581111907958984</v>
      </c>
      <c r="P199" s="65">
        <v>-1.212566614151001</v>
      </c>
    </row>
    <row r="200" spans="10:16" ht="15">
      <c r="J200" s="62" t="s">
        <v>316</v>
      </c>
      <c r="K200" s="63">
        <v>0.21132799371351452</v>
      </c>
      <c r="L200" s="63">
        <v>-1.7069478472980241E-2</v>
      </c>
      <c r="N200" s="64" t="s">
        <v>316</v>
      </c>
      <c r="O200" s="65">
        <v>0.77687805891036987</v>
      </c>
      <c r="P200" s="65">
        <v>-0.81628692150115967</v>
      </c>
    </row>
    <row r="201" spans="10:16" ht="15">
      <c r="J201" s="62" t="s">
        <v>317</v>
      </c>
      <c r="K201" s="63">
        <v>1.0244663422089968</v>
      </c>
      <c r="L201" s="63">
        <v>0.20500627870688631</v>
      </c>
      <c r="N201" s="64" t="s">
        <v>317</v>
      </c>
      <c r="O201" s="65">
        <v>1.0007185935974121</v>
      </c>
      <c r="P201" s="65">
        <v>-0.28499299287796021</v>
      </c>
    </row>
    <row r="202" spans="10:16" ht="15">
      <c r="J202" s="62" t="s">
        <v>318</v>
      </c>
      <c r="K202" s="63">
        <v>-5.9706008837114979E-2</v>
      </c>
      <c r="L202" s="63">
        <v>4.7088233221330486E-5</v>
      </c>
      <c r="N202" s="64" t="s">
        <v>318</v>
      </c>
      <c r="O202" s="65">
        <v>0.28353476524353027</v>
      </c>
      <c r="P202" s="65">
        <v>-2.856217622756958</v>
      </c>
    </row>
    <row r="203" spans="10:16" ht="15">
      <c r="J203" s="62" t="s">
        <v>319</v>
      </c>
      <c r="K203" s="63">
        <v>-5.0278759069243848E-3</v>
      </c>
      <c r="L203" s="63">
        <v>3.4624994735142058E-2</v>
      </c>
      <c r="N203" s="64" t="s">
        <v>319</v>
      </c>
      <c r="O203" s="65">
        <v>0.2621975839138031</v>
      </c>
      <c r="P203" s="65">
        <v>-1.1407285928726196</v>
      </c>
    </row>
    <row r="204" spans="10:16" ht="15">
      <c r="J204" s="62" t="s">
        <v>320</v>
      </c>
      <c r="K204" s="63">
        <v>0.22763109065597892</v>
      </c>
      <c r="L204" s="63">
        <v>1.5736749735145873E-2</v>
      </c>
      <c r="N204" s="64" t="s">
        <v>320</v>
      </c>
      <c r="O204" s="65">
        <v>0.4523128867149353</v>
      </c>
      <c r="P204" s="65">
        <v>0.19265663623809814</v>
      </c>
    </row>
    <row r="205" spans="10:16" ht="15">
      <c r="J205" s="62" t="s">
        <v>321</v>
      </c>
      <c r="K205" s="63">
        <v>-0.12287767244149655</v>
      </c>
      <c r="L205" s="63">
        <v>-6.0401897477093749E-2</v>
      </c>
      <c r="N205" s="64" t="s">
        <v>321</v>
      </c>
      <c r="O205" s="65">
        <v>0.12557785212993622</v>
      </c>
      <c r="P205" s="65">
        <v>-0.56492608785629272</v>
      </c>
    </row>
    <row r="206" spans="10:16" ht="15">
      <c r="J206" s="62" t="s">
        <v>322</v>
      </c>
      <c r="K206" s="63">
        <v>-0.13287000342037916</v>
      </c>
      <c r="L206" s="63">
        <v>-0.22152351656897232</v>
      </c>
      <c r="N206" s="64" t="s">
        <v>322</v>
      </c>
      <c r="O206" s="65">
        <v>0.23541031777858734</v>
      </c>
      <c r="P206" s="65">
        <v>-0.99243420362472534</v>
      </c>
    </row>
    <row r="207" spans="10:16" ht="15">
      <c r="J207" s="62" t="s">
        <v>323</v>
      </c>
      <c r="K207" s="63">
        <v>0.15791346230309355</v>
      </c>
      <c r="L207" s="63">
        <v>-5.7325705137354049E-2</v>
      </c>
      <c r="N207" s="64" t="s">
        <v>323</v>
      </c>
      <c r="O207" s="65">
        <v>0.40471592545509338</v>
      </c>
      <c r="P207" s="65">
        <v>0.24691848456859589</v>
      </c>
    </row>
    <row r="208" spans="10:16" ht="15">
      <c r="J208" s="62" t="s">
        <v>324</v>
      </c>
      <c r="K208" s="63">
        <v>0.19560317388573079</v>
      </c>
      <c r="L208" s="63">
        <v>-0.17227529132512528</v>
      </c>
      <c r="N208" s="64" t="s">
        <v>324</v>
      </c>
      <c r="O208" s="65">
        <v>0.34899553656578064</v>
      </c>
      <c r="P208" s="65">
        <v>0.31464216113090515</v>
      </c>
    </row>
    <row r="209" spans="10:16" ht="15">
      <c r="J209" s="62" t="s">
        <v>325</v>
      </c>
      <c r="K209" s="63">
        <v>-8.3111248966310544E-2</v>
      </c>
      <c r="L209" s="63">
        <v>-0.14202496183873087</v>
      </c>
      <c r="N209" s="64" t="s">
        <v>325</v>
      </c>
      <c r="O209" s="65">
        <v>0.25172778964042664</v>
      </c>
      <c r="P209" s="65">
        <v>-8.5473999381065369E-2</v>
      </c>
    </row>
    <row r="210" spans="10:16" ht="15">
      <c r="J210" s="62" t="s">
        <v>326</v>
      </c>
      <c r="K210" s="63">
        <v>-0.86700020665411315</v>
      </c>
      <c r="L210" s="63">
        <v>-0.13910291270426911</v>
      </c>
      <c r="N210" s="64" t="s">
        <v>326</v>
      </c>
      <c r="O210" s="65">
        <v>-0.92267447710037231</v>
      </c>
      <c r="P210" s="65">
        <v>-1.8317602872848511</v>
      </c>
    </row>
    <row r="211" spans="10:16" ht="15">
      <c r="J211" s="62" t="s">
        <v>327</v>
      </c>
      <c r="K211" s="63">
        <v>-0.7822509806500233</v>
      </c>
      <c r="L211" s="63">
        <v>-0.15248340357362791</v>
      </c>
      <c r="N211" s="64" t="s">
        <v>327</v>
      </c>
      <c r="O211" s="65">
        <v>-9.883502870798111E-2</v>
      </c>
      <c r="P211" s="65">
        <v>-1.4426115751266479</v>
      </c>
    </row>
    <row r="212" spans="10:16" ht="15">
      <c r="J212" s="62" t="s">
        <v>328</v>
      </c>
      <c r="K212" s="63">
        <v>-1.290261711607978</v>
      </c>
      <c r="L212" s="63">
        <v>-0.39228006074286165</v>
      </c>
      <c r="N212" s="64" t="s">
        <v>328</v>
      </c>
      <c r="O212" s="65">
        <v>-0.43817189335823059</v>
      </c>
      <c r="P212" s="65">
        <v>-2.0348293781280518</v>
      </c>
    </row>
    <row r="213" spans="10:16" ht="15">
      <c r="J213" s="62" t="s">
        <v>329</v>
      </c>
      <c r="K213" s="63">
        <v>0.24987700098057491</v>
      </c>
      <c r="L213" s="63">
        <v>9.7817361772581574E-2</v>
      </c>
      <c r="N213" s="64" t="s">
        <v>329</v>
      </c>
      <c r="O213" s="65">
        <v>0.51602482795715332</v>
      </c>
      <c r="P213" s="65">
        <v>1.4858309030532837</v>
      </c>
    </row>
    <row r="214" spans="10:16" ht="15">
      <c r="J214" s="62" t="s">
        <v>330</v>
      </c>
      <c r="K214" s="63">
        <v>0.60850387549560803</v>
      </c>
      <c r="L214" s="63">
        <v>-0.20031495917126868</v>
      </c>
      <c r="N214" s="64" t="s">
        <v>330</v>
      </c>
      <c r="O214" s="65">
        <v>0.83099597692489624</v>
      </c>
      <c r="P214" s="65">
        <v>1.4163354635238647</v>
      </c>
    </row>
    <row r="215" spans="10:16" ht="15">
      <c r="J215" s="62" t="s">
        <v>331</v>
      </c>
      <c r="K215" s="63">
        <v>0.90828614480988956</v>
      </c>
      <c r="L215" s="63">
        <v>-0.27701229545654865</v>
      </c>
      <c r="N215" s="64" t="s">
        <v>331</v>
      </c>
      <c r="O215" s="65">
        <v>1.0626490116119385</v>
      </c>
      <c r="P215" s="65">
        <v>1.436989426612854</v>
      </c>
    </row>
    <row r="216" spans="10:16" ht="15">
      <c r="J216" s="62" t="s">
        <v>332</v>
      </c>
      <c r="K216" s="63">
        <v>0.57054172849233664</v>
      </c>
      <c r="L216" s="63">
        <v>-0.43285871115425451</v>
      </c>
      <c r="N216" s="64" t="s">
        <v>332</v>
      </c>
      <c r="O216" s="65">
        <v>0.75016301870346069</v>
      </c>
      <c r="P216" s="65">
        <v>1.1010643243789673</v>
      </c>
    </row>
    <row r="217" spans="10:16" ht="15">
      <c r="J217" s="62" t="s">
        <v>333</v>
      </c>
      <c r="K217" s="63">
        <v>0.56172211394198646</v>
      </c>
      <c r="L217" s="63">
        <v>-0.20882806927445832</v>
      </c>
      <c r="N217" s="64" t="s">
        <v>333</v>
      </c>
      <c r="O217" s="65">
        <v>0.73333251476287842</v>
      </c>
      <c r="P217" s="65">
        <v>-0.78307920694351196</v>
      </c>
    </row>
    <row r="218" spans="10:16" ht="15">
      <c r="J218" s="62" t="s">
        <v>334</v>
      </c>
      <c r="K218" s="63">
        <v>0.41860376747901612</v>
      </c>
      <c r="L218" s="63">
        <v>-0.24245186561399029</v>
      </c>
      <c r="N218" s="64" t="s">
        <v>334</v>
      </c>
      <c r="O218" s="65">
        <v>1.1456186771392822</v>
      </c>
      <c r="P218" s="65">
        <v>1.0851558446884155</v>
      </c>
    </row>
    <row r="219" spans="10:16" ht="15">
      <c r="J219" s="62" t="s">
        <v>335</v>
      </c>
      <c r="K219" s="63">
        <v>0.95804956831281507</v>
      </c>
      <c r="L219" s="63">
        <v>-0.3174913919951235</v>
      </c>
      <c r="N219" s="64" t="s">
        <v>335</v>
      </c>
      <c r="O219" s="65">
        <v>1.0028177499771118</v>
      </c>
      <c r="P219" s="65">
        <v>1.7672394514083862</v>
      </c>
    </row>
    <row r="220" spans="10:16" ht="15">
      <c r="J220" s="62" t="s">
        <v>336</v>
      </c>
      <c r="K220" s="63">
        <v>0.36217207057328549</v>
      </c>
      <c r="L220" s="63">
        <v>-0.18803552150523506</v>
      </c>
      <c r="N220" s="64" t="s">
        <v>336</v>
      </c>
      <c r="O220" s="65">
        <v>0.63612568378448486</v>
      </c>
      <c r="P220" s="65">
        <v>-0.41752660274505615</v>
      </c>
    </row>
    <row r="221" spans="10:16" ht="15">
      <c r="J221" s="62" t="s">
        <v>337</v>
      </c>
      <c r="K221" s="63">
        <v>0.56903717906996476</v>
      </c>
      <c r="L221" s="63">
        <v>-0.22068688300137346</v>
      </c>
      <c r="N221" s="64" t="s">
        <v>337</v>
      </c>
      <c r="O221" s="65">
        <v>0.82599985599517822</v>
      </c>
      <c r="P221" s="65">
        <v>1.1445364952087402</v>
      </c>
    </row>
    <row r="222" spans="10:16" ht="15">
      <c r="J222" s="62" t="s">
        <v>338</v>
      </c>
      <c r="K222" s="63">
        <v>0.53838442296624733</v>
      </c>
      <c r="L222" s="63">
        <v>-0.2846271983426738</v>
      </c>
      <c r="N222" s="64" t="s">
        <v>338</v>
      </c>
      <c r="O222" s="65">
        <v>0.97440099716186523</v>
      </c>
      <c r="P222" s="65">
        <v>0.79364800453186035</v>
      </c>
    </row>
    <row r="223" spans="10:16" ht="15">
      <c r="J223" s="62" t="s">
        <v>339</v>
      </c>
      <c r="K223" s="63">
        <v>0.47526225449104748</v>
      </c>
      <c r="L223" s="63">
        <v>-0.13097026167306186</v>
      </c>
      <c r="N223" s="64" t="s">
        <v>339</v>
      </c>
      <c r="O223" s="65">
        <v>0.84814727306365967</v>
      </c>
      <c r="P223" s="65">
        <v>0.42137852311134338</v>
      </c>
    </row>
    <row r="224" spans="10:16" ht="15">
      <c r="J224" s="62" t="s">
        <v>340</v>
      </c>
      <c r="K224" s="63">
        <v>0.55722948952877627</v>
      </c>
      <c r="L224" s="63">
        <v>-0.13642995919595766</v>
      </c>
      <c r="N224" s="64" t="s">
        <v>340</v>
      </c>
      <c r="O224" s="65">
        <v>1.0446920394897461</v>
      </c>
      <c r="P224" s="65">
        <v>0.96605193614959717</v>
      </c>
    </row>
    <row r="225" spans="10:16" ht="15">
      <c r="J225" s="62" t="s">
        <v>341</v>
      </c>
      <c r="K225" s="63">
        <v>1.0486688219550075</v>
      </c>
      <c r="L225" s="63">
        <v>-0.12699854722632095</v>
      </c>
      <c r="N225" s="64" t="s">
        <v>341</v>
      </c>
      <c r="O225" s="65">
        <v>1.3441781997680664</v>
      </c>
      <c r="P225" s="65">
        <v>0.66801190376281738</v>
      </c>
    </row>
    <row r="226" spans="10:16" ht="15">
      <c r="J226" s="62" t="s">
        <v>342</v>
      </c>
      <c r="K226" s="63">
        <v>0.54465190696169852</v>
      </c>
      <c r="L226" s="63">
        <v>-2.9781248850992748E-2</v>
      </c>
      <c r="N226" s="64" t="s">
        <v>342</v>
      </c>
      <c r="O226" s="65">
        <v>0.76910883188247681</v>
      </c>
      <c r="P226" s="65">
        <v>-0.38989225029945374</v>
      </c>
    </row>
    <row r="227" spans="10:16" ht="15">
      <c r="J227" s="62" t="s">
        <v>343</v>
      </c>
      <c r="K227" s="63">
        <v>-4.7070051298548297</v>
      </c>
      <c r="L227" s="63">
        <v>-0.70167985571217228</v>
      </c>
      <c r="N227" s="64" t="s">
        <v>343</v>
      </c>
      <c r="O227" s="65">
        <v>-4.6452460289001465</v>
      </c>
      <c r="P227" s="65">
        <v>-5.505617618560791</v>
      </c>
    </row>
    <row r="228" spans="10:16" ht="15">
      <c r="J228" s="62" t="s">
        <v>344</v>
      </c>
      <c r="K228" s="63">
        <v>4.8579219574320723E-2</v>
      </c>
      <c r="L228" s="63">
        <v>-7.667993271588941E-2</v>
      </c>
      <c r="N228" s="64" t="s">
        <v>344</v>
      </c>
      <c r="O228" s="65">
        <v>0.87375986576080322</v>
      </c>
      <c r="P228" s="65">
        <v>4.1369414329528809</v>
      </c>
    </row>
    <row r="229" spans="10:16" ht="15">
      <c r="J229" s="62" t="s">
        <v>345</v>
      </c>
      <c r="K229" s="63">
        <v>0.83738796807190308</v>
      </c>
      <c r="L229" s="63">
        <v>-0.234111619041587</v>
      </c>
      <c r="N229" s="64" t="s">
        <v>345</v>
      </c>
      <c r="O229" s="65">
        <v>1.5457750558853149</v>
      </c>
      <c r="P229" s="65">
        <v>4.2133913040161133</v>
      </c>
    </row>
    <row r="230" spans="10:16" ht="15">
      <c r="J230" s="62" t="s">
        <v>346</v>
      </c>
      <c r="K230" s="63">
        <v>1.1666969097448996</v>
      </c>
      <c r="L230" s="63">
        <v>-0.31633618676084618</v>
      </c>
      <c r="N230" s="64" t="s">
        <v>346</v>
      </c>
      <c r="O230" s="65">
        <v>2.1012206077575684</v>
      </c>
      <c r="P230" s="65">
        <v>2.2762825489044189</v>
      </c>
    </row>
    <row r="231" spans="10:16" ht="15">
      <c r="J231" s="62" t="s">
        <v>347</v>
      </c>
      <c r="K231" s="63">
        <v>1.4302342110640966</v>
      </c>
      <c r="L231" s="63">
        <v>-0.45082634037598235</v>
      </c>
      <c r="N231" s="64" t="s">
        <v>347</v>
      </c>
      <c r="O231" s="65">
        <v>1.9259105920791626</v>
      </c>
      <c r="P231" s="65">
        <v>2.5768966674804688</v>
      </c>
    </row>
    <row r="232" spans="10:16" ht="15">
      <c r="J232" s="62" t="s">
        <v>348</v>
      </c>
      <c r="K232" s="63">
        <v>1.1545345357523524</v>
      </c>
      <c r="L232" s="63">
        <v>-0.39919767037861026</v>
      </c>
      <c r="N232" s="64" t="s">
        <v>348</v>
      </c>
      <c r="O232" s="65">
        <v>1.4653400182723999</v>
      </c>
      <c r="P232" s="65">
        <v>0.92207980155944824</v>
      </c>
    </row>
    <row r="233" spans="10:16" ht="15">
      <c r="J233" s="62" t="s">
        <v>349</v>
      </c>
      <c r="K233" s="63">
        <v>0.13582278847362961</v>
      </c>
      <c r="L233" s="63">
        <v>-0.26051679672925171</v>
      </c>
      <c r="N233" s="64" t="s">
        <v>349</v>
      </c>
      <c r="O233" s="65">
        <v>0.81088501214981079</v>
      </c>
      <c r="P233" s="65">
        <v>-0.7514643669128418</v>
      </c>
    </row>
    <row r="234" spans="10:16" ht="15">
      <c r="J234" s="62" t="s">
        <v>350</v>
      </c>
      <c r="K234" s="63">
        <v>0.83989469941770767</v>
      </c>
      <c r="L234" s="63">
        <v>-0.30651838314612939</v>
      </c>
      <c r="N234" s="64" t="s">
        <v>350</v>
      </c>
      <c r="O234" s="65">
        <v>1.1876580715179443</v>
      </c>
      <c r="P234" s="65">
        <v>0.33723181486129761</v>
      </c>
    </row>
    <row r="235" spans="10:16" ht="15">
      <c r="J235" s="62" t="s">
        <v>351</v>
      </c>
      <c r="K235" s="63">
        <v>0.61869281896788431</v>
      </c>
      <c r="L235" s="63">
        <v>7.3182869635303294E-2</v>
      </c>
      <c r="N235" s="64" t="s">
        <v>351</v>
      </c>
      <c r="O235" s="65">
        <v>0.65927672386169434</v>
      </c>
      <c r="P235" s="65">
        <v>1.4213831424713135</v>
      </c>
    </row>
    <row r="236" spans="10:16" ht="15">
      <c r="J236" s="62" t="s">
        <v>352</v>
      </c>
      <c r="K236" s="63">
        <v>0.97169720442934271</v>
      </c>
      <c r="L236" s="63">
        <v>-5.6217409923992713E-3</v>
      </c>
      <c r="N236" s="64" t="s">
        <v>352</v>
      </c>
      <c r="O236" s="65">
        <v>1.3587777614593506</v>
      </c>
      <c r="P236" s="65">
        <v>0.87565892934799194</v>
      </c>
    </row>
    <row r="237" spans="10:16" ht="15">
      <c r="J237" s="62" t="s">
        <v>353</v>
      </c>
      <c r="K237" s="63">
        <v>1.1975590761746866</v>
      </c>
      <c r="L237" s="63">
        <v>1.0498311665629585E-3</v>
      </c>
      <c r="N237" s="64" t="s">
        <v>353</v>
      </c>
      <c r="O237" s="65">
        <v>1.1371769905090332</v>
      </c>
      <c r="P237" s="65">
        <v>0.16908977925777435</v>
      </c>
    </row>
    <row r="238" spans="10:16" ht="15">
      <c r="J238" s="62" t="s">
        <v>354</v>
      </c>
      <c r="K238" s="63">
        <v>0.72086305648083981</v>
      </c>
      <c r="L238" s="63">
        <v>0.27270571292268275</v>
      </c>
      <c r="N238" s="64" t="s">
        <v>354</v>
      </c>
      <c r="O238" s="65">
        <v>0.83705192804336548</v>
      </c>
      <c r="P238" s="65">
        <v>-0.3150336742401123</v>
      </c>
    </row>
    <row r="239" spans="10:16" ht="15">
      <c r="J239" s="62" t="s">
        <v>355</v>
      </c>
      <c r="K239" s="63">
        <v>0.29119135305046889</v>
      </c>
      <c r="L239" s="63">
        <v>0.233506770865956</v>
      </c>
      <c r="N239" s="64" t="s">
        <v>355</v>
      </c>
      <c r="O239" s="65">
        <v>0.46918091177940369</v>
      </c>
      <c r="P239" s="65">
        <v>-0.38991174101829529</v>
      </c>
    </row>
    <row r="240" spans="10:16" ht="15">
      <c r="J240" s="62" t="s">
        <v>356</v>
      </c>
      <c r="K240" s="63">
        <v>0.81796485308765643</v>
      </c>
      <c r="L240" s="63">
        <v>7.4520296265826499E-2</v>
      </c>
      <c r="N240" s="64" t="s">
        <v>356</v>
      </c>
      <c r="O240" s="65">
        <v>0.83813923597335815</v>
      </c>
      <c r="P240" s="65">
        <v>1.3001210689544678</v>
      </c>
    </row>
    <row r="241" spans="10:16" ht="15">
      <c r="J241" s="62" t="s">
        <v>357</v>
      </c>
      <c r="K241" s="63">
        <v>0.53999585019014462</v>
      </c>
      <c r="L241" s="63">
        <v>6.9459935750776775E-2</v>
      </c>
      <c r="N241" s="64" t="s">
        <v>357</v>
      </c>
      <c r="O241" s="65">
        <v>0.43315771222114563</v>
      </c>
      <c r="P241" s="65">
        <v>0.26509785652160645</v>
      </c>
    </row>
    <row r="242" spans="10:16" ht="15">
      <c r="J242" s="62" t="s">
        <v>358</v>
      </c>
      <c r="K242" s="63">
        <v>0.58805308104593068</v>
      </c>
      <c r="L242" s="63">
        <v>6.0647077404644891E-4</v>
      </c>
      <c r="N242" s="64" t="s">
        <v>358</v>
      </c>
      <c r="O242" s="65">
        <v>0.5292506217956543</v>
      </c>
      <c r="P242" s="65">
        <v>0.45343965291976929</v>
      </c>
    </row>
    <row r="243" spans="10:16" ht="15">
      <c r="J243" s="62" t="s">
        <v>359</v>
      </c>
      <c r="K243" s="63">
        <v>0.59674032147477485</v>
      </c>
      <c r="L243" s="63">
        <v>-1.1038480264421382E-2</v>
      </c>
      <c r="N243" s="64" t="s">
        <v>359</v>
      </c>
      <c r="O243" s="65">
        <v>0.42895844578742981</v>
      </c>
      <c r="P243" s="65">
        <v>0.75278764963150024</v>
      </c>
    </row>
    <row r="244" spans="10:16" ht="15">
      <c r="J244" s="62" t="s">
        <v>360</v>
      </c>
      <c r="K244" s="63">
        <v>0.67542979202948439</v>
      </c>
      <c r="L244" s="63">
        <v>5.5873339331109197E-2</v>
      </c>
      <c r="N244" s="64" t="s">
        <v>360</v>
      </c>
      <c r="O244" s="65">
        <v>0.69860321283340454</v>
      </c>
      <c r="P244" s="65">
        <v>0.54947572946548462</v>
      </c>
    </row>
    <row r="245" spans="10:16" ht="15">
      <c r="J245" s="4" t="s">
        <v>361</v>
      </c>
      <c r="K245" s="63">
        <v>0.57121512958972565</v>
      </c>
      <c r="L245" s="63">
        <v>-3.1247599161353487E-2</v>
      </c>
      <c r="N245" s="64" t="s">
        <v>361</v>
      </c>
      <c r="O245" s="65">
        <v>0.66431820392608643</v>
      </c>
      <c r="P245" s="65">
        <v>0.42892226576805115</v>
      </c>
    </row>
    <row r="246" spans="10:16" ht="15">
      <c r="J246" s="4" t="s">
        <v>362</v>
      </c>
      <c r="K246" s="63">
        <v>0.16467417637492407</v>
      </c>
      <c r="L246" s="63">
        <v>-2.2951315811605585E-2</v>
      </c>
      <c r="N246" s="64" t="s">
        <v>362</v>
      </c>
      <c r="O246" s="65">
        <v>8.9091606438159943E-2</v>
      </c>
      <c r="P246" s="65">
        <v>0.33553597331047058</v>
      </c>
    </row>
    <row r="247" spans="10:16" ht="15">
      <c r="J247" s="4" t="s">
        <v>363</v>
      </c>
      <c r="K247" s="63">
        <v>0.11940274571285155</v>
      </c>
      <c r="L247" s="63">
        <v>-7.5626280327941164E-2</v>
      </c>
      <c r="N247" s="64" t="s">
        <v>363</v>
      </c>
      <c r="O247" s="65">
        <v>0.40260154008865356</v>
      </c>
      <c r="P247" s="65">
        <v>3.4650295972824097E-2</v>
      </c>
    </row>
    <row r="248" spans="10:16" ht="15">
      <c r="J248" s="4" t="s">
        <v>364</v>
      </c>
      <c r="K248" s="63">
        <v>0.14648840051917003</v>
      </c>
      <c r="L248" s="63">
        <v>1.5741400212728279E-2</v>
      </c>
      <c r="N248" s="64" t="s">
        <v>364</v>
      </c>
      <c r="O248" s="65">
        <v>6.5407059155404568E-3</v>
      </c>
      <c r="P248" s="65">
        <v>1.0457086563110352</v>
      </c>
    </row>
    <row r="249" spans="10:16" ht="15">
      <c r="J249" s="4" t="s">
        <v>365</v>
      </c>
      <c r="K249" s="63">
        <v>-0.25931560109148799</v>
      </c>
      <c r="L249" s="63">
        <v>6.1350555644300919E-2</v>
      </c>
      <c r="N249" s="64" t="s">
        <v>365</v>
      </c>
      <c r="O249" s="65">
        <v>-0.26571080088615417</v>
      </c>
      <c r="P249" s="65">
        <v>-1.6108784675598145</v>
      </c>
    </row>
    <row r="250" spans="10:16" ht="15">
      <c r="J250" s="4" t="s">
        <v>366</v>
      </c>
      <c r="K250" s="63">
        <v>-0.70188355231110855</v>
      </c>
      <c r="L250" s="63">
        <v>8.1030894950485433E-2</v>
      </c>
      <c r="N250" s="64" t="s">
        <v>366</v>
      </c>
      <c r="O250" s="65">
        <v>-0.39185613393783569</v>
      </c>
      <c r="P250" s="65">
        <v>-2.1163985729217529</v>
      </c>
    </row>
    <row r="251" spans="10:16" ht="15">
      <c r="J251" s="4" t="s">
        <v>367</v>
      </c>
      <c r="K251" s="63">
        <v>-0.81515800075474965</v>
      </c>
      <c r="L251" s="63">
        <v>-0.14131606255104104</v>
      </c>
      <c r="N251" s="64" t="s">
        <v>367</v>
      </c>
      <c r="O251" s="65">
        <v>-0.45559790730476379</v>
      </c>
      <c r="P251" s="65">
        <v>-1.3846468925476074</v>
      </c>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F20E81-3A0D-4531-978E-FC7B90B0A79D}">
  <dimension ref="H2:Y99"/>
  <sheetViews>
    <sheetView showGridLines="0" workbookViewId="0">
      <selection activeCell="G27" sqref="G27"/>
    </sheetView>
  </sheetViews>
  <sheetFormatPr defaultColWidth="8.7109375" defaultRowHeight="12.75"/>
  <cols>
    <col min="1" max="1" width="25.28515625" style="4" customWidth="1"/>
    <col min="2" max="2" width="16.7109375" style="4" customWidth="1"/>
    <col min="3" max="6" width="8.7109375" style="4"/>
    <col min="7" max="7" width="12.28515625" style="4" customWidth="1"/>
    <col min="8" max="8" width="3.28515625" style="56" customWidth="1"/>
    <col min="9" max="9" width="3.5703125" style="4" customWidth="1"/>
    <col min="10" max="10" width="17.28515625" style="68" customWidth="1"/>
    <col min="11" max="11" width="14" style="68" customWidth="1"/>
    <col min="12" max="12" width="16" style="68" bestFit="1" customWidth="1"/>
    <col min="13" max="13" width="21.28515625" style="68" customWidth="1"/>
    <col min="14" max="14" width="25" style="68" bestFit="1" customWidth="1"/>
    <col min="15" max="15" width="14.42578125" style="4" customWidth="1"/>
    <col min="16" max="16" width="16.42578125" style="4" customWidth="1"/>
    <col min="17" max="18" width="14.42578125" style="4" customWidth="1"/>
    <col min="19" max="19" width="10.28515625" style="4" bestFit="1" customWidth="1"/>
    <col min="20" max="20" width="11.28515625" style="4" bestFit="1" customWidth="1"/>
    <col min="21" max="23" width="14.7109375" style="4" customWidth="1"/>
    <col min="24" max="16384" width="8.7109375" style="4"/>
  </cols>
  <sheetData>
    <row r="2" spans="8:25" ht="15">
      <c r="J2" s="67" t="s">
        <v>368</v>
      </c>
    </row>
    <row r="5" spans="8:25" ht="15">
      <c r="J5" s="69" t="s">
        <v>369</v>
      </c>
      <c r="M5" s="69"/>
      <c r="P5" s="69" t="s">
        <v>374</v>
      </c>
      <c r="S5" s="22"/>
    </row>
    <row r="6" spans="8:25" ht="15">
      <c r="J6" s="69"/>
      <c r="M6" s="69"/>
      <c r="S6" s="22"/>
    </row>
    <row r="8" spans="8:25" s="59" customFormat="1" ht="35.1" customHeight="1">
      <c r="H8" s="58"/>
      <c r="J8" s="70" t="s">
        <v>370</v>
      </c>
      <c r="K8" s="70" t="s">
        <v>371</v>
      </c>
      <c r="L8" s="70" t="s">
        <v>373</v>
      </c>
      <c r="M8" s="70" t="s">
        <v>33</v>
      </c>
      <c r="N8" s="70" t="s">
        <v>372</v>
      </c>
      <c r="O8" s="61"/>
      <c r="P8" s="3" t="s">
        <v>370</v>
      </c>
      <c r="Q8" s="3" t="s">
        <v>371</v>
      </c>
      <c r="R8" s="3" t="s">
        <v>373</v>
      </c>
      <c r="S8" s="3" t="s">
        <v>122</v>
      </c>
      <c r="T8" s="74" t="s">
        <v>123</v>
      </c>
      <c r="U8" s="60"/>
      <c r="V8" s="60"/>
      <c r="W8" s="60"/>
      <c r="X8" s="60"/>
      <c r="Y8" s="60"/>
    </row>
    <row r="9" spans="8:25" ht="15">
      <c r="J9" s="70" t="str">
        <f t="shared" ref="J9:J48" si="0">YEAR(K9)&amp;":"&amp;"M"&amp;MONTH(K9)</f>
        <v>2021:M7</v>
      </c>
      <c r="K9" s="71">
        <v>44384</v>
      </c>
      <c r="L9" s="70">
        <v>0.25</v>
      </c>
      <c r="M9" s="70">
        <v>0.3039</v>
      </c>
      <c r="N9" s="70">
        <v>0.27350000000000002</v>
      </c>
      <c r="O9" s="61"/>
      <c r="P9" s="3" t="str">
        <f t="shared" ref="P9:P48" si="1">YEAR(Q9)&amp;":"&amp;"M"&amp;MONTH(Q9)</f>
        <v>2021:M7</v>
      </c>
      <c r="Q9" s="66">
        <v>44384</v>
      </c>
      <c r="R9" s="3">
        <v>0.25</v>
      </c>
      <c r="S9" s="3">
        <v>0.13689999999999999</v>
      </c>
      <c r="T9" s="3">
        <v>-2.5499999999999998E-2</v>
      </c>
      <c r="U9" s="61"/>
      <c r="V9" s="61"/>
      <c r="W9" s="61"/>
      <c r="X9" s="60"/>
      <c r="Y9" s="60"/>
    </row>
    <row r="10" spans="8:25" ht="15">
      <c r="J10" s="70"/>
      <c r="K10" s="71"/>
      <c r="L10" s="70">
        <v>0.25</v>
      </c>
      <c r="M10" s="70">
        <v>0.45650000000000002</v>
      </c>
      <c r="N10" s="70">
        <v>0.22789999999999999</v>
      </c>
      <c r="O10" s="61"/>
      <c r="P10" s="3"/>
      <c r="Q10" s="66"/>
      <c r="R10" s="3">
        <v>0.25</v>
      </c>
      <c r="S10" s="3">
        <v>0.15029999999999999</v>
      </c>
      <c r="T10" s="3">
        <v>-8.1900000000000001E-2</v>
      </c>
      <c r="U10" s="61"/>
      <c r="V10" s="61"/>
      <c r="W10" s="61"/>
      <c r="X10" s="60"/>
      <c r="Y10" s="60"/>
    </row>
    <row r="11" spans="8:25" ht="15">
      <c r="J11" s="70"/>
      <c r="K11" s="71"/>
      <c r="L11" s="70">
        <v>0.25</v>
      </c>
      <c r="M11" s="70">
        <v>0.57269999999999999</v>
      </c>
      <c r="N11" s="70">
        <v>0.30459999999999998</v>
      </c>
      <c r="O11" s="61"/>
      <c r="P11" s="3"/>
      <c r="Q11" s="66"/>
      <c r="R11" s="3">
        <v>0.25</v>
      </c>
      <c r="S11" s="3">
        <v>0.19969999999999999</v>
      </c>
      <c r="T11" s="3">
        <v>-3.2099999999999997E-2</v>
      </c>
      <c r="U11" s="61"/>
      <c r="V11" s="61"/>
      <c r="W11" s="61"/>
      <c r="X11" s="60"/>
      <c r="Y11" s="60"/>
    </row>
    <row r="12" spans="8:25" ht="15">
      <c r="J12" s="70"/>
      <c r="K12" s="71"/>
      <c r="L12" s="70">
        <v>0.25</v>
      </c>
      <c r="M12" s="70">
        <v>0.68600000000000005</v>
      </c>
      <c r="N12" s="70">
        <v>0.37630000000000002</v>
      </c>
      <c r="O12" s="61"/>
      <c r="P12" s="3"/>
      <c r="Q12" s="66"/>
      <c r="R12" s="3">
        <v>0.25</v>
      </c>
      <c r="S12" s="3">
        <v>0.1201</v>
      </c>
      <c r="T12" s="3">
        <v>-0.13950000000000001</v>
      </c>
      <c r="U12" s="61"/>
      <c r="V12" s="61"/>
      <c r="W12" s="61"/>
      <c r="X12" s="60"/>
      <c r="Y12" s="60"/>
    </row>
    <row r="13" spans="8:25" ht="15">
      <c r="J13" s="70" t="str">
        <f t="shared" si="0"/>
        <v>2021:M8</v>
      </c>
      <c r="K13" s="71">
        <v>44412</v>
      </c>
      <c r="L13" s="70">
        <v>0.25</v>
      </c>
      <c r="M13" s="70">
        <v>0.90949999999999998</v>
      </c>
      <c r="N13" s="70">
        <v>0.54730000000000001</v>
      </c>
      <c r="O13" s="61"/>
      <c r="P13" s="3" t="str">
        <f t="shared" si="1"/>
        <v>2021:M8</v>
      </c>
      <c r="Q13" s="66">
        <v>44412</v>
      </c>
      <c r="R13" s="3">
        <v>0.25</v>
      </c>
      <c r="S13" s="3">
        <v>0.16120000000000001</v>
      </c>
      <c r="T13" s="3">
        <v>-6.2300000000000001E-2</v>
      </c>
      <c r="U13" s="61"/>
      <c r="V13" s="61"/>
      <c r="W13" s="61"/>
      <c r="X13" s="60"/>
      <c r="Y13" s="60"/>
    </row>
    <row r="14" spans="8:25" ht="15">
      <c r="J14" s="70"/>
      <c r="K14" s="71"/>
      <c r="L14" s="70">
        <v>0.25</v>
      </c>
      <c r="M14" s="70">
        <v>1.1176999999999999</v>
      </c>
      <c r="N14" s="70">
        <v>0.66180000000000005</v>
      </c>
      <c r="O14" s="61"/>
      <c r="P14" s="3"/>
      <c r="Q14" s="66"/>
      <c r="R14" s="3">
        <v>0.25</v>
      </c>
      <c r="S14" s="3">
        <v>0.21379999999999999</v>
      </c>
      <c r="T14" s="3">
        <v>3.9800000000000002E-2</v>
      </c>
      <c r="U14" s="61"/>
      <c r="V14" s="61"/>
      <c r="W14" s="61"/>
      <c r="X14" s="60"/>
      <c r="Y14" s="60"/>
    </row>
    <row r="15" spans="8:25" ht="15">
      <c r="J15" s="70"/>
      <c r="K15" s="71"/>
      <c r="L15" s="70">
        <v>0.25</v>
      </c>
      <c r="M15" s="70">
        <v>1.2904</v>
      </c>
      <c r="N15" s="70">
        <v>0.80079999999999996</v>
      </c>
      <c r="O15" s="61"/>
      <c r="P15" s="3"/>
      <c r="Q15" s="66"/>
      <c r="R15" s="3">
        <v>0.25</v>
      </c>
      <c r="S15" s="3">
        <v>0.2198</v>
      </c>
      <c r="T15" s="3">
        <v>9.2200000000000004E-2</v>
      </c>
      <c r="U15" s="61"/>
      <c r="V15" s="61"/>
      <c r="W15" s="61"/>
      <c r="X15" s="60"/>
      <c r="Y15" s="60"/>
    </row>
    <row r="16" spans="8:25" ht="15">
      <c r="J16" s="70"/>
      <c r="K16" s="71"/>
      <c r="L16" s="70">
        <v>0.25</v>
      </c>
      <c r="M16" s="70">
        <v>1.226</v>
      </c>
      <c r="N16" s="70">
        <v>1.0111000000000001</v>
      </c>
      <c r="O16" s="61"/>
      <c r="P16" s="3"/>
      <c r="Q16" s="66"/>
      <c r="R16" s="3">
        <v>0.25</v>
      </c>
      <c r="S16" s="3">
        <v>0.27200000000000002</v>
      </c>
      <c r="T16" s="3">
        <v>-2.3800000000000002E-2</v>
      </c>
      <c r="U16" s="61"/>
      <c r="V16" s="61"/>
      <c r="W16" s="61"/>
      <c r="X16" s="60"/>
      <c r="Y16" s="60"/>
    </row>
    <row r="17" spans="10:25" ht="15">
      <c r="J17" s="70" t="str">
        <f t="shared" si="0"/>
        <v>2021:M9</v>
      </c>
      <c r="K17" s="71">
        <v>44440</v>
      </c>
      <c r="L17" s="70">
        <v>0.25</v>
      </c>
      <c r="M17" s="70">
        <v>1.4332</v>
      </c>
      <c r="N17" s="70">
        <v>1.1235999999999999</v>
      </c>
      <c r="O17" s="61"/>
      <c r="P17" s="3" t="str">
        <f t="shared" si="1"/>
        <v>2021:M9</v>
      </c>
      <c r="Q17" s="66">
        <v>44440</v>
      </c>
      <c r="R17" s="3">
        <v>0.25</v>
      </c>
      <c r="S17" s="3">
        <v>0.47870000000000001</v>
      </c>
      <c r="T17" s="3">
        <v>4.4600000000000001E-2</v>
      </c>
      <c r="U17" s="61"/>
      <c r="V17" s="61"/>
      <c r="W17" s="61"/>
      <c r="X17" s="60"/>
      <c r="Y17" s="60"/>
    </row>
    <row r="18" spans="10:25" ht="15">
      <c r="J18" s="70"/>
      <c r="K18" s="71"/>
      <c r="L18" s="70">
        <v>0.25</v>
      </c>
      <c r="M18" s="70">
        <v>1.6402000000000001</v>
      </c>
      <c r="N18" s="70">
        <v>1.2387999999999999</v>
      </c>
      <c r="O18" s="61"/>
      <c r="P18" s="3"/>
      <c r="Q18" s="66"/>
      <c r="R18" s="3">
        <v>0.25</v>
      </c>
      <c r="S18" s="3">
        <v>0.6885</v>
      </c>
      <c r="T18" s="3">
        <v>0.1115</v>
      </c>
      <c r="U18" s="61"/>
      <c r="V18" s="61"/>
      <c r="W18" s="61"/>
      <c r="X18" s="60"/>
      <c r="Y18" s="60"/>
    </row>
    <row r="19" spans="10:25" ht="15">
      <c r="J19" s="70"/>
      <c r="K19" s="71"/>
      <c r="L19" s="70">
        <v>0.25</v>
      </c>
      <c r="M19" s="70">
        <v>1.8556999999999999</v>
      </c>
      <c r="N19" s="70">
        <v>1.3706</v>
      </c>
      <c r="O19" s="61"/>
      <c r="P19" s="3"/>
      <c r="Q19" s="66"/>
      <c r="R19" s="3">
        <v>0.25</v>
      </c>
      <c r="S19" s="3">
        <v>0.74129999999999996</v>
      </c>
      <c r="T19" s="3">
        <v>-4.0599999999999997E-2</v>
      </c>
      <c r="U19" s="61"/>
      <c r="V19" s="61"/>
      <c r="W19" s="61"/>
      <c r="X19" s="60"/>
      <c r="Y19" s="60"/>
    </row>
    <row r="20" spans="10:25" ht="15">
      <c r="J20" s="70"/>
      <c r="K20" s="71"/>
      <c r="L20" s="70">
        <v>0.25</v>
      </c>
      <c r="M20" s="70">
        <v>1.8724000000000001</v>
      </c>
      <c r="N20" s="70">
        <v>1.3793</v>
      </c>
      <c r="O20" s="61"/>
      <c r="P20" s="3"/>
      <c r="Q20" s="66"/>
      <c r="R20" s="3">
        <v>0.25</v>
      </c>
      <c r="S20" s="3">
        <v>0.53239999999999998</v>
      </c>
      <c r="T20" s="3">
        <v>-0.14280000000000001</v>
      </c>
      <c r="U20" s="61"/>
      <c r="V20" s="61"/>
      <c r="W20" s="61"/>
      <c r="X20" s="60"/>
      <c r="Y20" s="60"/>
    </row>
    <row r="21" spans="10:25" ht="15">
      <c r="J21" s="70"/>
      <c r="K21" s="71"/>
      <c r="L21" s="70">
        <v>0.25</v>
      </c>
      <c r="M21" s="70">
        <v>1.8996999999999999</v>
      </c>
      <c r="N21" s="70">
        <v>1.4325000000000001</v>
      </c>
      <c r="O21" s="61"/>
      <c r="P21" s="3"/>
      <c r="Q21" s="66"/>
      <c r="R21" s="3">
        <v>0.25</v>
      </c>
      <c r="S21" s="3">
        <v>0.25919999999999999</v>
      </c>
      <c r="T21" s="3">
        <v>-0.30370000000000003</v>
      </c>
      <c r="U21" s="61"/>
      <c r="V21" s="61"/>
      <c r="W21" s="61"/>
      <c r="X21" s="60"/>
      <c r="Y21" s="60"/>
    </row>
    <row r="22" spans="10:25" ht="15">
      <c r="J22" s="70" t="str">
        <f t="shared" si="0"/>
        <v>2021:M10</v>
      </c>
      <c r="K22" s="71">
        <v>44475</v>
      </c>
      <c r="L22" s="70">
        <v>0.25</v>
      </c>
      <c r="M22" s="70">
        <v>1.9594</v>
      </c>
      <c r="N22" s="70">
        <v>1.5285</v>
      </c>
      <c r="O22" s="61"/>
      <c r="P22" s="3" t="str">
        <f t="shared" si="1"/>
        <v>2021:M10</v>
      </c>
      <c r="Q22" s="66">
        <v>44475</v>
      </c>
      <c r="R22" s="3">
        <v>0.25</v>
      </c>
      <c r="S22" s="3">
        <v>7.2700000000000001E-2</v>
      </c>
      <c r="T22" s="3">
        <v>-0.21659999999999999</v>
      </c>
      <c r="U22" s="61"/>
      <c r="V22" s="61"/>
      <c r="W22" s="61"/>
      <c r="X22" s="60"/>
      <c r="Y22" s="60"/>
    </row>
    <row r="23" spans="10:25" ht="15">
      <c r="J23" s="70"/>
      <c r="K23" s="71"/>
      <c r="L23" s="70">
        <v>0.25</v>
      </c>
      <c r="M23" s="70">
        <v>1.9083000000000001</v>
      </c>
      <c r="N23" s="70">
        <v>1.4987999999999999</v>
      </c>
      <c r="O23" s="61"/>
      <c r="P23" s="3"/>
      <c r="Q23" s="66"/>
      <c r="R23" s="3">
        <v>0.25</v>
      </c>
      <c r="S23" s="3">
        <v>-0.31159999999999999</v>
      </c>
      <c r="T23" s="3">
        <v>-0.39050000000000001</v>
      </c>
      <c r="U23" s="61"/>
      <c r="V23" s="61"/>
      <c r="W23" s="61"/>
      <c r="X23" s="60"/>
      <c r="Y23" s="60"/>
    </row>
    <row r="24" spans="10:25" ht="15">
      <c r="J24" s="70"/>
      <c r="K24" s="71"/>
      <c r="L24" s="70">
        <v>0.25</v>
      </c>
      <c r="M24" s="70">
        <v>2.1562999999999999</v>
      </c>
      <c r="N24" s="70">
        <v>1.4923999999999999</v>
      </c>
      <c r="O24" s="61"/>
      <c r="P24" s="3"/>
      <c r="Q24" s="66"/>
      <c r="R24" s="3">
        <v>0.25</v>
      </c>
      <c r="S24" s="3">
        <v>-0.4632</v>
      </c>
      <c r="T24" s="3">
        <v>-0.2681</v>
      </c>
      <c r="U24" s="61"/>
      <c r="V24" s="61"/>
      <c r="W24" s="61"/>
      <c r="X24" s="60"/>
      <c r="Y24" s="60"/>
    </row>
    <row r="25" spans="10:25" ht="15">
      <c r="J25" s="70"/>
      <c r="K25" s="71"/>
      <c r="L25" s="70">
        <v>0.25</v>
      </c>
      <c r="M25" s="70">
        <v>2.2879</v>
      </c>
      <c r="N25" s="70">
        <v>1.5538000000000001</v>
      </c>
      <c r="O25" s="61"/>
      <c r="P25" s="3"/>
      <c r="Q25" s="66"/>
      <c r="R25" s="3">
        <v>0.25</v>
      </c>
      <c r="S25" s="3">
        <v>-0.48970000000000002</v>
      </c>
      <c r="T25" s="3">
        <v>-0.39090000000000003</v>
      </c>
      <c r="U25" s="61"/>
      <c r="V25" s="61"/>
      <c r="W25" s="61"/>
      <c r="X25" s="60"/>
      <c r="Y25" s="60"/>
    </row>
    <row r="26" spans="10:25" ht="15">
      <c r="J26" s="70" t="str">
        <f t="shared" si="0"/>
        <v>2021:M11</v>
      </c>
      <c r="K26" s="71">
        <v>44503</v>
      </c>
      <c r="L26" s="70">
        <v>0.25</v>
      </c>
      <c r="M26" s="70">
        <v>2.42</v>
      </c>
      <c r="N26" s="70">
        <v>1.6271</v>
      </c>
      <c r="O26" s="61"/>
      <c r="P26" s="3" t="str">
        <f t="shared" si="1"/>
        <v>2021:M11</v>
      </c>
      <c r="Q26" s="66">
        <v>44503</v>
      </c>
      <c r="R26" s="3">
        <v>0.25</v>
      </c>
      <c r="S26" s="3">
        <v>-0.46779999999999999</v>
      </c>
      <c r="T26" s="3">
        <v>-0.28129999999999999</v>
      </c>
      <c r="U26" s="61"/>
      <c r="V26" s="61"/>
      <c r="W26" s="61"/>
      <c r="X26" s="60"/>
      <c r="Y26" s="60"/>
    </row>
    <row r="27" spans="10:25" ht="15">
      <c r="J27" s="70"/>
      <c r="K27" s="71"/>
      <c r="L27" s="70">
        <v>0.25</v>
      </c>
      <c r="M27" s="70">
        <v>2.6463000000000001</v>
      </c>
      <c r="N27" s="70">
        <v>1.6771</v>
      </c>
      <c r="O27" s="61"/>
      <c r="P27" s="3"/>
      <c r="Q27" s="66"/>
      <c r="R27" s="3">
        <v>0.25</v>
      </c>
      <c r="S27" s="3">
        <v>-0.57769999999999999</v>
      </c>
      <c r="T27" s="3">
        <v>-0.32569999999999999</v>
      </c>
      <c r="U27" s="61"/>
      <c r="V27" s="61"/>
      <c r="W27" s="61"/>
      <c r="X27" s="60"/>
      <c r="Y27" s="60"/>
    </row>
    <row r="28" spans="10:25" ht="15">
      <c r="J28" s="70"/>
      <c r="K28" s="71"/>
      <c r="L28" s="70">
        <v>0.25</v>
      </c>
      <c r="M28" s="70">
        <v>2.8169</v>
      </c>
      <c r="N28" s="70">
        <v>1.6899</v>
      </c>
      <c r="O28" s="61"/>
      <c r="P28" s="3"/>
      <c r="Q28" s="66"/>
      <c r="R28" s="3">
        <v>0.25</v>
      </c>
      <c r="S28" s="3">
        <v>-0.76639999999999997</v>
      </c>
      <c r="T28" s="3">
        <v>-0.30030000000000001</v>
      </c>
      <c r="U28" s="61"/>
      <c r="V28" s="61"/>
      <c r="W28" s="61"/>
      <c r="X28" s="60"/>
      <c r="Y28" s="60"/>
    </row>
    <row r="29" spans="10:25" ht="15">
      <c r="J29" s="70"/>
      <c r="K29" s="71"/>
      <c r="L29" s="70">
        <v>0.25</v>
      </c>
      <c r="M29" s="70">
        <v>2.9603000000000002</v>
      </c>
      <c r="N29" s="70">
        <v>1.7984</v>
      </c>
      <c r="O29" s="61"/>
      <c r="P29" s="3"/>
      <c r="Q29" s="66"/>
      <c r="R29" s="3">
        <v>0.25</v>
      </c>
      <c r="S29" s="3">
        <v>-0.83120000000000005</v>
      </c>
      <c r="T29" s="3">
        <v>-0.3931</v>
      </c>
      <c r="U29" s="61"/>
      <c r="V29" s="61"/>
      <c r="W29" s="61"/>
      <c r="X29" s="60"/>
      <c r="Y29" s="60"/>
    </row>
    <row r="30" spans="10:25" ht="15">
      <c r="J30" s="70" t="str">
        <f t="shared" si="0"/>
        <v>2021:M12</v>
      </c>
      <c r="K30" s="71">
        <v>44531</v>
      </c>
      <c r="L30" s="70">
        <v>0.25</v>
      </c>
      <c r="M30" s="70">
        <v>2.5146999999999999</v>
      </c>
      <c r="N30" s="70">
        <v>1.7842</v>
      </c>
      <c r="O30" s="61"/>
      <c r="P30" s="3" t="str">
        <f t="shared" si="1"/>
        <v>2021:M12</v>
      </c>
      <c r="Q30" s="66">
        <v>44531</v>
      </c>
      <c r="R30" s="3">
        <v>0.25</v>
      </c>
      <c r="S30" s="3">
        <v>-0.9425</v>
      </c>
      <c r="T30" s="3">
        <v>-0.4899</v>
      </c>
      <c r="U30" s="60"/>
      <c r="V30" s="60"/>
      <c r="W30" s="60"/>
      <c r="X30" s="60"/>
      <c r="Y30" s="60"/>
    </row>
    <row r="31" spans="10:25" ht="15">
      <c r="J31" s="70"/>
      <c r="K31" s="71"/>
      <c r="L31" s="70">
        <v>0.25</v>
      </c>
      <c r="M31" s="70">
        <v>2.4557000000000002</v>
      </c>
      <c r="N31" s="70">
        <v>1.702</v>
      </c>
      <c r="O31" s="61"/>
      <c r="P31" s="3"/>
      <c r="Q31" s="66"/>
      <c r="R31" s="3">
        <v>0.25</v>
      </c>
      <c r="S31" s="3">
        <v>-1.0344</v>
      </c>
      <c r="T31" s="3">
        <v>-0.6522</v>
      </c>
      <c r="U31" s="60"/>
      <c r="V31" s="60"/>
      <c r="W31" s="60"/>
      <c r="X31" s="60"/>
      <c r="Y31" s="60"/>
    </row>
    <row r="32" spans="10:25" ht="15">
      <c r="J32" s="70"/>
      <c r="K32" s="71"/>
      <c r="L32" s="70">
        <v>0.25</v>
      </c>
      <c r="M32" s="70">
        <v>2.6019999999999999</v>
      </c>
      <c r="N32" s="70">
        <v>1.6176999999999999</v>
      </c>
      <c r="O32" s="61"/>
      <c r="P32" s="3"/>
      <c r="Q32" s="66"/>
      <c r="R32" s="3">
        <v>0.25</v>
      </c>
      <c r="S32" s="3">
        <v>-1.1431</v>
      </c>
      <c r="T32" s="3">
        <v>-0.83530000000000004</v>
      </c>
      <c r="U32" s="60"/>
      <c r="V32" s="60"/>
      <c r="W32" s="60"/>
      <c r="X32" s="60"/>
      <c r="Y32" s="60"/>
    </row>
    <row r="33" spans="10:25" ht="15">
      <c r="J33" s="70"/>
      <c r="K33" s="71"/>
      <c r="L33" s="70">
        <v>0.25</v>
      </c>
      <c r="M33" s="70">
        <v>2.5442</v>
      </c>
      <c r="N33" s="70">
        <v>1.5932999999999999</v>
      </c>
      <c r="O33" s="61"/>
      <c r="P33" s="3"/>
      <c r="Q33" s="66"/>
      <c r="R33" s="3">
        <v>0.25</v>
      </c>
      <c r="S33" s="3">
        <v>-1.3258000000000001</v>
      </c>
      <c r="T33" s="3">
        <v>-1.2243999999999999</v>
      </c>
      <c r="U33" s="60"/>
      <c r="V33" s="60"/>
      <c r="W33" s="60"/>
      <c r="X33" s="60"/>
      <c r="Y33" s="60"/>
    </row>
    <row r="34" spans="10:25" ht="15">
      <c r="J34" s="70"/>
      <c r="K34" s="71"/>
      <c r="L34" s="70">
        <v>0.25</v>
      </c>
      <c r="M34" s="70">
        <v>2.9178999999999999</v>
      </c>
      <c r="N34" s="70">
        <v>1.6534</v>
      </c>
      <c r="O34" s="61"/>
      <c r="P34" s="3"/>
      <c r="Q34" s="66"/>
      <c r="R34" s="3">
        <v>0.25</v>
      </c>
      <c r="S34" s="3">
        <v>-1.3463000000000001</v>
      </c>
      <c r="T34" s="3">
        <v>-1.1346000000000001</v>
      </c>
      <c r="U34" s="60"/>
      <c r="V34" s="60"/>
      <c r="W34" s="60"/>
      <c r="X34" s="60"/>
      <c r="Y34" s="60"/>
    </row>
    <row r="35" spans="10:25" ht="15">
      <c r="J35" s="70" t="str">
        <f t="shared" si="0"/>
        <v>2022:M1</v>
      </c>
      <c r="K35" s="71">
        <v>44566</v>
      </c>
      <c r="L35" s="70">
        <v>0.25</v>
      </c>
      <c r="M35" s="70">
        <v>3.1808999999999998</v>
      </c>
      <c r="N35" s="70">
        <v>1.6666000000000001</v>
      </c>
      <c r="O35" s="61"/>
      <c r="P35" s="3" t="str">
        <f t="shared" si="1"/>
        <v>2022:M1</v>
      </c>
      <c r="Q35" s="66">
        <v>44566</v>
      </c>
      <c r="R35" s="3">
        <v>0.25</v>
      </c>
      <c r="S35" s="3">
        <v>-1.2647999999999999</v>
      </c>
      <c r="T35" s="3">
        <v>-1.0541</v>
      </c>
      <c r="U35" s="60"/>
      <c r="V35" s="60"/>
      <c r="W35" s="60"/>
      <c r="X35" s="60"/>
      <c r="Y35" s="60"/>
    </row>
    <row r="36" spans="10:25" ht="15">
      <c r="J36" s="70"/>
      <c r="K36" s="71"/>
      <c r="L36" s="70">
        <v>0.25</v>
      </c>
      <c r="M36" s="70">
        <v>3.1511</v>
      </c>
      <c r="N36" s="70">
        <v>1.5431999999999999</v>
      </c>
      <c r="O36" s="61"/>
      <c r="P36" s="3"/>
      <c r="Q36" s="66"/>
      <c r="R36" s="3">
        <v>0.25</v>
      </c>
      <c r="S36" s="3">
        <v>-1.3426</v>
      </c>
      <c r="T36" s="3">
        <v>-1.0137</v>
      </c>
      <c r="U36" s="60"/>
      <c r="V36" s="60"/>
      <c r="W36" s="60"/>
      <c r="X36" s="60"/>
      <c r="Y36" s="60"/>
    </row>
    <row r="37" spans="10:25" ht="15">
      <c r="J37" s="70"/>
      <c r="K37" s="71"/>
      <c r="L37" s="70">
        <v>0.25</v>
      </c>
      <c r="M37" s="70">
        <v>3.1414</v>
      </c>
      <c r="N37" s="70">
        <v>1.4831000000000001</v>
      </c>
      <c r="O37" s="61"/>
      <c r="P37" s="3"/>
      <c r="Q37" s="66"/>
      <c r="R37" s="3">
        <v>0.25</v>
      </c>
      <c r="S37" s="3">
        <v>-1.7322</v>
      </c>
      <c r="T37" s="3">
        <v>-1.0186999999999999</v>
      </c>
      <c r="U37" s="60"/>
      <c r="V37" s="60"/>
      <c r="W37" s="60"/>
      <c r="X37" s="60"/>
      <c r="Y37" s="60"/>
    </row>
    <row r="38" spans="10:25" ht="15">
      <c r="J38" s="70"/>
      <c r="K38" s="71"/>
      <c r="L38" s="70">
        <v>0.25</v>
      </c>
      <c r="M38" s="70">
        <v>2.8087</v>
      </c>
      <c r="N38" s="70">
        <v>1.306</v>
      </c>
      <c r="O38" s="61"/>
      <c r="P38" s="3"/>
      <c r="Q38" s="66"/>
      <c r="R38" s="3">
        <v>0.25</v>
      </c>
      <c r="S38" s="3">
        <v>-1.9557</v>
      </c>
      <c r="T38" s="3">
        <v>-1.0005999999999999</v>
      </c>
      <c r="U38" s="60"/>
      <c r="V38" s="60"/>
      <c r="W38" s="60"/>
      <c r="X38" s="60"/>
      <c r="Y38" s="60"/>
    </row>
    <row r="39" spans="10:25" ht="15">
      <c r="J39" s="70" t="str">
        <f t="shared" si="0"/>
        <v>2022:M2</v>
      </c>
      <c r="K39" s="71">
        <v>44594</v>
      </c>
      <c r="L39" s="70">
        <v>0.25</v>
      </c>
      <c r="M39" s="70">
        <v>2.4298000000000002</v>
      </c>
      <c r="N39" s="70">
        <v>1.1183000000000001</v>
      </c>
      <c r="O39" s="61"/>
      <c r="P39" s="3" t="str">
        <f t="shared" si="1"/>
        <v>2022:M2</v>
      </c>
      <c r="Q39" s="66">
        <v>44594</v>
      </c>
      <c r="R39" s="3">
        <v>0.25</v>
      </c>
      <c r="S39" s="3">
        <v>-2.1884000000000001</v>
      </c>
      <c r="T39" s="3">
        <v>-0.93810000000000004</v>
      </c>
      <c r="U39" s="60"/>
      <c r="V39" s="60"/>
      <c r="W39" s="60"/>
      <c r="X39" s="60"/>
      <c r="Y39" s="60"/>
    </row>
    <row r="40" spans="10:25" ht="15">
      <c r="J40" s="70"/>
      <c r="K40" s="71"/>
      <c r="L40" s="70">
        <v>0.25</v>
      </c>
      <c r="M40" s="70">
        <v>2.2553999999999998</v>
      </c>
      <c r="N40" s="70">
        <v>0.96419999999999995</v>
      </c>
      <c r="O40" s="61"/>
      <c r="P40" s="3"/>
      <c r="Q40" s="66"/>
      <c r="R40" s="3">
        <v>0.25</v>
      </c>
      <c r="S40" s="3">
        <v>-2.2919</v>
      </c>
      <c r="T40" s="3">
        <v>-0.76800000000000002</v>
      </c>
      <c r="U40" s="60"/>
      <c r="V40" s="60"/>
      <c r="W40" s="60"/>
      <c r="X40" s="60"/>
      <c r="Y40" s="60"/>
    </row>
    <row r="41" spans="10:25" ht="15">
      <c r="J41" s="70"/>
      <c r="K41" s="71"/>
      <c r="L41" s="70">
        <v>0.25</v>
      </c>
      <c r="M41" s="70">
        <v>1.7629999999999999</v>
      </c>
      <c r="N41" s="70">
        <v>0.81689999999999996</v>
      </c>
      <c r="O41" s="61"/>
      <c r="P41" s="3"/>
      <c r="Q41" s="66"/>
      <c r="R41" s="3">
        <v>0.25</v>
      </c>
      <c r="S41" s="3">
        <v>-2.3976999999999999</v>
      </c>
      <c r="T41" s="3">
        <v>-0.69230000000000003</v>
      </c>
      <c r="U41" s="60"/>
      <c r="V41" s="60"/>
      <c r="W41" s="60"/>
      <c r="X41" s="60"/>
      <c r="Y41" s="60"/>
    </row>
    <row r="42" spans="10:25" ht="15">
      <c r="J42" s="70"/>
      <c r="K42" s="71"/>
      <c r="L42" s="70">
        <v>0.25</v>
      </c>
      <c r="M42" s="70">
        <v>1.5722</v>
      </c>
      <c r="N42" s="70">
        <v>0.65349999999999997</v>
      </c>
      <c r="O42" s="61"/>
      <c r="P42" s="3"/>
      <c r="Q42" s="66"/>
      <c r="R42" s="3">
        <v>0.25</v>
      </c>
      <c r="S42" s="3">
        <v>-2.4943</v>
      </c>
      <c r="T42" s="3">
        <v>-0.66049999999999998</v>
      </c>
      <c r="U42" s="60"/>
      <c r="V42" s="60"/>
      <c r="W42" s="60"/>
      <c r="X42" s="60"/>
      <c r="Y42" s="60"/>
    </row>
    <row r="43" spans="10:25" ht="15">
      <c r="J43" s="70" t="str">
        <f t="shared" si="0"/>
        <v>2022:M3</v>
      </c>
      <c r="K43" s="71">
        <v>44622</v>
      </c>
      <c r="L43" s="70">
        <v>0.25</v>
      </c>
      <c r="M43" s="70">
        <v>1.1384000000000001</v>
      </c>
      <c r="N43" s="70">
        <v>0.34389999999999998</v>
      </c>
      <c r="O43" s="61"/>
      <c r="P43" s="3" t="str">
        <f t="shared" si="1"/>
        <v>2022:M3</v>
      </c>
      <c r="Q43" s="66">
        <v>44622</v>
      </c>
      <c r="R43" s="3">
        <v>0.25</v>
      </c>
      <c r="S43" s="3">
        <v>-3.0501</v>
      </c>
      <c r="T43" s="3">
        <v>-1.0217000000000001</v>
      </c>
      <c r="U43" s="60"/>
      <c r="V43" s="60"/>
      <c r="W43" s="60"/>
      <c r="X43" s="60"/>
      <c r="Y43" s="60"/>
    </row>
    <row r="44" spans="10:25" ht="15">
      <c r="J44" s="70"/>
      <c r="K44" s="71"/>
      <c r="L44" s="70">
        <v>0.25</v>
      </c>
      <c r="M44" s="70">
        <v>0.80310000000000004</v>
      </c>
      <c r="N44" s="70">
        <v>0.1951</v>
      </c>
      <c r="O44" s="61"/>
      <c r="P44" s="3"/>
      <c r="Q44" s="66"/>
      <c r="R44" s="3">
        <v>0.25</v>
      </c>
      <c r="S44" s="3">
        <v>-3.7063000000000001</v>
      </c>
      <c r="T44" s="3">
        <v>-1.3536999999999999</v>
      </c>
      <c r="U44" s="60"/>
      <c r="V44" s="60"/>
      <c r="W44" s="60"/>
      <c r="X44" s="60"/>
      <c r="Y44" s="60"/>
    </row>
    <row r="45" spans="10:25" ht="15">
      <c r="J45" s="70"/>
      <c r="K45" s="71"/>
      <c r="L45" s="70">
        <v>0.5</v>
      </c>
      <c r="M45" s="70">
        <v>0.23300000000000001</v>
      </c>
      <c r="N45" s="70">
        <v>-2.98E-2</v>
      </c>
      <c r="O45" s="61"/>
      <c r="P45" s="3"/>
      <c r="Q45" s="66"/>
      <c r="R45" s="3">
        <v>0.5</v>
      </c>
      <c r="S45" s="3">
        <v>-4.1036999999999999</v>
      </c>
      <c r="T45" s="3">
        <v>-1.7806999999999999</v>
      </c>
      <c r="U45" s="60"/>
      <c r="V45" s="60"/>
      <c r="W45" s="60"/>
      <c r="X45" s="60"/>
      <c r="Y45" s="60"/>
    </row>
    <row r="46" spans="10:25" ht="15">
      <c r="J46" s="70"/>
      <c r="K46" s="71"/>
      <c r="L46" s="70">
        <v>0.5</v>
      </c>
      <c r="M46" s="70">
        <v>-2.0400000000000001E-2</v>
      </c>
      <c r="N46" s="70">
        <v>-0.1462</v>
      </c>
      <c r="O46" s="61"/>
      <c r="P46" s="3"/>
      <c r="Q46" s="66"/>
      <c r="R46" s="3">
        <v>0.5</v>
      </c>
      <c r="S46" s="3">
        <v>-4.3045</v>
      </c>
      <c r="T46" s="3">
        <v>-1.6748000000000001</v>
      </c>
      <c r="U46" s="60"/>
      <c r="V46" s="60"/>
      <c r="W46" s="60"/>
      <c r="X46" s="60"/>
      <c r="Y46" s="60"/>
    </row>
    <row r="47" spans="10:25" ht="15">
      <c r="J47" s="70"/>
      <c r="K47" s="71"/>
      <c r="L47" s="70">
        <v>0.5</v>
      </c>
      <c r="M47" s="70">
        <v>7.2999999999999995E-2</v>
      </c>
      <c r="N47" s="70">
        <v>-0.2319</v>
      </c>
      <c r="O47" s="61"/>
      <c r="P47" s="3"/>
      <c r="Q47" s="66"/>
      <c r="R47" s="3">
        <v>0.5</v>
      </c>
      <c r="S47" s="3">
        <v>-4.367</v>
      </c>
      <c r="T47" s="3">
        <v>-1.6992</v>
      </c>
      <c r="U47" s="60"/>
      <c r="V47" s="60"/>
      <c r="W47" s="60"/>
      <c r="X47" s="60"/>
      <c r="Y47" s="60"/>
    </row>
    <row r="48" spans="10:25" ht="15">
      <c r="J48" s="70" t="str">
        <f t="shared" si="0"/>
        <v>2022:M4</v>
      </c>
      <c r="K48" s="71">
        <v>44657</v>
      </c>
      <c r="L48" s="70">
        <v>0.5</v>
      </c>
      <c r="M48" s="70">
        <v>0.3014</v>
      </c>
      <c r="N48" s="70">
        <v>-0.378</v>
      </c>
      <c r="O48" s="61"/>
      <c r="P48" s="3" t="str">
        <f t="shared" si="1"/>
        <v>2022:M4</v>
      </c>
      <c r="Q48" s="66">
        <v>44657</v>
      </c>
      <c r="R48" s="3">
        <v>0.5</v>
      </c>
      <c r="S48" s="3">
        <v>-3.9741</v>
      </c>
      <c r="T48" s="3">
        <v>-1.6195999999999999</v>
      </c>
      <c r="U48" s="60"/>
      <c r="V48" s="60"/>
      <c r="W48" s="60"/>
      <c r="X48" s="60"/>
      <c r="Y48" s="60"/>
    </row>
    <row r="49" spans="10:25" ht="15">
      <c r="J49" s="70"/>
      <c r="K49" s="71"/>
      <c r="L49" s="70">
        <v>0.5</v>
      </c>
      <c r="M49" s="70">
        <v>-1.0999999999999999E-2</v>
      </c>
      <c r="N49" s="70">
        <v>-0.67849999999999999</v>
      </c>
      <c r="O49" s="61"/>
      <c r="P49" s="3"/>
      <c r="Q49" s="66"/>
      <c r="R49" s="3">
        <v>0.5</v>
      </c>
      <c r="S49" s="3">
        <v>-4.0679999999999996</v>
      </c>
      <c r="T49" s="3">
        <v>-1.7853000000000001</v>
      </c>
      <c r="U49" s="60"/>
      <c r="V49" s="60"/>
      <c r="W49" s="60"/>
      <c r="X49" s="60"/>
      <c r="Y49" s="60"/>
    </row>
    <row r="50" spans="10:25" ht="15">
      <c r="J50" s="70"/>
      <c r="K50" s="71"/>
      <c r="L50" s="70">
        <v>0.5</v>
      </c>
      <c r="M50" s="70">
        <v>-0.1953</v>
      </c>
      <c r="N50" s="70">
        <v>-0.91200000000000003</v>
      </c>
      <c r="O50" s="61"/>
      <c r="P50" s="3"/>
      <c r="Q50" s="66"/>
      <c r="R50" s="3">
        <v>0.5</v>
      </c>
      <c r="S50" s="3">
        <v>-4.2995000000000001</v>
      </c>
      <c r="T50" s="3">
        <v>-2.0185</v>
      </c>
      <c r="U50" s="60"/>
      <c r="V50" s="60"/>
      <c r="W50" s="60"/>
      <c r="X50" s="60"/>
      <c r="Y50" s="60"/>
    </row>
    <row r="51" spans="10:25" ht="15">
      <c r="J51" s="70"/>
      <c r="K51" s="71"/>
      <c r="L51" s="70">
        <v>0.5</v>
      </c>
      <c r="M51" s="70">
        <v>-0.4481</v>
      </c>
      <c r="N51" s="70">
        <v>-1.1829000000000001</v>
      </c>
      <c r="O51" s="61"/>
      <c r="P51" s="3"/>
      <c r="Q51" s="66"/>
      <c r="R51" s="3">
        <v>0.5</v>
      </c>
      <c r="S51" s="3">
        <v>-4.9416000000000002</v>
      </c>
      <c r="T51" s="3">
        <v>-2.2703000000000002</v>
      </c>
      <c r="U51" s="60"/>
      <c r="V51" s="60"/>
      <c r="W51" s="60"/>
      <c r="X51" s="60"/>
      <c r="Y51" s="60"/>
    </row>
    <row r="52" spans="10:25" ht="15">
      <c r="J52" s="70" t="str">
        <f t="shared" ref="J52:J61" si="2">YEAR(K52)&amp;":"&amp;"M"&amp;MONTH(K52)</f>
        <v>2022:M5</v>
      </c>
      <c r="K52" s="71">
        <v>44685</v>
      </c>
      <c r="L52" s="70">
        <v>1</v>
      </c>
      <c r="M52" s="70">
        <v>-0.68979999999999997</v>
      </c>
      <c r="N52" s="70">
        <v>-1.4644999999999999</v>
      </c>
      <c r="O52" s="61"/>
      <c r="P52" s="3" t="str">
        <f t="shared" ref="P52:P61" si="3">YEAR(Q52)&amp;":"&amp;"M"&amp;MONTH(Q52)</f>
        <v>2022:M5</v>
      </c>
      <c r="Q52" s="66">
        <v>44685</v>
      </c>
      <c r="R52" s="3">
        <v>1</v>
      </c>
      <c r="S52" s="3">
        <v>-5.4116999999999997</v>
      </c>
      <c r="T52" s="3">
        <v>-2.3494000000000002</v>
      </c>
      <c r="U52" s="60"/>
      <c r="V52" s="60"/>
      <c r="W52" s="60"/>
      <c r="X52" s="60"/>
      <c r="Y52" s="60"/>
    </row>
    <row r="53" spans="10:25" ht="15">
      <c r="J53" s="70"/>
      <c r="K53" s="71"/>
      <c r="L53" s="70">
        <v>1</v>
      </c>
      <c r="M53" s="70">
        <v>-1.1113</v>
      </c>
      <c r="N53" s="70">
        <v>-1.6904999999999999</v>
      </c>
      <c r="O53" s="61"/>
      <c r="P53" s="3"/>
      <c r="Q53" s="66"/>
      <c r="R53" s="3">
        <v>1</v>
      </c>
      <c r="S53" s="3">
        <v>-6.2260999999999997</v>
      </c>
      <c r="T53" s="3">
        <v>-2.6415000000000002</v>
      </c>
      <c r="U53" s="60"/>
      <c r="V53" s="60"/>
      <c r="W53" s="60"/>
      <c r="X53" s="60"/>
      <c r="Y53" s="60"/>
    </row>
    <row r="54" spans="10:25" ht="15">
      <c r="J54" s="70"/>
      <c r="K54" s="71"/>
      <c r="L54" s="70">
        <v>1</v>
      </c>
      <c r="M54" s="70">
        <v>-1.9123000000000001</v>
      </c>
      <c r="N54" s="70">
        <v>-1.9994000000000001</v>
      </c>
      <c r="O54" s="61"/>
      <c r="P54" s="3"/>
      <c r="Q54" s="66"/>
      <c r="R54" s="3">
        <v>1</v>
      </c>
      <c r="S54" s="3">
        <v>-6.9676999999999998</v>
      </c>
      <c r="T54" s="3">
        <v>-2.9003000000000001</v>
      </c>
      <c r="U54" s="60"/>
      <c r="V54" s="60"/>
      <c r="W54" s="60"/>
      <c r="X54" s="60"/>
      <c r="Y54" s="60"/>
    </row>
    <row r="55" spans="10:25" ht="15">
      <c r="J55" s="70"/>
      <c r="K55" s="71"/>
      <c r="L55" s="70">
        <v>1</v>
      </c>
      <c r="M55" s="70">
        <v>-2.5257000000000001</v>
      </c>
      <c r="N55" s="70">
        <v>-2.2581000000000002</v>
      </c>
      <c r="O55" s="61"/>
      <c r="P55" s="3"/>
      <c r="Q55" s="66"/>
      <c r="R55" s="3">
        <v>1</v>
      </c>
      <c r="S55" s="3">
        <v>-7.4215999999999998</v>
      </c>
      <c r="T55" s="3">
        <v>-3.1324999999999998</v>
      </c>
      <c r="U55" s="60"/>
      <c r="V55" s="60"/>
      <c r="W55" s="60"/>
      <c r="X55" s="60"/>
      <c r="Y55" s="60"/>
    </row>
    <row r="56" spans="10:25" ht="15">
      <c r="J56" s="70" t="str">
        <f t="shared" si="2"/>
        <v>2022:M6</v>
      </c>
      <c r="K56" s="71">
        <v>44713</v>
      </c>
      <c r="L56" s="70">
        <v>1</v>
      </c>
      <c r="M56" s="70">
        <v>-2.0318999999999998</v>
      </c>
      <c r="N56" s="70">
        <v>-2.4222000000000001</v>
      </c>
      <c r="O56" s="61"/>
      <c r="P56" s="3" t="str">
        <f t="shared" si="3"/>
        <v>2022:M6</v>
      </c>
      <c r="Q56" s="66">
        <v>44713</v>
      </c>
      <c r="R56" s="3">
        <v>1</v>
      </c>
      <c r="S56" s="3">
        <v>-7.6772999999999998</v>
      </c>
      <c r="T56" s="3">
        <v>-3.1404000000000001</v>
      </c>
      <c r="U56" s="60"/>
      <c r="V56" s="60"/>
      <c r="W56" s="60"/>
      <c r="X56" s="60"/>
      <c r="Y56" s="60"/>
    </row>
    <row r="57" spans="10:25" ht="15">
      <c r="J57" s="70"/>
      <c r="K57" s="71"/>
      <c r="L57" s="70">
        <v>1</v>
      </c>
      <c r="M57" s="70">
        <v>-2.0207000000000002</v>
      </c>
      <c r="N57" s="70">
        <v>-2.5287000000000002</v>
      </c>
      <c r="O57" s="61"/>
      <c r="P57" s="3"/>
      <c r="Q57" s="66"/>
      <c r="R57" s="3">
        <v>1</v>
      </c>
      <c r="S57" s="3">
        <v>-8.0381</v>
      </c>
      <c r="T57" s="3">
        <v>-3.2063999999999999</v>
      </c>
      <c r="U57" s="60"/>
      <c r="V57" s="60"/>
      <c r="W57" s="60"/>
      <c r="X57" s="60"/>
      <c r="Y57" s="60"/>
    </row>
    <row r="58" spans="10:25" ht="15">
      <c r="J58" s="70"/>
      <c r="K58" s="71"/>
      <c r="L58" s="70">
        <v>1.75</v>
      </c>
      <c r="M58" s="70">
        <v>-3.0836000000000001</v>
      </c>
      <c r="N58" s="70">
        <v>-2.6959</v>
      </c>
      <c r="O58" s="61"/>
      <c r="P58" s="3"/>
      <c r="Q58" s="66"/>
      <c r="R58" s="3">
        <v>1.75</v>
      </c>
      <c r="S58" s="3">
        <v>-8.4787999999999997</v>
      </c>
      <c r="T58" s="3">
        <v>-3.4495</v>
      </c>
      <c r="U58" s="60"/>
      <c r="V58" s="60"/>
      <c r="W58" s="60"/>
      <c r="X58" s="60"/>
      <c r="Y58" s="60"/>
    </row>
    <row r="59" spans="10:25" ht="15">
      <c r="J59" s="70"/>
      <c r="K59" s="71"/>
      <c r="L59" s="70">
        <v>1.75</v>
      </c>
      <c r="M59" s="70">
        <v>-3.7549999999999999</v>
      </c>
      <c r="N59" s="70">
        <v>-3.0794999999999999</v>
      </c>
      <c r="O59" s="61"/>
      <c r="P59" s="3"/>
      <c r="Q59" s="66"/>
      <c r="R59" s="3">
        <v>1.75</v>
      </c>
      <c r="S59" s="3">
        <v>-8.9625000000000004</v>
      </c>
      <c r="T59" s="3">
        <v>-3.7435999999999998</v>
      </c>
      <c r="U59" s="60"/>
      <c r="V59" s="60"/>
      <c r="W59" s="60"/>
      <c r="X59" s="60"/>
      <c r="Y59" s="60"/>
    </row>
    <row r="60" spans="10:25" ht="15">
      <c r="J60" s="70"/>
      <c r="K60" s="71"/>
      <c r="L60" s="70">
        <v>1.75</v>
      </c>
      <c r="M60" s="70">
        <v>-4.3658000000000001</v>
      </c>
      <c r="N60" s="70">
        <v>-3.4460999999999999</v>
      </c>
      <c r="O60" s="61"/>
      <c r="P60" s="3"/>
      <c r="Q60" s="66"/>
      <c r="R60" s="3">
        <v>1.75</v>
      </c>
      <c r="S60" s="3">
        <v>-9.4266000000000005</v>
      </c>
      <c r="T60" s="3">
        <v>-3.8891</v>
      </c>
      <c r="U60" s="60"/>
      <c r="V60" s="60"/>
      <c r="W60" s="60"/>
      <c r="X60" s="60"/>
      <c r="Y60" s="60"/>
    </row>
    <row r="61" spans="10:25" ht="15">
      <c r="J61" s="70" t="str">
        <f t="shared" si="2"/>
        <v>2022:M7</v>
      </c>
      <c r="K61" s="71">
        <v>44748</v>
      </c>
      <c r="L61" s="70">
        <v>1.75</v>
      </c>
      <c r="M61" s="70">
        <v>-4.8524000000000003</v>
      </c>
      <c r="N61" s="70">
        <v>-3.5547</v>
      </c>
      <c r="O61" s="61"/>
      <c r="P61" s="3" t="str">
        <f t="shared" si="3"/>
        <v>2022:M7</v>
      </c>
      <c r="Q61" s="66">
        <v>44748</v>
      </c>
      <c r="R61" s="3">
        <v>1.75</v>
      </c>
      <c r="S61" s="3">
        <v>-9.8541000000000007</v>
      </c>
      <c r="T61" s="3">
        <v>-4.0460000000000003</v>
      </c>
      <c r="U61" s="60"/>
      <c r="V61" s="60"/>
      <c r="W61" s="60"/>
      <c r="X61" s="60"/>
      <c r="Y61" s="60"/>
    </row>
    <row r="62" spans="10:25" ht="15">
      <c r="J62" s="70"/>
      <c r="K62" s="71"/>
      <c r="L62" s="70">
        <v>1.75</v>
      </c>
      <c r="M62" s="70">
        <v>-5.1475</v>
      </c>
      <c r="N62" s="70">
        <v>-3.5716999999999999</v>
      </c>
      <c r="O62" s="61"/>
      <c r="P62" s="3"/>
      <c r="Q62" s="66"/>
      <c r="R62" s="3">
        <v>1.75</v>
      </c>
      <c r="S62" s="3">
        <v>-10.198</v>
      </c>
      <c r="T62" s="3">
        <v>-4.0517000000000003</v>
      </c>
      <c r="U62" s="60"/>
      <c r="V62" s="60"/>
      <c r="W62" s="60"/>
      <c r="X62" s="60"/>
      <c r="Y62" s="60"/>
    </row>
    <row r="63" spans="10:25" ht="15">
      <c r="J63" s="70"/>
      <c r="K63" s="71"/>
      <c r="L63" s="70">
        <v>1.75</v>
      </c>
      <c r="M63" s="70">
        <v>-5.5239000000000003</v>
      </c>
      <c r="N63" s="70">
        <v>-3.7299000000000002</v>
      </c>
      <c r="O63" s="61"/>
      <c r="P63" s="3"/>
      <c r="Q63" s="66"/>
      <c r="R63" s="3">
        <v>1.75</v>
      </c>
      <c r="S63" s="3">
        <v>-10.6144</v>
      </c>
      <c r="T63" s="3">
        <v>-4.2477999999999998</v>
      </c>
      <c r="U63" s="60"/>
      <c r="V63" s="60"/>
      <c r="W63" s="60"/>
      <c r="X63" s="60"/>
      <c r="Y63" s="60"/>
    </row>
    <row r="64" spans="10:25" ht="15">
      <c r="J64" s="70"/>
      <c r="K64" s="70"/>
      <c r="L64" s="70"/>
      <c r="M64" s="70">
        <v>-5.2053000000000003</v>
      </c>
      <c r="N64" s="70">
        <v>-3.9514999999999998</v>
      </c>
      <c r="O64" s="61"/>
      <c r="P64" s="3"/>
      <c r="Q64" s="3"/>
      <c r="R64" s="3"/>
      <c r="S64" s="3">
        <v>-10.778600000000001</v>
      </c>
      <c r="T64" s="3">
        <v>-4.4092000000000002</v>
      </c>
      <c r="U64" s="60"/>
      <c r="V64" s="60"/>
      <c r="W64" s="60"/>
      <c r="X64" s="60"/>
      <c r="Y64" s="60"/>
    </row>
    <row r="65" spans="13:25" ht="15">
      <c r="M65" s="72"/>
      <c r="N65" s="73"/>
      <c r="O65" s="61"/>
      <c r="P65" s="61"/>
      <c r="Q65" s="61"/>
      <c r="R65" s="61"/>
      <c r="S65" s="60"/>
      <c r="T65" s="60"/>
      <c r="U65" s="60"/>
      <c r="V65" s="60"/>
      <c r="W65" s="60"/>
      <c r="X65" s="60"/>
      <c r="Y65" s="60"/>
    </row>
    <row r="66" spans="13:25" ht="15">
      <c r="M66" s="72"/>
      <c r="N66" s="73"/>
      <c r="O66" s="61"/>
      <c r="P66" s="61"/>
      <c r="Q66" s="61"/>
      <c r="R66" s="61"/>
      <c r="S66" s="60"/>
      <c r="T66" s="60"/>
      <c r="U66" s="60"/>
      <c r="V66" s="60"/>
      <c r="W66" s="60"/>
      <c r="X66" s="60"/>
      <c r="Y66" s="60"/>
    </row>
    <row r="67" spans="13:25" ht="15">
      <c r="M67" s="72"/>
      <c r="N67" s="72"/>
      <c r="O67" s="61"/>
      <c r="P67" s="60"/>
      <c r="Q67" s="60"/>
      <c r="R67" s="60"/>
      <c r="S67" s="60"/>
      <c r="T67" s="60"/>
      <c r="U67" s="60"/>
      <c r="V67" s="60"/>
      <c r="W67" s="60"/>
      <c r="X67" s="60"/>
      <c r="Y67" s="60"/>
    </row>
    <row r="68" spans="13:25" ht="15">
      <c r="M68" s="72"/>
      <c r="N68" s="72"/>
      <c r="O68" s="61"/>
      <c r="P68" s="60"/>
      <c r="Q68" s="60"/>
      <c r="R68" s="60"/>
      <c r="S68" s="60"/>
      <c r="T68" s="60"/>
      <c r="U68" s="60"/>
      <c r="V68" s="60"/>
      <c r="W68" s="60"/>
      <c r="X68" s="60"/>
      <c r="Y68" s="60"/>
    </row>
    <row r="69" spans="13:25" ht="15">
      <c r="O69" s="61"/>
      <c r="S69" s="60"/>
      <c r="T69" s="60"/>
      <c r="U69" s="60"/>
      <c r="V69" s="60"/>
      <c r="W69" s="60"/>
      <c r="X69" s="60"/>
      <c r="Y69" s="60"/>
    </row>
    <row r="70" spans="13:25" ht="15">
      <c r="O70" s="61"/>
      <c r="S70" s="60"/>
      <c r="T70" s="60"/>
      <c r="U70" s="60"/>
      <c r="V70" s="60"/>
      <c r="W70" s="60"/>
      <c r="X70" s="60"/>
      <c r="Y70" s="60"/>
    </row>
    <row r="71" spans="13:25" ht="15">
      <c r="O71" s="61"/>
      <c r="S71" s="60"/>
      <c r="T71" s="60"/>
      <c r="U71" s="60"/>
      <c r="V71" s="60"/>
      <c r="W71" s="60"/>
      <c r="X71" s="60"/>
      <c r="Y71" s="60"/>
    </row>
    <row r="72" spans="13:25" ht="15">
      <c r="O72" s="61"/>
      <c r="S72" s="60"/>
      <c r="T72" s="60"/>
      <c r="U72" s="60"/>
      <c r="V72" s="60"/>
      <c r="W72" s="60"/>
      <c r="X72" s="60"/>
      <c r="Y72" s="60"/>
    </row>
    <row r="73" spans="13:25" ht="15">
      <c r="O73" s="61"/>
      <c r="S73" s="60"/>
      <c r="T73" s="60"/>
      <c r="U73" s="60"/>
      <c r="V73" s="60"/>
      <c r="W73" s="60"/>
      <c r="X73" s="60"/>
      <c r="Y73" s="60"/>
    </row>
    <row r="74" spans="13:25" ht="15">
      <c r="O74" s="61"/>
      <c r="S74" s="60"/>
      <c r="T74" s="60"/>
      <c r="U74" s="60"/>
      <c r="V74" s="60"/>
      <c r="W74" s="60"/>
      <c r="X74" s="60"/>
      <c r="Y74" s="60"/>
    </row>
    <row r="75" spans="13:25" ht="15">
      <c r="O75" s="61"/>
      <c r="U75" s="60"/>
      <c r="V75" s="60"/>
      <c r="W75" s="60"/>
      <c r="X75" s="60"/>
      <c r="Y75" s="60"/>
    </row>
    <row r="76" spans="13:25" ht="15">
      <c r="O76" s="61"/>
      <c r="U76" s="60"/>
      <c r="V76" s="60"/>
      <c r="W76" s="60"/>
      <c r="X76" s="60"/>
      <c r="Y76" s="60"/>
    </row>
    <row r="77" spans="13:25" ht="15">
      <c r="O77" s="61"/>
      <c r="U77" s="60"/>
      <c r="V77" s="60"/>
      <c r="W77" s="60"/>
      <c r="X77" s="60"/>
      <c r="Y77" s="60"/>
    </row>
    <row r="78" spans="13:25" ht="15">
      <c r="O78" s="61"/>
      <c r="U78" s="60"/>
      <c r="V78" s="60"/>
      <c r="W78" s="60"/>
      <c r="X78" s="60"/>
      <c r="Y78" s="60"/>
    </row>
    <row r="79" spans="13:25" ht="15">
      <c r="O79" s="61"/>
      <c r="U79" s="60"/>
      <c r="V79" s="60"/>
      <c r="W79" s="60"/>
      <c r="X79" s="60"/>
      <c r="Y79" s="60"/>
    </row>
    <row r="80" spans="13:25" ht="15">
      <c r="O80" s="61"/>
      <c r="U80" s="60"/>
      <c r="V80" s="60"/>
      <c r="W80" s="60"/>
      <c r="X80" s="60"/>
      <c r="Y80" s="60"/>
    </row>
    <row r="81" spans="15:25" ht="15">
      <c r="O81" s="61"/>
      <c r="U81" s="60"/>
      <c r="V81" s="60"/>
      <c r="W81" s="60"/>
      <c r="X81" s="60"/>
      <c r="Y81" s="60"/>
    </row>
    <row r="82" spans="15:25" ht="15">
      <c r="O82" s="61"/>
      <c r="U82" s="60"/>
      <c r="V82" s="60"/>
      <c r="W82" s="60"/>
      <c r="X82" s="60"/>
      <c r="Y82" s="60"/>
    </row>
    <row r="83" spans="15:25" ht="15">
      <c r="O83" s="61"/>
      <c r="U83" s="60"/>
      <c r="V83" s="60"/>
      <c r="W83" s="60"/>
      <c r="X83" s="60"/>
      <c r="Y83" s="60"/>
    </row>
    <row r="84" spans="15:25" ht="15">
      <c r="O84" s="61"/>
      <c r="U84" s="60"/>
      <c r="V84" s="60"/>
      <c r="W84" s="60"/>
      <c r="X84" s="60"/>
      <c r="Y84" s="60"/>
    </row>
    <row r="85" spans="15:25" ht="15">
      <c r="O85" s="61"/>
      <c r="U85" s="60"/>
      <c r="V85" s="60"/>
      <c r="W85" s="60"/>
      <c r="X85" s="60"/>
      <c r="Y85" s="60"/>
    </row>
    <row r="86" spans="15:25" ht="15">
      <c r="O86" s="61"/>
      <c r="U86" s="60"/>
      <c r="V86" s="60"/>
      <c r="W86" s="60"/>
      <c r="X86" s="60"/>
      <c r="Y86" s="60"/>
    </row>
    <row r="87" spans="15:25" ht="15">
      <c r="O87" s="61"/>
      <c r="U87" s="60"/>
      <c r="V87" s="60"/>
      <c r="W87" s="60"/>
      <c r="X87" s="60"/>
      <c r="Y87" s="60"/>
    </row>
    <row r="88" spans="15:25" ht="15">
      <c r="O88" s="61"/>
      <c r="U88" s="60"/>
      <c r="V88" s="60"/>
      <c r="W88" s="60"/>
      <c r="X88" s="60"/>
      <c r="Y88" s="60"/>
    </row>
    <row r="89" spans="15:25" ht="15">
      <c r="O89" s="61"/>
      <c r="U89" s="60"/>
      <c r="V89" s="60"/>
      <c r="W89" s="60"/>
      <c r="X89" s="60"/>
      <c r="Y89" s="60"/>
    </row>
    <row r="90" spans="15:25" ht="15">
      <c r="O90" s="60"/>
      <c r="U90" s="60"/>
      <c r="V90" s="60"/>
      <c r="W90" s="60"/>
      <c r="X90" s="60"/>
      <c r="Y90" s="60"/>
    </row>
    <row r="91" spans="15:25" ht="15">
      <c r="O91" s="60"/>
      <c r="U91" s="60"/>
      <c r="V91" s="60"/>
      <c r="W91" s="60"/>
      <c r="X91" s="60"/>
      <c r="Y91" s="60"/>
    </row>
    <row r="92" spans="15:25" ht="15">
      <c r="U92" s="60"/>
      <c r="V92" s="60"/>
      <c r="W92" s="60"/>
      <c r="X92" s="60"/>
      <c r="Y92" s="60"/>
    </row>
    <row r="93" spans="15:25" ht="15">
      <c r="U93" s="60"/>
      <c r="V93" s="60"/>
      <c r="W93" s="60"/>
      <c r="X93" s="60"/>
      <c r="Y93" s="60"/>
    </row>
    <row r="94" spans="15:25" ht="15">
      <c r="U94" s="60"/>
      <c r="V94" s="60"/>
      <c r="W94" s="60"/>
      <c r="X94" s="60"/>
      <c r="Y94" s="60"/>
    </row>
    <row r="95" spans="15:25" ht="15">
      <c r="U95" s="60"/>
      <c r="V95" s="60"/>
      <c r="W95" s="60"/>
      <c r="X95" s="60"/>
      <c r="Y95" s="60"/>
    </row>
    <row r="96" spans="15:25" ht="15">
      <c r="U96" s="60"/>
      <c r="V96" s="60"/>
      <c r="W96" s="60"/>
      <c r="X96" s="60"/>
      <c r="Y96" s="60"/>
    </row>
    <row r="97" spans="21:25" ht="15">
      <c r="U97" s="60"/>
      <c r="V97" s="60"/>
      <c r="W97" s="60"/>
      <c r="X97" s="60"/>
      <c r="Y97" s="60"/>
    </row>
    <row r="98" spans="21:25" ht="15">
      <c r="X98" s="60"/>
      <c r="Y98" s="60"/>
    </row>
    <row r="99" spans="21:25" ht="15">
      <c r="X99" s="60"/>
      <c r="Y99" s="60"/>
    </row>
  </sheetData>
  <pageMargins left="0.7" right="0.7" top="0.75" bottom="0.75" header="0.3" footer="0.3"/>
  <pageSetup orientation="portrait" horizontalDpi="90" verticalDpi="9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D249F5-D0AB-4621-B529-729C602921C2}">
  <dimension ref="H2:U232"/>
  <sheetViews>
    <sheetView showGridLines="0" workbookViewId="0">
      <selection activeCell="F31" sqref="F31"/>
    </sheetView>
  </sheetViews>
  <sheetFormatPr defaultColWidth="8.7109375" defaultRowHeight="12.75"/>
  <cols>
    <col min="1" max="1" width="25.28515625" style="4" customWidth="1"/>
    <col min="2" max="2" width="16.7109375" style="4" customWidth="1"/>
    <col min="3" max="3" width="10.28515625" style="4" customWidth="1"/>
    <col min="4" max="4" width="12.28515625" style="4" customWidth="1"/>
    <col min="5" max="6" width="8.7109375" style="4"/>
    <col min="7" max="7" width="12.28515625" style="4" customWidth="1"/>
    <col min="8" max="8" width="3.28515625" style="56" customWidth="1"/>
    <col min="9" max="9" width="3.5703125" style="4" customWidth="1"/>
    <col min="10" max="10" width="17.28515625" style="68" customWidth="1"/>
    <col min="11" max="11" width="14.42578125" style="4" customWidth="1"/>
    <col min="12" max="12" width="16.42578125" style="4" customWidth="1"/>
    <col min="13" max="13" width="15.42578125" style="4" bestFit="1" customWidth="1"/>
    <col min="14" max="14" width="14.42578125" style="4" customWidth="1"/>
    <col min="15" max="15" width="10.28515625" style="4" bestFit="1" customWidth="1"/>
    <col min="16" max="16" width="11.28515625" style="4" bestFit="1" customWidth="1"/>
    <col min="17" max="19" width="14.7109375" style="4" customWidth="1"/>
    <col min="20" max="16384" width="8.7109375" style="4"/>
  </cols>
  <sheetData>
    <row r="2" spans="8:21" ht="15">
      <c r="J2" s="67" t="s">
        <v>383</v>
      </c>
    </row>
    <row r="5" spans="8:21" ht="15">
      <c r="J5" s="69" t="s">
        <v>375</v>
      </c>
      <c r="L5" s="69"/>
      <c r="O5" s="22"/>
      <c r="S5" s="69" t="s">
        <v>384</v>
      </c>
    </row>
    <row r="6" spans="8:21" ht="15">
      <c r="J6" s="69"/>
      <c r="O6" s="22"/>
    </row>
    <row r="8" spans="8:21" s="59" customFormat="1" ht="35.1" customHeight="1">
      <c r="H8" s="58"/>
      <c r="J8" s="3"/>
      <c r="K8" s="3" t="s">
        <v>10</v>
      </c>
      <c r="L8" s="3" t="s">
        <v>376</v>
      </c>
      <c r="M8" s="3" t="s">
        <v>377</v>
      </c>
      <c r="N8" s="3" t="s">
        <v>7</v>
      </c>
      <c r="O8" s="3" t="s">
        <v>378</v>
      </c>
      <c r="P8" s="74"/>
      <c r="Q8" s="60"/>
      <c r="R8" s="60"/>
      <c r="S8" s="75"/>
      <c r="T8" s="75" t="s">
        <v>382</v>
      </c>
      <c r="U8" s="75" t="s">
        <v>21</v>
      </c>
    </row>
    <row r="9" spans="8:21" ht="15">
      <c r="J9" s="3" t="s">
        <v>149</v>
      </c>
      <c r="K9" s="3">
        <v>1.00410807E-2</v>
      </c>
      <c r="L9" s="3">
        <v>0.1078932034</v>
      </c>
      <c r="M9" s="3">
        <v>2.76304247E-2</v>
      </c>
      <c r="N9" s="3">
        <v>3.9550660100000003E-2</v>
      </c>
      <c r="O9" s="3">
        <v>2.7960316999999998E-3</v>
      </c>
      <c r="P9" s="3"/>
      <c r="Q9" s="61"/>
      <c r="R9" s="61"/>
      <c r="S9" s="75" t="s">
        <v>149</v>
      </c>
      <c r="T9" s="75">
        <v>0.81971469100000005</v>
      </c>
      <c r="U9" s="75">
        <v>3.8622567239999999</v>
      </c>
    </row>
    <row r="10" spans="8:21" ht="15">
      <c r="J10" s="3" t="s">
        <v>150</v>
      </c>
      <c r="K10" s="3">
        <v>1.0697599800000001E-2</v>
      </c>
      <c r="L10" s="3">
        <v>0.11584858199999999</v>
      </c>
      <c r="M10" s="3">
        <v>3.0499906599999998E-2</v>
      </c>
      <c r="N10" s="3">
        <v>4.1911957300000004E-2</v>
      </c>
      <c r="O10" s="3">
        <v>3.0409717999999998E-3</v>
      </c>
      <c r="P10" s="3"/>
      <c r="Q10" s="61"/>
      <c r="R10" s="61"/>
      <c r="S10" s="75" t="s">
        <v>150</v>
      </c>
      <c r="T10" s="75">
        <v>0.91121530500000003</v>
      </c>
      <c r="U10" s="75">
        <v>5.6040061559999996</v>
      </c>
    </row>
    <row r="11" spans="8:21" ht="15">
      <c r="J11" s="3" t="s">
        <v>151</v>
      </c>
      <c r="K11" s="3">
        <v>1.12844264E-2</v>
      </c>
      <c r="L11" s="3">
        <v>0.1170727929</v>
      </c>
      <c r="M11" s="3">
        <v>3.3186709499999995E-2</v>
      </c>
      <c r="N11" s="3">
        <v>4.2028125E-2</v>
      </c>
      <c r="O11" s="3">
        <v>3.0889571000000003E-3</v>
      </c>
      <c r="P11" s="3"/>
      <c r="Q11" s="61"/>
      <c r="R11" s="61"/>
      <c r="S11" s="75" t="s">
        <v>151</v>
      </c>
      <c r="T11" s="75">
        <v>1.2901875679999999</v>
      </c>
      <c r="U11" s="75">
        <v>7.0619812179999997</v>
      </c>
    </row>
    <row r="12" spans="8:21" ht="15">
      <c r="J12" s="3" t="s">
        <v>152</v>
      </c>
      <c r="K12" s="3">
        <v>1.04568035E-2</v>
      </c>
      <c r="L12" s="3">
        <v>0.1135686801</v>
      </c>
      <c r="M12" s="3">
        <v>3.1716791199999997E-2</v>
      </c>
      <c r="N12" s="3">
        <v>3.8354275899999998E-2</v>
      </c>
      <c r="O12" s="3">
        <v>3.2104876000000004E-3</v>
      </c>
      <c r="P12" s="3"/>
      <c r="Q12" s="61"/>
      <c r="R12" s="61"/>
      <c r="S12" s="75" t="s">
        <v>152</v>
      </c>
      <c r="T12" s="75">
        <v>1.255406056</v>
      </c>
      <c r="U12" s="75">
        <v>8.0141820739999989</v>
      </c>
    </row>
    <row r="13" spans="8:21" ht="15">
      <c r="J13" s="3" t="s">
        <v>153</v>
      </c>
      <c r="K13" s="3">
        <v>1.10571985E-2</v>
      </c>
      <c r="L13" s="3">
        <v>0.11106683789999999</v>
      </c>
      <c r="M13" s="3">
        <v>3.0916883000000003E-2</v>
      </c>
      <c r="N13" s="3">
        <v>3.8056804199999995E-2</v>
      </c>
      <c r="O13" s="3">
        <v>3.4165860000000001E-3</v>
      </c>
      <c r="P13" s="3"/>
      <c r="Q13" s="61"/>
      <c r="R13" s="61"/>
      <c r="S13" s="75" t="s">
        <v>153</v>
      </c>
      <c r="T13" s="75">
        <v>0.53635679199999997</v>
      </c>
      <c r="U13" s="75">
        <v>4.8145222689999994</v>
      </c>
    </row>
    <row r="14" spans="8:21" ht="15">
      <c r="J14" s="3" t="s">
        <v>154</v>
      </c>
      <c r="K14" s="3">
        <v>1.11440601E-2</v>
      </c>
      <c r="L14" s="3">
        <v>0.103753526</v>
      </c>
      <c r="M14" s="3">
        <v>3.0159805299999998E-2</v>
      </c>
      <c r="N14" s="3">
        <v>3.5021808399999993E-2</v>
      </c>
      <c r="O14" s="3">
        <v>3.2535538E-3</v>
      </c>
      <c r="P14" s="3"/>
      <c r="Q14" s="61"/>
      <c r="R14" s="61"/>
      <c r="S14" s="75" t="s">
        <v>154</v>
      </c>
      <c r="T14" s="75">
        <v>0.45437630499999998</v>
      </c>
      <c r="U14" s="75">
        <v>4.1104596959999995</v>
      </c>
    </row>
    <row r="15" spans="8:21" ht="15">
      <c r="J15" s="3" t="s">
        <v>155</v>
      </c>
      <c r="K15" s="3">
        <v>1.1598210999999999E-2</v>
      </c>
      <c r="L15" s="3">
        <v>0.10755158810000001</v>
      </c>
      <c r="M15" s="3">
        <v>3.07823206E-2</v>
      </c>
      <c r="N15" s="3">
        <v>4.13364726E-2</v>
      </c>
      <c r="O15" s="3">
        <v>3.3143978E-3</v>
      </c>
      <c r="P15" s="3"/>
      <c r="Q15" s="61"/>
      <c r="R15" s="61"/>
      <c r="S15" s="75" t="s">
        <v>155</v>
      </c>
      <c r="T15" s="75">
        <v>0.32514757499999997</v>
      </c>
      <c r="U15" s="75">
        <v>3.4687567989999994</v>
      </c>
    </row>
    <row r="16" spans="8:21" ht="15">
      <c r="J16" s="3" t="s">
        <v>156</v>
      </c>
      <c r="K16" s="3">
        <v>1.1920819400000001E-2</v>
      </c>
      <c r="L16" s="3">
        <v>0.1128933785</v>
      </c>
      <c r="M16" s="3">
        <v>3.2552966200000005E-2</v>
      </c>
      <c r="N16" s="3">
        <v>4.3046746500000004E-2</v>
      </c>
      <c r="O16" s="3">
        <v>2.9477476999999999E-3</v>
      </c>
      <c r="P16" s="3"/>
      <c r="Q16" s="61"/>
      <c r="R16" s="61"/>
      <c r="S16" s="75" t="s">
        <v>156</v>
      </c>
      <c r="T16" s="75">
        <v>0.62484673099999999</v>
      </c>
      <c r="U16" s="75">
        <v>3.1934193789999994</v>
      </c>
    </row>
    <row r="17" spans="10:21" ht="15">
      <c r="J17" s="3" t="s">
        <v>157</v>
      </c>
      <c r="K17" s="3">
        <v>1.2908103400000001E-2</v>
      </c>
      <c r="L17" s="3">
        <v>0.11610314170000001</v>
      </c>
      <c r="M17" s="3">
        <v>3.4944040500000002E-2</v>
      </c>
      <c r="N17" s="3">
        <v>4.5801948600000003E-2</v>
      </c>
      <c r="O17" s="3">
        <v>3.058351E-3</v>
      </c>
      <c r="P17" s="3"/>
      <c r="Q17" s="61"/>
      <c r="R17" s="61"/>
      <c r="S17" s="75" t="s">
        <v>157</v>
      </c>
      <c r="T17" s="75">
        <v>0.80157043900000002</v>
      </c>
      <c r="U17" s="75">
        <v>3.9848485339999993</v>
      </c>
    </row>
    <row r="18" spans="10:21" ht="15">
      <c r="J18" s="3" t="s">
        <v>158</v>
      </c>
      <c r="K18" s="3">
        <v>1.3602765999999999E-2</v>
      </c>
      <c r="L18" s="3">
        <v>0.1177468713</v>
      </c>
      <c r="M18" s="3">
        <v>3.8038989999999995E-2</v>
      </c>
      <c r="N18" s="3">
        <v>4.7620137100000001E-2</v>
      </c>
      <c r="O18" s="3">
        <v>3.4323050999999997E-3</v>
      </c>
      <c r="P18" s="3"/>
      <c r="Q18" s="61"/>
      <c r="R18" s="61"/>
      <c r="S18" s="75" t="s">
        <v>158</v>
      </c>
      <c r="T18" s="75">
        <v>0.82978076700000003</v>
      </c>
      <c r="U18" s="75">
        <v>4.3319507189999991</v>
      </c>
    </row>
    <row r="19" spans="10:21" ht="15">
      <c r="J19" s="3" t="s">
        <v>159</v>
      </c>
      <c r="K19" s="3">
        <v>1.4940927499999999E-2</v>
      </c>
      <c r="L19" s="3">
        <v>0.13175595740000001</v>
      </c>
      <c r="M19" s="3">
        <v>3.9994352700000006E-2</v>
      </c>
      <c r="N19" s="3">
        <v>5.0668939700000006E-2</v>
      </c>
      <c r="O19" s="3">
        <v>3.8187741999999997E-3</v>
      </c>
      <c r="P19" s="3"/>
      <c r="Q19" s="61"/>
      <c r="R19" s="61"/>
      <c r="S19" s="75" t="s">
        <v>159</v>
      </c>
      <c r="T19" s="75">
        <v>1.6353671190000001</v>
      </c>
      <c r="U19" s="75">
        <v>5.8189058299999985</v>
      </c>
    </row>
    <row r="20" spans="10:21" ht="15">
      <c r="J20" s="3" t="s">
        <v>160</v>
      </c>
      <c r="K20" s="3">
        <v>1.5893479800000002E-2</v>
      </c>
      <c r="L20" s="3">
        <v>0.13588489620000002</v>
      </c>
      <c r="M20" s="3">
        <v>4.2635274700000003E-2</v>
      </c>
      <c r="N20" s="3">
        <v>5.4480642999999995E-2</v>
      </c>
      <c r="O20" s="3">
        <v>4.1607561999999999E-3</v>
      </c>
      <c r="P20" s="3"/>
      <c r="Q20" s="61"/>
      <c r="R20" s="61"/>
      <c r="S20" s="75" t="s">
        <v>160</v>
      </c>
      <c r="T20" s="75">
        <v>2.7235178320000002</v>
      </c>
      <c r="U20" s="75">
        <v>6.9579031009999985</v>
      </c>
    </row>
    <row r="21" spans="10:21" ht="15">
      <c r="J21" s="3" t="s">
        <v>161</v>
      </c>
      <c r="K21" s="3">
        <v>1.44281476E-2</v>
      </c>
      <c r="L21" s="3">
        <v>0.13881166220000002</v>
      </c>
      <c r="M21" s="3">
        <v>4.4416423600000005E-2</v>
      </c>
      <c r="N21" s="3">
        <v>5.2459967699999992E-2</v>
      </c>
      <c r="O21" s="3">
        <v>4.3081180999999993E-3</v>
      </c>
      <c r="P21" s="3"/>
      <c r="Q21" s="61"/>
      <c r="R21" s="61"/>
      <c r="S21" s="75" t="s">
        <v>161</v>
      </c>
      <c r="T21" s="75">
        <v>3.885662473</v>
      </c>
      <c r="U21" s="75">
        <v>8.2998428399999984</v>
      </c>
    </row>
    <row r="22" spans="10:21" ht="15">
      <c r="J22" s="3" t="s">
        <v>162</v>
      </c>
      <c r="K22" s="3">
        <v>1.63185936E-2</v>
      </c>
      <c r="L22" s="3">
        <v>0.15333804789999997</v>
      </c>
      <c r="M22" s="3">
        <v>5.2298534299999998E-2</v>
      </c>
      <c r="N22" s="3">
        <v>6.0976654999999998E-2</v>
      </c>
      <c r="O22" s="3">
        <v>4.2340920000000009E-3</v>
      </c>
      <c r="P22" s="3"/>
      <c r="Q22" s="61"/>
      <c r="R22" s="61"/>
      <c r="S22" s="75" t="s">
        <v>162</v>
      </c>
      <c r="T22" s="75">
        <v>4.9583978489999998</v>
      </c>
      <c r="U22" s="75">
        <v>13.881237891999998</v>
      </c>
    </row>
    <row r="23" spans="10:21" ht="15">
      <c r="J23" s="3" t="s">
        <v>163</v>
      </c>
      <c r="K23" s="3">
        <v>1.46894915E-2</v>
      </c>
      <c r="L23" s="3">
        <v>0.14892909529999998</v>
      </c>
      <c r="M23" s="3">
        <v>4.83286068E-2</v>
      </c>
      <c r="N23" s="3">
        <v>5.5542360899999997E-2</v>
      </c>
      <c r="O23" s="3">
        <v>4.2680584000000001E-3</v>
      </c>
      <c r="P23" s="3"/>
      <c r="Q23" s="61"/>
      <c r="R23" s="61"/>
      <c r="S23" s="75" t="s">
        <v>163</v>
      </c>
      <c r="T23" s="75">
        <v>5.8088425809999995</v>
      </c>
      <c r="U23" s="75">
        <v>13.030160527999998</v>
      </c>
    </row>
    <row r="24" spans="10:21" ht="15">
      <c r="J24" s="3" t="s">
        <v>164</v>
      </c>
      <c r="K24" s="3">
        <v>1.4345830400000001E-2</v>
      </c>
      <c r="L24" s="3">
        <v>0.14494605739999999</v>
      </c>
      <c r="M24" s="3">
        <v>4.7074098299999999E-2</v>
      </c>
      <c r="N24" s="3">
        <v>5.3019793699999998E-2</v>
      </c>
      <c r="O24" s="3">
        <v>4.4610766000000007E-3</v>
      </c>
      <c r="P24" s="3"/>
      <c r="Q24" s="61"/>
      <c r="R24" s="61"/>
      <c r="S24" s="75" t="s">
        <v>164</v>
      </c>
      <c r="T24" s="75">
        <v>6.3659415529999999</v>
      </c>
      <c r="U24" s="75">
        <v>11.816604849999997</v>
      </c>
    </row>
    <row r="25" spans="10:21" ht="15">
      <c r="J25" s="3" t="s">
        <v>165</v>
      </c>
      <c r="K25" s="3">
        <v>1.42317238E-2</v>
      </c>
      <c r="L25" s="3">
        <v>0.1540342556</v>
      </c>
      <c r="M25" s="3">
        <v>4.8867595899999998E-2</v>
      </c>
      <c r="N25" s="3">
        <v>5.9719397100000002E-2</v>
      </c>
      <c r="O25" s="3">
        <v>4.4770649999999997E-3</v>
      </c>
      <c r="P25" s="3"/>
      <c r="Q25" s="61"/>
      <c r="R25" s="61"/>
      <c r="S25" s="75" t="s">
        <v>165</v>
      </c>
      <c r="T25" s="75">
        <v>6.8250937509999998</v>
      </c>
      <c r="U25" s="75">
        <v>12.097993395999998</v>
      </c>
    </row>
    <row r="26" spans="10:21" ht="15">
      <c r="J26" s="3" t="s">
        <v>166</v>
      </c>
      <c r="K26" s="3">
        <v>1.4976510300000002E-2</v>
      </c>
      <c r="L26" s="3">
        <v>0.15988303849999999</v>
      </c>
      <c r="M26" s="3">
        <v>5.4455585899999999E-2</v>
      </c>
      <c r="N26" s="3">
        <v>6.2781933600000006E-2</v>
      </c>
      <c r="O26" s="3">
        <v>4.1682016999999997E-3</v>
      </c>
      <c r="P26" s="3"/>
      <c r="Q26" s="61"/>
      <c r="R26" s="61"/>
      <c r="S26" s="75" t="s">
        <v>166</v>
      </c>
      <c r="T26" s="75">
        <v>7.4492375399999995</v>
      </c>
      <c r="U26" s="75">
        <v>13.654399392999998</v>
      </c>
    </row>
    <row r="27" spans="10:21" ht="15">
      <c r="J27" s="3" t="s">
        <v>167</v>
      </c>
      <c r="K27" s="3">
        <v>1.5996936399999998E-2</v>
      </c>
      <c r="L27" s="3">
        <v>0.17766915060000002</v>
      </c>
      <c r="M27" s="3">
        <v>6.1663837699999995E-2</v>
      </c>
      <c r="N27" s="3">
        <v>6.6267246899999993E-2</v>
      </c>
      <c r="O27" s="3">
        <v>4.8010343000000006E-3</v>
      </c>
      <c r="P27" s="3"/>
      <c r="Q27" s="61"/>
      <c r="R27" s="61"/>
      <c r="S27" s="75" t="s">
        <v>167</v>
      </c>
      <c r="T27" s="75">
        <v>8.5471189419999991</v>
      </c>
      <c r="U27" s="75">
        <v>16.704164725999998</v>
      </c>
    </row>
    <row r="28" spans="10:21" ht="15">
      <c r="J28" s="3" t="s">
        <v>168</v>
      </c>
      <c r="K28" s="3">
        <v>1.7708627499999997E-2</v>
      </c>
      <c r="L28" s="3">
        <v>0.1786447699</v>
      </c>
      <c r="M28" s="3">
        <v>7.1730372700000003E-2</v>
      </c>
      <c r="N28" s="3">
        <v>7.360023110000001E-2</v>
      </c>
      <c r="O28" s="3">
        <v>5.2645595E-3</v>
      </c>
      <c r="P28" s="3"/>
      <c r="Q28" s="61"/>
      <c r="R28" s="61"/>
      <c r="S28" s="75" t="s">
        <v>168</v>
      </c>
      <c r="T28" s="75">
        <v>9.5970493669999986</v>
      </c>
      <c r="U28" s="75">
        <v>21.110500892999998</v>
      </c>
    </row>
    <row r="29" spans="10:21" ht="15">
      <c r="J29" s="3" t="s">
        <v>169</v>
      </c>
      <c r="K29" s="3">
        <v>2.0485149899999999E-2</v>
      </c>
      <c r="L29" s="3">
        <v>0.19020439069999998</v>
      </c>
      <c r="M29" s="3">
        <v>7.9416620500000007E-2</v>
      </c>
      <c r="N29" s="3">
        <v>8.2416758200000009E-2</v>
      </c>
      <c r="O29" s="3">
        <v>5.9037948000000007E-3</v>
      </c>
      <c r="P29" s="3"/>
      <c r="Q29" s="61"/>
      <c r="R29" s="61"/>
      <c r="S29" s="75" t="s">
        <v>169</v>
      </c>
      <c r="T29" s="75">
        <v>10.861877825999999</v>
      </c>
      <c r="U29" s="75">
        <v>25.455159342999998</v>
      </c>
    </row>
    <row r="30" spans="10:21" ht="15">
      <c r="J30" s="3" t="s">
        <v>170</v>
      </c>
      <c r="K30" s="3">
        <v>1.9463681099999998E-2</v>
      </c>
      <c r="L30" s="3">
        <v>0.18001133489999999</v>
      </c>
      <c r="M30" s="3">
        <v>7.5889081000000011E-2</v>
      </c>
      <c r="N30" s="3">
        <v>8.1658396300000005E-2</v>
      </c>
      <c r="O30" s="3">
        <v>6.1070872000000007E-3</v>
      </c>
      <c r="P30" s="3"/>
      <c r="Q30" s="60"/>
      <c r="R30" s="60"/>
      <c r="S30" s="75" t="s">
        <v>170</v>
      </c>
      <c r="T30" s="75">
        <v>11.677617133999998</v>
      </c>
      <c r="U30" s="75">
        <v>25.837639935999999</v>
      </c>
    </row>
    <row r="31" spans="10:21" ht="15">
      <c r="J31" s="3" t="s">
        <v>171</v>
      </c>
      <c r="K31" s="3">
        <v>2.11059249E-2</v>
      </c>
      <c r="L31" s="3">
        <v>0.19974721599999998</v>
      </c>
      <c r="M31" s="3">
        <v>8.31303184E-2</v>
      </c>
      <c r="N31" s="3">
        <v>8.8799140700000001E-2</v>
      </c>
      <c r="O31" s="3">
        <v>6.8091386999999991E-3</v>
      </c>
      <c r="P31" s="3"/>
      <c r="Q31" s="60"/>
      <c r="R31" s="60"/>
      <c r="S31" s="75" t="s">
        <v>171</v>
      </c>
      <c r="T31" s="75">
        <v>12.434857150999999</v>
      </c>
      <c r="U31" s="75">
        <v>31.626784626999999</v>
      </c>
    </row>
    <row r="32" spans="10:21" ht="15">
      <c r="J32" s="3" t="s">
        <v>172</v>
      </c>
      <c r="K32" s="3">
        <v>2.2827300700000001E-2</v>
      </c>
      <c r="L32" s="3">
        <v>0.21204379139999999</v>
      </c>
      <c r="M32" s="3">
        <v>8.6252250599999997E-2</v>
      </c>
      <c r="N32" s="3">
        <v>9.2228491999999995E-2</v>
      </c>
      <c r="O32" s="3">
        <v>7.0581323000000005E-3</v>
      </c>
      <c r="P32" s="3"/>
      <c r="Q32" s="60"/>
      <c r="R32" s="60"/>
      <c r="S32" s="75" t="s">
        <v>172</v>
      </c>
      <c r="T32" s="75">
        <v>12.308279184</v>
      </c>
      <c r="U32" s="75">
        <v>33.800336254000001</v>
      </c>
    </row>
    <row r="33" spans="10:21" ht="15">
      <c r="J33" s="3" t="s">
        <v>173</v>
      </c>
      <c r="K33" s="3">
        <v>2.6512451700000002E-2</v>
      </c>
      <c r="L33" s="3">
        <v>0.23603295660000001</v>
      </c>
      <c r="M33" s="3">
        <v>0.10005295309999999</v>
      </c>
      <c r="N33" s="3">
        <v>0.10843862930000001</v>
      </c>
      <c r="O33" s="3">
        <v>7.6243044999999999E-3</v>
      </c>
      <c r="P33" s="3"/>
      <c r="Q33" s="60"/>
      <c r="R33" s="60"/>
      <c r="S33" s="75" t="s">
        <v>173</v>
      </c>
      <c r="T33" s="75">
        <v>14.636228889</v>
      </c>
      <c r="U33" s="75">
        <v>45.131156130999997</v>
      </c>
    </row>
    <row r="34" spans="10:21" ht="15">
      <c r="J34" s="3" t="s">
        <v>174</v>
      </c>
      <c r="K34" s="3">
        <v>2.5234251800000003E-2</v>
      </c>
      <c r="L34" s="3">
        <v>0.23825302840000001</v>
      </c>
      <c r="M34" s="3">
        <v>0.10267580920000001</v>
      </c>
      <c r="N34" s="3">
        <v>0.10859264220000001</v>
      </c>
      <c r="O34" s="3">
        <v>7.4892626999999998E-3</v>
      </c>
      <c r="P34" s="3"/>
      <c r="Q34" s="60"/>
      <c r="R34" s="60"/>
      <c r="S34" s="75" t="s">
        <v>174</v>
      </c>
      <c r="T34" s="75">
        <v>16.669372906</v>
      </c>
      <c r="U34" s="75">
        <v>54.247075072999998</v>
      </c>
    </row>
    <row r="35" spans="10:21" ht="15">
      <c r="J35" s="3" t="s">
        <v>175</v>
      </c>
      <c r="K35" s="3">
        <v>2.52798298E-2</v>
      </c>
      <c r="L35" s="3">
        <v>0.2441532414</v>
      </c>
      <c r="M35" s="3">
        <v>0.1021118546</v>
      </c>
      <c r="N35" s="3">
        <v>0.10618494220000001</v>
      </c>
      <c r="O35" s="3">
        <v>7.3783491999999994E-3</v>
      </c>
      <c r="P35" s="3"/>
      <c r="Q35" s="60"/>
      <c r="R35" s="60"/>
      <c r="S35" s="75" t="s">
        <v>175</v>
      </c>
      <c r="T35" s="75">
        <v>18.115556698999999</v>
      </c>
      <c r="U35" s="75">
        <v>59.380569576999996</v>
      </c>
    </row>
    <row r="36" spans="10:21" ht="15">
      <c r="J36" s="3" t="s">
        <v>176</v>
      </c>
      <c r="K36" s="3">
        <v>2.8779961E-2</v>
      </c>
      <c r="L36" s="3">
        <v>0.26275757380000003</v>
      </c>
      <c r="M36" s="3">
        <v>0.11141752370000001</v>
      </c>
      <c r="N36" s="3">
        <v>0.1177496328</v>
      </c>
      <c r="O36" s="3">
        <v>7.9016911000000002E-3</v>
      </c>
      <c r="P36" s="3"/>
      <c r="Q36" s="60"/>
      <c r="R36" s="60"/>
      <c r="S36" s="75" t="s">
        <v>176</v>
      </c>
      <c r="T36" s="75">
        <v>18.477141208999999</v>
      </c>
      <c r="U36" s="75">
        <v>66.476076057</v>
      </c>
    </row>
    <row r="37" spans="10:21" ht="15">
      <c r="J37" s="3" t="s">
        <v>177</v>
      </c>
      <c r="K37" s="3">
        <v>2.46670919E-2</v>
      </c>
      <c r="L37" s="3">
        <v>0.2451045697</v>
      </c>
      <c r="M37" s="3">
        <v>9.951104790000001E-2</v>
      </c>
      <c r="N37" s="3">
        <v>0.10626746500000001</v>
      </c>
      <c r="O37" s="3">
        <v>6.5217595999999996E-3</v>
      </c>
      <c r="P37" s="3"/>
      <c r="Q37" s="60"/>
      <c r="R37" s="60"/>
      <c r="S37" s="75" t="s">
        <v>177</v>
      </c>
      <c r="T37" s="75">
        <v>17.423729504000001</v>
      </c>
      <c r="U37" s="75">
        <v>63.034745168000001</v>
      </c>
    </row>
    <row r="38" spans="10:21" ht="15">
      <c r="J38" s="3" t="s">
        <v>178</v>
      </c>
      <c r="K38" s="3">
        <v>2.2706614600000001E-2</v>
      </c>
      <c r="L38" s="3">
        <v>0.23567523619999997</v>
      </c>
      <c r="M38" s="3">
        <v>9.3888501599999993E-2</v>
      </c>
      <c r="N38" s="3">
        <v>0.10566074889999999</v>
      </c>
      <c r="O38" s="3">
        <v>6.3135308000000006E-3</v>
      </c>
      <c r="P38" s="3"/>
      <c r="Q38" s="60"/>
      <c r="R38" s="60"/>
      <c r="S38" s="75" t="s">
        <v>178</v>
      </c>
      <c r="T38" s="75">
        <v>16.036387284</v>
      </c>
      <c r="U38" s="75">
        <v>51.645192024000004</v>
      </c>
    </row>
    <row r="39" spans="10:21" ht="15">
      <c r="J39" s="3" t="s">
        <v>179</v>
      </c>
      <c r="K39" s="3">
        <v>2.3111292000000002E-2</v>
      </c>
      <c r="L39" s="3">
        <v>0.23397444010000001</v>
      </c>
      <c r="M39" s="3">
        <v>0.10111119539999999</v>
      </c>
      <c r="N39" s="3">
        <v>0.10871138000000001</v>
      </c>
      <c r="O39" s="3">
        <v>5.8615869000000001E-3</v>
      </c>
      <c r="P39" s="3"/>
      <c r="Q39" s="60"/>
      <c r="R39" s="60"/>
      <c r="S39" s="75" t="s">
        <v>179</v>
      </c>
      <c r="T39" s="75">
        <v>15.833447944</v>
      </c>
      <c r="U39" s="75">
        <v>52.178222406000003</v>
      </c>
    </row>
    <row r="40" spans="10:21" ht="15">
      <c r="J40" s="3" t="s">
        <v>180</v>
      </c>
      <c r="K40" s="3">
        <v>2.34787196E-2</v>
      </c>
      <c r="L40" s="3">
        <v>0.2440697315</v>
      </c>
      <c r="M40" s="3">
        <v>9.92272352E-2</v>
      </c>
      <c r="N40" s="3">
        <v>0.1109663248</v>
      </c>
      <c r="O40" s="3">
        <v>6.4771461000000001E-3</v>
      </c>
      <c r="P40" s="3"/>
      <c r="Q40" s="60"/>
      <c r="R40" s="60"/>
      <c r="S40" s="75" t="s">
        <v>180</v>
      </c>
      <c r="T40" s="75">
        <v>16.768703405</v>
      </c>
      <c r="U40" s="75">
        <v>52.875219832000006</v>
      </c>
    </row>
    <row r="41" spans="10:21" ht="15">
      <c r="J41" s="3" t="s">
        <v>181</v>
      </c>
      <c r="K41" s="3">
        <v>2.2398724899999996E-2</v>
      </c>
      <c r="L41" s="3">
        <v>0.25650717200000001</v>
      </c>
      <c r="M41" s="3">
        <v>0.10109357720000001</v>
      </c>
      <c r="N41" s="3">
        <v>0.10883625140000001</v>
      </c>
      <c r="O41" s="3">
        <v>6.8125522000000004E-3</v>
      </c>
      <c r="P41" s="3"/>
      <c r="Q41" s="60"/>
      <c r="R41" s="60"/>
      <c r="S41" s="75" t="s">
        <v>181</v>
      </c>
      <c r="T41" s="75">
        <v>17.301457332000002</v>
      </c>
      <c r="U41" s="75">
        <v>52.401225018000005</v>
      </c>
    </row>
    <row r="42" spans="10:21" ht="15">
      <c r="J42" s="3" t="s">
        <v>182</v>
      </c>
      <c r="K42" s="3">
        <v>2.64254903E-2</v>
      </c>
      <c r="L42" s="3">
        <v>0.27522932919999998</v>
      </c>
      <c r="M42" s="3">
        <v>0.11106064129999998</v>
      </c>
      <c r="N42" s="3">
        <v>0.11903898039999999</v>
      </c>
      <c r="O42" s="3">
        <v>6.8205084000000004E-3</v>
      </c>
      <c r="P42" s="3"/>
      <c r="Q42" s="60"/>
      <c r="R42" s="60"/>
      <c r="S42" s="75" t="s">
        <v>182</v>
      </c>
      <c r="T42" s="75">
        <v>17.976209010000002</v>
      </c>
      <c r="U42" s="75">
        <v>52.857699348000004</v>
      </c>
    </row>
    <row r="43" spans="10:21" ht="15">
      <c r="J43" s="3" t="s">
        <v>183</v>
      </c>
      <c r="K43" s="3">
        <v>2.6753541199999998E-2</v>
      </c>
      <c r="L43" s="3">
        <v>0.29830375390000002</v>
      </c>
      <c r="M43" s="3">
        <v>0.1163683274</v>
      </c>
      <c r="N43" s="3">
        <v>0.12859371389999999</v>
      </c>
      <c r="O43" s="3">
        <v>7.4434611000000006E-3</v>
      </c>
      <c r="P43" s="3"/>
      <c r="Q43" s="60"/>
      <c r="R43" s="60"/>
      <c r="S43" s="75" t="s">
        <v>183</v>
      </c>
      <c r="T43" s="75">
        <v>19.314336709000003</v>
      </c>
      <c r="U43" s="75">
        <v>54.986390420000006</v>
      </c>
    </row>
    <row r="44" spans="10:21" ht="15">
      <c r="J44" s="3" t="s">
        <v>184</v>
      </c>
      <c r="K44" s="3">
        <v>2.9376295699999999E-2</v>
      </c>
      <c r="L44" s="3">
        <v>0.31772112149999998</v>
      </c>
      <c r="M44" s="3">
        <v>0.12321351209999999</v>
      </c>
      <c r="N44" s="3">
        <v>0.1405965307</v>
      </c>
      <c r="O44" s="3">
        <v>7.0706022000000006E-3</v>
      </c>
      <c r="P44" s="3"/>
      <c r="Q44" s="60"/>
      <c r="R44" s="60"/>
      <c r="S44" s="75" t="s">
        <v>184</v>
      </c>
      <c r="T44" s="75">
        <v>20.434939246000003</v>
      </c>
      <c r="U44" s="75">
        <v>59.101639949000003</v>
      </c>
    </row>
    <row r="45" spans="10:21" ht="15">
      <c r="J45" s="3" t="s">
        <v>185</v>
      </c>
      <c r="K45" s="3">
        <v>2.9453240699999998E-2</v>
      </c>
      <c r="L45" s="3">
        <v>0.32041941960000003</v>
      </c>
      <c r="M45" s="3">
        <v>0.12090991080000001</v>
      </c>
      <c r="N45" s="3">
        <v>0.1417512108</v>
      </c>
      <c r="O45" s="3">
        <v>7.9989862000000005E-3</v>
      </c>
      <c r="P45" s="3"/>
      <c r="Q45" s="60"/>
      <c r="R45" s="60"/>
      <c r="S45" s="75" t="s">
        <v>185</v>
      </c>
      <c r="T45" s="75">
        <v>21.569761343000003</v>
      </c>
      <c r="U45" s="75">
        <v>63.814256553</v>
      </c>
    </row>
    <row r="46" spans="10:21" ht="15">
      <c r="J46" s="3" t="s">
        <v>186</v>
      </c>
      <c r="K46" s="3">
        <v>2.90050881E-2</v>
      </c>
      <c r="L46" s="3">
        <v>0.32072351979999997</v>
      </c>
      <c r="M46" s="3">
        <v>0.12679776370000001</v>
      </c>
      <c r="N46" s="3">
        <v>0.1402421079</v>
      </c>
      <c r="O46" s="3">
        <v>8.1374163999999999E-3</v>
      </c>
      <c r="P46" s="3"/>
      <c r="Q46" s="60"/>
      <c r="R46" s="60"/>
      <c r="S46" s="75" t="s">
        <v>186</v>
      </c>
      <c r="T46" s="75">
        <v>23.304740545000001</v>
      </c>
      <c r="U46" s="75">
        <v>66.229693308999998</v>
      </c>
    </row>
    <row r="47" spans="10:21" ht="15">
      <c r="J47" s="3" t="s">
        <v>187</v>
      </c>
      <c r="K47" s="3">
        <v>2.96110991E-2</v>
      </c>
      <c r="L47" s="3">
        <v>0.32325470179999999</v>
      </c>
      <c r="M47" s="3">
        <v>0.12764865649999999</v>
      </c>
      <c r="N47" s="3">
        <v>0.14666958150000001</v>
      </c>
      <c r="O47" s="3">
        <v>9.0026580999999998E-3</v>
      </c>
      <c r="P47" s="3"/>
      <c r="Q47" s="60"/>
      <c r="R47" s="60"/>
      <c r="S47" s="75" t="s">
        <v>187</v>
      </c>
      <c r="T47" s="75">
        <v>23.506574275000002</v>
      </c>
      <c r="U47" s="75">
        <v>59.224632919000001</v>
      </c>
    </row>
    <row r="48" spans="10:21" ht="15">
      <c r="J48" s="3" t="s">
        <v>188</v>
      </c>
      <c r="K48" s="3">
        <v>3.17106547E-2</v>
      </c>
      <c r="L48" s="3">
        <v>0.34533127930000002</v>
      </c>
      <c r="M48" s="3">
        <v>0.12542640369999999</v>
      </c>
      <c r="N48" s="3">
        <v>0.1543284633</v>
      </c>
      <c r="O48" s="3">
        <v>9.4412212999999984E-3</v>
      </c>
      <c r="P48" s="3"/>
      <c r="Q48" s="60"/>
      <c r="R48" s="60"/>
      <c r="S48" s="75" t="s">
        <v>188</v>
      </c>
      <c r="T48" s="75">
        <v>24.196682865000003</v>
      </c>
      <c r="U48" s="75">
        <v>63.042614256</v>
      </c>
    </row>
    <row r="49" spans="10:21" ht="15">
      <c r="J49" s="3" t="s">
        <v>189</v>
      </c>
      <c r="K49" s="3">
        <v>3.3581778200000002E-2</v>
      </c>
      <c r="L49" s="3">
        <v>0.37232305999999998</v>
      </c>
      <c r="M49" s="3">
        <v>0.1252206612</v>
      </c>
      <c r="N49" s="3">
        <v>0.16977668400000001</v>
      </c>
      <c r="O49" s="3">
        <v>1.0113121000000001E-2</v>
      </c>
      <c r="P49" s="3"/>
      <c r="Q49" s="60"/>
      <c r="R49" s="60"/>
      <c r="S49" s="75" t="s">
        <v>189</v>
      </c>
      <c r="T49" s="75">
        <v>26.698875594000004</v>
      </c>
      <c r="U49" s="75">
        <v>62.868536875000004</v>
      </c>
    </row>
    <row r="50" spans="10:21" ht="15">
      <c r="J50" s="3" t="s">
        <v>190</v>
      </c>
      <c r="K50" s="3">
        <v>3.3977966800000002E-2</v>
      </c>
      <c r="L50" s="3">
        <v>0.39076077139999998</v>
      </c>
      <c r="M50" s="3">
        <v>0.13266351990000003</v>
      </c>
      <c r="N50" s="3">
        <v>0.17567901920000001</v>
      </c>
      <c r="O50" s="3">
        <v>9.6932336000000001E-3</v>
      </c>
      <c r="P50" s="3"/>
      <c r="Q50" s="60"/>
      <c r="R50" s="60"/>
      <c r="S50" s="75" t="s">
        <v>190</v>
      </c>
      <c r="T50" s="75">
        <v>29.095430513000004</v>
      </c>
      <c r="U50" s="75">
        <v>64.960378884000008</v>
      </c>
    </row>
    <row r="51" spans="10:21" ht="15">
      <c r="J51" s="3" t="s">
        <v>191</v>
      </c>
      <c r="K51" s="3">
        <v>3.4011312100000003E-2</v>
      </c>
      <c r="L51" s="3">
        <v>0.41591981559999996</v>
      </c>
      <c r="M51" s="3">
        <v>0.13738383100000001</v>
      </c>
      <c r="N51" s="3">
        <v>0.18063544970000001</v>
      </c>
      <c r="O51" s="3">
        <v>9.9487719000000002E-3</v>
      </c>
      <c r="P51" s="3"/>
      <c r="Q51" s="60"/>
      <c r="R51" s="60"/>
      <c r="S51" s="75" t="s">
        <v>191</v>
      </c>
      <c r="T51" s="75">
        <v>29.923442211000005</v>
      </c>
      <c r="U51" s="75">
        <v>73.396322338000004</v>
      </c>
    </row>
    <row r="52" spans="10:21" ht="15">
      <c r="J52" s="3" t="s">
        <v>192</v>
      </c>
      <c r="K52" s="3">
        <v>3.4613513700000001E-2</v>
      </c>
      <c r="L52" s="3">
        <v>0.41156838699999998</v>
      </c>
      <c r="M52" s="3">
        <v>0.13283920070000002</v>
      </c>
      <c r="N52" s="3">
        <v>0.1737684296</v>
      </c>
      <c r="O52" s="3">
        <v>1.04146558E-2</v>
      </c>
      <c r="P52" s="3"/>
      <c r="Q52" s="60"/>
      <c r="R52" s="60"/>
      <c r="S52" s="75" t="s">
        <v>192</v>
      </c>
      <c r="T52" s="75">
        <v>28.912579584000003</v>
      </c>
      <c r="U52" s="75">
        <v>70.192318831000009</v>
      </c>
    </row>
    <row r="53" spans="10:21" ht="15">
      <c r="J53" s="3" t="s">
        <v>193</v>
      </c>
      <c r="K53" s="3">
        <v>3.8493468000000003E-2</v>
      </c>
      <c r="L53" s="3">
        <v>0.4755928586</v>
      </c>
      <c r="M53" s="3">
        <v>0.14733495050000001</v>
      </c>
      <c r="N53" s="3">
        <v>0.20149551389999998</v>
      </c>
      <c r="O53" s="3">
        <v>1.0959854199999999E-2</v>
      </c>
      <c r="P53" s="3"/>
      <c r="Q53" s="60"/>
      <c r="R53" s="60"/>
      <c r="S53" s="75" t="s">
        <v>193</v>
      </c>
      <c r="T53" s="75">
        <v>28.989031621000002</v>
      </c>
      <c r="U53" s="75">
        <v>79.080110168000004</v>
      </c>
    </row>
    <row r="54" spans="10:21" ht="15">
      <c r="J54" s="3" t="s">
        <v>194</v>
      </c>
      <c r="K54" s="3">
        <v>4.5043537300000006E-2</v>
      </c>
      <c r="L54" s="3">
        <v>0.55096955510000001</v>
      </c>
      <c r="M54" s="3">
        <v>0.16901694450000002</v>
      </c>
      <c r="N54" s="3">
        <v>0.22647407130000002</v>
      </c>
      <c r="O54" s="3">
        <v>1.2621756200000001E-2</v>
      </c>
      <c r="P54" s="3"/>
      <c r="Q54" s="60"/>
      <c r="R54" s="60"/>
      <c r="S54" s="75" t="s">
        <v>194</v>
      </c>
      <c r="T54" s="75">
        <v>29.243845156000003</v>
      </c>
      <c r="U54" s="75">
        <v>89.627617193000006</v>
      </c>
    </row>
    <row r="55" spans="10:21" ht="15">
      <c r="J55" s="3" t="s">
        <v>195</v>
      </c>
      <c r="K55" s="3">
        <v>4.3761399100000001E-2</v>
      </c>
      <c r="L55" s="3">
        <v>0.50256383599999999</v>
      </c>
      <c r="M55" s="3">
        <v>0.1655498487</v>
      </c>
      <c r="N55" s="3">
        <v>0.214563431</v>
      </c>
      <c r="O55" s="3">
        <v>1.45164575E-2</v>
      </c>
      <c r="P55" s="3"/>
      <c r="Q55" s="60"/>
      <c r="R55" s="60"/>
      <c r="S55" s="75" t="s">
        <v>195</v>
      </c>
      <c r="T55" s="75">
        <v>28.348292999000002</v>
      </c>
      <c r="U55" s="75">
        <v>86.170368528000012</v>
      </c>
    </row>
    <row r="56" spans="10:21" ht="15">
      <c r="J56" s="3" t="s">
        <v>196</v>
      </c>
      <c r="K56" s="3">
        <v>4.3068651200000002E-2</v>
      </c>
      <c r="L56" s="3">
        <v>0.52070081869999996</v>
      </c>
      <c r="M56" s="3">
        <v>0.17390027029999996</v>
      </c>
      <c r="N56" s="3">
        <v>0.21784842370000002</v>
      </c>
      <c r="O56" s="3">
        <v>1.6233534000000001E-2</v>
      </c>
      <c r="P56" s="3"/>
      <c r="Q56" s="60"/>
      <c r="R56" s="60"/>
      <c r="S56" s="75" t="s">
        <v>196</v>
      </c>
      <c r="T56" s="75">
        <v>28.411548445000001</v>
      </c>
      <c r="U56" s="75">
        <v>90.518891801000009</v>
      </c>
    </row>
    <row r="57" spans="10:21" ht="15">
      <c r="J57" s="3" t="s">
        <v>197</v>
      </c>
      <c r="K57" s="3">
        <v>3.8897485099999997E-2</v>
      </c>
      <c r="L57" s="3">
        <v>0.44233872299999999</v>
      </c>
      <c r="M57" s="3">
        <v>0.1518887115</v>
      </c>
      <c r="N57" s="3">
        <v>0.20583592139999998</v>
      </c>
      <c r="O57" s="3">
        <v>1.7602438600000003E-2</v>
      </c>
      <c r="P57" s="3"/>
      <c r="Q57" s="60"/>
      <c r="R57" s="60"/>
      <c r="S57" s="75" t="s">
        <v>197</v>
      </c>
      <c r="T57" s="75">
        <v>28.385000402999999</v>
      </c>
      <c r="U57" s="75">
        <v>74.085707094000014</v>
      </c>
    </row>
    <row r="58" spans="10:21" ht="15">
      <c r="J58" s="3" t="s">
        <v>198</v>
      </c>
      <c r="K58" s="3">
        <v>4.0710215500000001E-2</v>
      </c>
      <c r="L58" s="3">
        <v>0.46852710220000005</v>
      </c>
      <c r="M58" s="3">
        <v>0.16170667200000002</v>
      </c>
      <c r="N58" s="3">
        <v>0.2226387302</v>
      </c>
      <c r="O58" s="3">
        <v>2.0355166300000001E-2</v>
      </c>
      <c r="P58" s="3"/>
      <c r="Q58" s="60"/>
      <c r="R58" s="60"/>
      <c r="S58" s="75" t="s">
        <v>198</v>
      </c>
      <c r="T58" s="75">
        <v>29.183767590999999</v>
      </c>
      <c r="U58" s="75">
        <v>75.45658112000001</v>
      </c>
    </row>
    <row r="59" spans="10:21" ht="15">
      <c r="J59" s="3" t="s">
        <v>199</v>
      </c>
      <c r="K59" s="3">
        <v>3.7110511800000003E-2</v>
      </c>
      <c r="L59" s="3">
        <v>0.43099363819999997</v>
      </c>
      <c r="M59" s="3">
        <v>0.15501798930000002</v>
      </c>
      <c r="N59" s="3">
        <v>0.2069006306</v>
      </c>
      <c r="O59" s="3">
        <v>2.2680580200000001E-2</v>
      </c>
      <c r="P59" s="3"/>
      <c r="Q59" s="60"/>
      <c r="R59" s="60"/>
      <c r="S59" s="75" t="s">
        <v>199</v>
      </c>
      <c r="T59" s="75">
        <v>28.46358399</v>
      </c>
      <c r="U59" s="75">
        <v>69.130127231000003</v>
      </c>
    </row>
    <row r="60" spans="10:21" ht="15">
      <c r="J60" s="3" t="s">
        <v>200</v>
      </c>
      <c r="K60" s="3">
        <v>4.2330238600000007E-2</v>
      </c>
      <c r="L60" s="3">
        <v>0.46774254409999999</v>
      </c>
      <c r="M60" s="3">
        <v>0.16402409440000001</v>
      </c>
      <c r="N60" s="3">
        <v>0.22738162789999999</v>
      </c>
      <c r="O60" s="3">
        <v>2.8814108499999998E-2</v>
      </c>
      <c r="P60" s="3"/>
      <c r="Q60" s="60"/>
      <c r="R60" s="60"/>
      <c r="S60" s="75" t="s">
        <v>200</v>
      </c>
      <c r="T60" s="75">
        <v>28.835974190000002</v>
      </c>
      <c r="U60" s="75">
        <v>73.946750917000003</v>
      </c>
    </row>
    <row r="61" spans="10:21" ht="15">
      <c r="J61" s="3" t="s">
        <v>201</v>
      </c>
      <c r="K61" s="3">
        <v>4.1920842000000007E-2</v>
      </c>
      <c r="L61" s="3">
        <v>0.4594176854</v>
      </c>
      <c r="M61" s="3">
        <v>0.1860761199</v>
      </c>
      <c r="N61" s="3">
        <v>0.2485120394</v>
      </c>
      <c r="O61" s="3">
        <v>3.0223178500000003E-2</v>
      </c>
      <c r="P61" s="3"/>
      <c r="Q61" s="60"/>
      <c r="R61" s="60"/>
      <c r="S61" s="75" t="s">
        <v>201</v>
      </c>
      <c r="T61" s="75">
        <v>29.426681487000003</v>
      </c>
      <c r="U61" s="75">
        <v>80.943825474000008</v>
      </c>
    </row>
    <row r="62" spans="10:21" ht="15">
      <c r="J62" s="3" t="s">
        <v>202</v>
      </c>
      <c r="K62" s="3">
        <v>3.9805777100000002E-2</v>
      </c>
      <c r="L62" s="3">
        <v>0.39752747710000003</v>
      </c>
      <c r="M62" s="3">
        <v>0.17373280739999999</v>
      </c>
      <c r="N62" s="3">
        <v>0.22428405680000002</v>
      </c>
      <c r="O62" s="3">
        <v>3.1034610200000003E-2</v>
      </c>
      <c r="P62" s="3"/>
      <c r="Q62" s="60"/>
      <c r="R62" s="60"/>
      <c r="S62" s="75" t="s">
        <v>202</v>
      </c>
      <c r="T62" s="75">
        <v>28.636278954000005</v>
      </c>
      <c r="U62" s="75">
        <v>76.082260595000008</v>
      </c>
    </row>
    <row r="63" spans="10:21" ht="15">
      <c r="J63" s="3" t="s">
        <v>203</v>
      </c>
      <c r="K63" s="3">
        <v>3.8921724899999996E-2</v>
      </c>
      <c r="L63" s="3">
        <v>0.37463155810000004</v>
      </c>
      <c r="M63" s="3">
        <v>0.16277783830000001</v>
      </c>
      <c r="N63" s="3">
        <v>0.20512514750000002</v>
      </c>
      <c r="O63" s="3">
        <v>2.8076883600000001E-2</v>
      </c>
      <c r="P63" s="3"/>
      <c r="Q63" s="60"/>
      <c r="R63" s="60"/>
      <c r="S63" s="75" t="s">
        <v>203</v>
      </c>
      <c r="T63" s="75">
        <v>28.528025409000005</v>
      </c>
      <c r="U63" s="75">
        <v>65.759479448000008</v>
      </c>
    </row>
    <row r="64" spans="10:21" ht="15">
      <c r="J64" s="3" t="s">
        <v>204</v>
      </c>
      <c r="K64" s="3">
        <v>3.6516676100000006E-2</v>
      </c>
      <c r="L64" s="3">
        <v>0.36506932390000002</v>
      </c>
      <c r="M64" s="3">
        <v>0.1409224147</v>
      </c>
      <c r="N64" s="3">
        <v>0.18904287689999996</v>
      </c>
      <c r="O64" s="3">
        <v>2.6723719700000002E-2</v>
      </c>
      <c r="P64" s="3"/>
      <c r="Q64" s="60"/>
      <c r="R64" s="60"/>
      <c r="S64" s="75" t="s">
        <v>204</v>
      </c>
      <c r="T64" s="75">
        <v>27.345784040000005</v>
      </c>
      <c r="U64" s="75">
        <v>56.289332200000004</v>
      </c>
    </row>
    <row r="65" spans="10:21" ht="15">
      <c r="J65" s="3" t="s">
        <v>205</v>
      </c>
      <c r="K65" s="3">
        <v>3.3259588900000005E-2</v>
      </c>
      <c r="L65" s="3">
        <v>0.29633392869999997</v>
      </c>
      <c r="M65" s="3">
        <v>0.11072824869999999</v>
      </c>
      <c r="N65" s="3">
        <v>0.14886587870000001</v>
      </c>
      <c r="O65" s="3">
        <v>2.3184807499999998E-2</v>
      </c>
      <c r="P65" s="60"/>
      <c r="Q65" s="60"/>
      <c r="R65" s="60"/>
      <c r="S65" s="75" t="s">
        <v>205</v>
      </c>
      <c r="T65" s="75">
        <v>21.994711772000006</v>
      </c>
      <c r="U65" s="75">
        <v>41.819344498000007</v>
      </c>
    </row>
    <row r="66" spans="10:21" ht="15">
      <c r="J66" s="3" t="s">
        <v>206</v>
      </c>
      <c r="K66" s="3">
        <v>2.2240971499999998E-2</v>
      </c>
      <c r="L66" s="3">
        <v>0.21224479059999998</v>
      </c>
      <c r="M66" s="3">
        <v>7.0686138999999995E-2</v>
      </c>
      <c r="N66" s="3">
        <v>9.96254154E-2</v>
      </c>
      <c r="O66" s="3">
        <v>2.1356280600000003E-2</v>
      </c>
      <c r="P66" s="60"/>
      <c r="Q66" s="60"/>
      <c r="R66" s="60"/>
      <c r="S66" s="75" t="s">
        <v>206</v>
      </c>
      <c r="T66" s="75">
        <v>13.040798489000005</v>
      </c>
      <c r="U66" s="75">
        <v>29.452096245000007</v>
      </c>
    </row>
    <row r="67" spans="10:21" ht="15">
      <c r="J67" s="3" t="s">
        <v>207</v>
      </c>
      <c r="K67" s="3">
        <v>1.9787887699999999E-2</v>
      </c>
      <c r="L67" s="3">
        <v>0.21270966759999999</v>
      </c>
      <c r="M67" s="3">
        <v>6.3349328899999988E-2</v>
      </c>
      <c r="N67" s="3">
        <v>9.4289212100000006E-2</v>
      </c>
      <c r="O67" s="3">
        <v>1.8022599099999998E-2</v>
      </c>
      <c r="P67" s="60"/>
      <c r="Q67" s="60"/>
      <c r="R67" s="60"/>
      <c r="S67" s="75" t="s">
        <v>207</v>
      </c>
      <c r="T67" s="75">
        <v>11.013599518000005</v>
      </c>
      <c r="U67" s="75">
        <v>25.724018081000008</v>
      </c>
    </row>
    <row r="68" spans="10:21" ht="15">
      <c r="J68" s="3" t="s">
        <v>208</v>
      </c>
      <c r="K68" s="3">
        <v>2.2234839499999999E-2</v>
      </c>
      <c r="L68" s="3">
        <v>0.23626108540000001</v>
      </c>
      <c r="M68" s="3">
        <v>6.3305921500000001E-2</v>
      </c>
      <c r="N68" s="3">
        <v>9.8767097099999993E-2</v>
      </c>
      <c r="O68" s="3">
        <v>1.7671105100000001E-2</v>
      </c>
      <c r="P68" s="60"/>
      <c r="Q68" s="60"/>
      <c r="R68" s="60"/>
      <c r="S68" s="75" t="s">
        <v>208</v>
      </c>
      <c r="T68" s="75">
        <v>9.729713303000004</v>
      </c>
      <c r="U68" s="75">
        <v>21.733417823000007</v>
      </c>
    </row>
    <row r="69" spans="10:21" ht="15">
      <c r="J69" s="3" t="s">
        <v>209</v>
      </c>
      <c r="K69" s="3">
        <v>1.9245170100000004E-2</v>
      </c>
      <c r="L69" s="3">
        <v>0.22953108689999999</v>
      </c>
      <c r="M69" s="3">
        <v>5.7695191099999994E-2</v>
      </c>
      <c r="N69" s="3">
        <v>9.8512923099999997E-2</v>
      </c>
      <c r="O69" s="3">
        <v>1.6644966599999998E-2</v>
      </c>
      <c r="P69" s="60"/>
      <c r="Q69" s="60"/>
      <c r="R69" s="60"/>
      <c r="S69" s="75" t="s">
        <v>209</v>
      </c>
      <c r="T69" s="75">
        <v>8.5978615360000035</v>
      </c>
      <c r="U69" s="75">
        <v>21.371472462000007</v>
      </c>
    </row>
    <row r="70" spans="10:21" ht="15">
      <c r="J70" s="3" t="s">
        <v>210</v>
      </c>
      <c r="K70" s="3">
        <v>1.8404193500000002E-2</v>
      </c>
      <c r="L70" s="3">
        <v>0.2157569154</v>
      </c>
      <c r="M70" s="3">
        <v>4.9659640800000002E-2</v>
      </c>
      <c r="N70" s="3">
        <v>9.3830664699999997E-2</v>
      </c>
      <c r="O70" s="3">
        <v>1.6614344E-2</v>
      </c>
      <c r="P70" s="60"/>
      <c r="Q70" s="60"/>
      <c r="R70" s="60"/>
      <c r="S70" s="75" t="s">
        <v>210</v>
      </c>
      <c r="T70" s="75">
        <v>7.2955189800000033</v>
      </c>
      <c r="U70" s="75">
        <v>18.571542107000006</v>
      </c>
    </row>
    <row r="71" spans="10:21" ht="15">
      <c r="J71" s="3" t="s">
        <v>211</v>
      </c>
      <c r="K71" s="3">
        <v>2.1354759800000001E-2</v>
      </c>
      <c r="L71" s="3">
        <v>0.24519255180000002</v>
      </c>
      <c r="M71" s="3">
        <v>5.4480667000000003E-2</v>
      </c>
      <c r="N71" s="3">
        <v>9.9661725100000001E-2</v>
      </c>
      <c r="O71" s="3">
        <v>1.6302021600000001E-2</v>
      </c>
      <c r="P71" s="60"/>
      <c r="Q71" s="60"/>
      <c r="R71" s="60"/>
      <c r="S71" s="75" t="s">
        <v>211</v>
      </c>
      <c r="T71" s="75">
        <v>5.4861651790000039</v>
      </c>
      <c r="U71" s="75">
        <v>17.246178865000005</v>
      </c>
    </row>
    <row r="72" spans="10:21" ht="15">
      <c r="J72" s="3" t="s">
        <v>212</v>
      </c>
      <c r="K72" s="3">
        <v>2.5433582999999999E-2</v>
      </c>
      <c r="L72" s="3">
        <v>0.2894358991</v>
      </c>
      <c r="M72" s="3">
        <v>6.4708253100000002E-2</v>
      </c>
      <c r="N72" s="3">
        <v>0.1147077985</v>
      </c>
      <c r="O72" s="3">
        <v>1.6871996399999999E-2</v>
      </c>
      <c r="P72" s="60"/>
      <c r="Q72" s="60"/>
      <c r="R72" s="60"/>
      <c r="S72" s="75" t="s">
        <v>212</v>
      </c>
      <c r="T72" s="75">
        <v>4.9675766590000041</v>
      </c>
      <c r="U72" s="75">
        <v>21.089365366000003</v>
      </c>
    </row>
    <row r="73" spans="10:21" ht="15">
      <c r="J73" s="3" t="s">
        <v>213</v>
      </c>
      <c r="K73" s="3">
        <v>3.2521928499999998E-2</v>
      </c>
      <c r="L73" s="3">
        <v>0.34702265430000001</v>
      </c>
      <c r="M73" s="3">
        <v>8.5607020300000003E-2</v>
      </c>
      <c r="N73" s="3">
        <v>0.1474492248</v>
      </c>
      <c r="O73" s="3">
        <v>1.8631767E-2</v>
      </c>
      <c r="P73" s="60"/>
      <c r="Q73" s="60"/>
      <c r="R73" s="60"/>
      <c r="S73" s="75" t="s">
        <v>213</v>
      </c>
      <c r="T73" s="75">
        <v>6.1376468530000041</v>
      </c>
      <c r="U73" s="75">
        <v>29.887358390000003</v>
      </c>
    </row>
    <row r="74" spans="10:21" ht="15">
      <c r="J74" s="3" t="s">
        <v>214</v>
      </c>
      <c r="K74" s="3">
        <v>3.1663577400000004E-2</v>
      </c>
      <c r="L74" s="3">
        <v>0.3567700902</v>
      </c>
      <c r="M74" s="3">
        <v>8.42230952E-2</v>
      </c>
      <c r="N74" s="3">
        <v>0.14320454220000001</v>
      </c>
      <c r="O74" s="3">
        <v>1.92906573E-2</v>
      </c>
      <c r="P74" s="60"/>
      <c r="Q74" s="60"/>
      <c r="R74" s="60"/>
      <c r="S74" s="75" t="s">
        <v>214</v>
      </c>
      <c r="T74" s="75">
        <v>6.1982609420000045</v>
      </c>
      <c r="U74" s="75">
        <v>36.132761438999999</v>
      </c>
    </row>
    <row r="75" spans="10:21" ht="15">
      <c r="J75" s="3" t="s">
        <v>215</v>
      </c>
      <c r="K75" s="3">
        <v>3.5988925400000003E-2</v>
      </c>
      <c r="L75" s="3">
        <v>0.40868167480000001</v>
      </c>
      <c r="M75" s="3">
        <v>9.6478479300000003E-2</v>
      </c>
      <c r="N75" s="3">
        <v>0.16092977530000002</v>
      </c>
      <c r="O75" s="3">
        <v>2.2430186099999999E-2</v>
      </c>
      <c r="Q75" s="60"/>
      <c r="R75" s="60"/>
      <c r="S75" s="75" t="s">
        <v>215</v>
      </c>
      <c r="T75" s="75">
        <v>7.6472822200000046</v>
      </c>
      <c r="U75" s="75">
        <v>42.473329332999995</v>
      </c>
    </row>
    <row r="76" spans="10:21" ht="15">
      <c r="J76" s="3" t="s">
        <v>216</v>
      </c>
      <c r="K76" s="3">
        <v>3.6834774299999998E-2</v>
      </c>
      <c r="L76" s="3">
        <v>0.39940665040000006</v>
      </c>
      <c r="M76" s="3">
        <v>0.10286615709999999</v>
      </c>
      <c r="N76" s="3">
        <v>0.16816700409999999</v>
      </c>
      <c r="O76" s="3">
        <v>2.05824083E-2</v>
      </c>
      <c r="Q76" s="60"/>
      <c r="R76" s="60"/>
      <c r="S76" s="75" t="s">
        <v>216</v>
      </c>
      <c r="T76" s="75">
        <v>8.9506800350000049</v>
      </c>
      <c r="U76" s="75">
        <v>46.653246926999998</v>
      </c>
    </row>
    <row r="77" spans="10:21" ht="15">
      <c r="J77" s="3" t="s">
        <v>217</v>
      </c>
      <c r="K77" s="3">
        <v>3.9238902300000003E-2</v>
      </c>
      <c r="L77" s="3">
        <v>0.44733576219999999</v>
      </c>
      <c r="M77" s="3">
        <v>0.11245060920000001</v>
      </c>
      <c r="N77" s="3">
        <v>0.19128293469999999</v>
      </c>
      <c r="O77" s="3">
        <v>2.12522305E-2</v>
      </c>
      <c r="Q77" s="60"/>
      <c r="R77" s="60"/>
      <c r="S77" s="75" t="s">
        <v>217</v>
      </c>
      <c r="T77" s="75">
        <v>11.880484213000004</v>
      </c>
      <c r="U77" s="75">
        <v>49.522372017999999</v>
      </c>
    </row>
    <row r="78" spans="10:21" ht="15">
      <c r="J78" s="3" t="s">
        <v>218</v>
      </c>
      <c r="K78" s="3">
        <v>3.8171445000000005E-2</v>
      </c>
      <c r="L78" s="3">
        <v>0.45594966370000001</v>
      </c>
      <c r="M78" s="3">
        <v>0.12063877590000001</v>
      </c>
      <c r="N78" s="3">
        <v>0.2009818854</v>
      </c>
      <c r="O78" s="3">
        <v>2.0667669100000004E-2</v>
      </c>
      <c r="Q78" s="60"/>
      <c r="R78" s="60"/>
      <c r="S78" s="75" t="s">
        <v>218</v>
      </c>
      <c r="T78" s="75">
        <v>15.370608864000005</v>
      </c>
      <c r="U78" s="75">
        <v>57.022431630999996</v>
      </c>
    </row>
    <row r="79" spans="10:21" ht="15">
      <c r="J79" s="3" t="s">
        <v>219</v>
      </c>
      <c r="K79" s="3">
        <v>3.9602091400000004E-2</v>
      </c>
      <c r="L79" s="3">
        <v>0.48658832260000001</v>
      </c>
      <c r="M79" s="3">
        <v>0.12353786209999999</v>
      </c>
      <c r="N79" s="3">
        <v>0.2307362073</v>
      </c>
      <c r="O79" s="3">
        <v>2.2166808499999999E-2</v>
      </c>
      <c r="Q79" s="60"/>
      <c r="R79" s="60"/>
      <c r="S79" s="75" t="s">
        <v>219</v>
      </c>
      <c r="T79" s="75">
        <v>18.442585475000005</v>
      </c>
      <c r="U79" s="75">
        <v>61.261469990999998</v>
      </c>
    </row>
    <row r="80" spans="10:21" ht="15">
      <c r="J80" s="3" t="s">
        <v>220</v>
      </c>
      <c r="K80" s="3">
        <v>4.1547122700000001E-2</v>
      </c>
      <c r="L80" s="3">
        <v>0.51562831399999998</v>
      </c>
      <c r="M80" s="3">
        <v>0.1328187935</v>
      </c>
      <c r="N80" s="3">
        <v>0.23840912080000001</v>
      </c>
      <c r="O80" s="3">
        <v>2.3831955299999999E-2</v>
      </c>
      <c r="Q80" s="60"/>
      <c r="R80" s="60"/>
      <c r="S80" s="75" t="s">
        <v>220</v>
      </c>
      <c r="T80" s="75">
        <v>21.475102745000004</v>
      </c>
      <c r="U80" s="75">
        <v>65.584565983999994</v>
      </c>
    </row>
    <row r="81" spans="10:21" ht="15">
      <c r="J81" s="3" t="s">
        <v>221</v>
      </c>
      <c r="K81" s="3">
        <v>3.8342608399999999E-2</v>
      </c>
      <c r="L81" s="3">
        <v>0.47330674959999997</v>
      </c>
      <c r="M81" s="3">
        <v>0.13322464610000001</v>
      </c>
      <c r="N81" s="3">
        <v>0.21507898389999999</v>
      </c>
      <c r="O81" s="3">
        <v>2.45408035E-2</v>
      </c>
      <c r="Q81" s="60"/>
      <c r="R81" s="60"/>
      <c r="S81" s="75" t="s">
        <v>221</v>
      </c>
      <c r="T81" s="75">
        <v>24.947771313000004</v>
      </c>
      <c r="U81" s="75">
        <v>68.831281061999988</v>
      </c>
    </row>
    <row r="82" spans="10:21" ht="15">
      <c r="J82" s="3" t="s">
        <v>222</v>
      </c>
      <c r="K82" s="3">
        <v>3.8642227299999998E-2</v>
      </c>
      <c r="L82" s="3">
        <v>0.48920183709999998</v>
      </c>
      <c r="M82" s="3">
        <v>0.1305310049</v>
      </c>
      <c r="N82" s="3">
        <v>0.22425658379999999</v>
      </c>
      <c r="O82" s="3">
        <v>2.6151688399999998E-2</v>
      </c>
      <c r="Q82" s="60"/>
      <c r="R82" s="60"/>
      <c r="S82" s="75" t="s">
        <v>222</v>
      </c>
      <c r="T82" s="75">
        <v>28.506972167000004</v>
      </c>
      <c r="U82" s="75">
        <v>70.044751454999982</v>
      </c>
    </row>
    <row r="83" spans="10:21" ht="15">
      <c r="J83" s="3" t="s">
        <v>223</v>
      </c>
      <c r="K83" s="3">
        <v>4.4842370100000001E-2</v>
      </c>
      <c r="L83" s="3">
        <v>0.54291876780000003</v>
      </c>
      <c r="M83" s="3">
        <v>0.14761780220000001</v>
      </c>
      <c r="N83" s="3">
        <v>0.24096927369999999</v>
      </c>
      <c r="O83" s="3">
        <v>2.9261282499999996E-2</v>
      </c>
      <c r="Q83" s="60"/>
      <c r="R83" s="60"/>
      <c r="S83" s="75" t="s">
        <v>223</v>
      </c>
      <c r="T83" s="75">
        <v>34.816730813000007</v>
      </c>
      <c r="U83" s="75">
        <v>75.487151269999984</v>
      </c>
    </row>
    <row r="84" spans="10:21" ht="15">
      <c r="J84" s="3" t="s">
        <v>224</v>
      </c>
      <c r="K84" s="3">
        <v>4.5374119600000005E-2</v>
      </c>
      <c r="L84" s="3">
        <v>0.56772083250000005</v>
      </c>
      <c r="M84" s="3">
        <v>0.15243322399999998</v>
      </c>
      <c r="N84" s="3">
        <v>0.2445597709</v>
      </c>
      <c r="O84" s="3">
        <v>2.6151338E-2</v>
      </c>
      <c r="Q84" s="60"/>
      <c r="R84" s="60"/>
      <c r="S84" s="75" t="s">
        <v>224</v>
      </c>
      <c r="T84" s="75">
        <v>42.488214759000009</v>
      </c>
      <c r="U84" s="75">
        <v>76.196434025999977</v>
      </c>
    </row>
    <row r="85" spans="10:21" ht="15">
      <c r="J85" s="3" t="s">
        <v>225</v>
      </c>
      <c r="K85" s="3">
        <v>4.27022793E-2</v>
      </c>
      <c r="L85" s="3">
        <v>0.52179023999999996</v>
      </c>
      <c r="M85" s="3">
        <v>0.13640187679999999</v>
      </c>
      <c r="N85" s="3">
        <v>0.22126097390000002</v>
      </c>
      <c r="O85" s="3">
        <v>2.3420661299999999E-2</v>
      </c>
      <c r="Q85" s="60"/>
      <c r="R85" s="60"/>
      <c r="S85" s="75" t="s">
        <v>225</v>
      </c>
      <c r="T85" s="75">
        <v>44.323097959000009</v>
      </c>
      <c r="U85" s="75">
        <v>67.820245438999976</v>
      </c>
    </row>
    <row r="86" spans="10:21" ht="15">
      <c r="J86" s="3" t="s">
        <v>226</v>
      </c>
      <c r="K86" s="3">
        <v>4.2423817800000006E-2</v>
      </c>
      <c r="L86" s="3">
        <v>0.46282817259999998</v>
      </c>
      <c r="M86" s="3">
        <v>0.1313087838</v>
      </c>
      <c r="N86" s="3">
        <v>0.2316536189</v>
      </c>
      <c r="O86" s="3">
        <v>2.4703492600000002E-2</v>
      </c>
      <c r="Q86" s="60"/>
      <c r="R86" s="60"/>
      <c r="S86" s="75" t="s">
        <v>226</v>
      </c>
      <c r="T86" s="75">
        <v>48.78727253200001</v>
      </c>
      <c r="U86" s="75">
        <v>70.318545326999981</v>
      </c>
    </row>
    <row r="87" spans="10:21" ht="15">
      <c r="J87" s="3" t="s">
        <v>227</v>
      </c>
      <c r="K87" s="3">
        <v>5.3727460999999997E-2</v>
      </c>
      <c r="L87" s="3">
        <v>0.56627609140000001</v>
      </c>
      <c r="M87" s="3">
        <v>0.15258192480000002</v>
      </c>
      <c r="N87" s="3">
        <v>0.25098354899999997</v>
      </c>
      <c r="O87" s="3">
        <v>2.4187199099999997E-2</v>
      </c>
      <c r="Q87" s="60"/>
      <c r="R87" s="60"/>
      <c r="S87" s="75" t="s">
        <v>227</v>
      </c>
      <c r="T87" s="75">
        <v>54.566669997000012</v>
      </c>
      <c r="U87" s="75">
        <v>74.238948809999982</v>
      </c>
    </row>
    <row r="88" spans="10:21" ht="15">
      <c r="J88" s="3" t="s">
        <v>228</v>
      </c>
      <c r="K88" s="3">
        <v>5.0429810899999997E-2</v>
      </c>
      <c r="L88" s="3">
        <v>0.56588211790000009</v>
      </c>
      <c r="M88" s="3">
        <v>0.1488711825</v>
      </c>
      <c r="N88" s="3">
        <v>0.2484906194</v>
      </c>
      <c r="O88" s="3">
        <v>2.4210483299999998E-2</v>
      </c>
      <c r="Q88" s="60"/>
      <c r="R88" s="60"/>
      <c r="S88" s="75" t="s">
        <v>228</v>
      </c>
      <c r="T88" s="75">
        <v>59.958548217000015</v>
      </c>
      <c r="U88" s="75">
        <v>76.41105177099999</v>
      </c>
    </row>
    <row r="89" spans="10:21" ht="15">
      <c r="J89" s="3" t="s">
        <v>229</v>
      </c>
      <c r="K89" s="3">
        <v>5.7048984599999998E-2</v>
      </c>
      <c r="L89" s="3">
        <v>0.64094156469999997</v>
      </c>
      <c r="M89" s="3">
        <v>0.16706359299999998</v>
      </c>
      <c r="N89" s="3">
        <v>0.28692814709999998</v>
      </c>
      <c r="O89" s="3">
        <v>2.5810716599999999E-2</v>
      </c>
      <c r="Q89" s="60"/>
      <c r="R89" s="60"/>
      <c r="S89" s="75" t="s">
        <v>229</v>
      </c>
      <c r="T89" s="75">
        <v>66.551760081000012</v>
      </c>
      <c r="U89" s="75">
        <v>82.751612353999988</v>
      </c>
    </row>
    <row r="90" spans="10:21" ht="15">
      <c r="J90" s="3" t="s">
        <v>230</v>
      </c>
      <c r="K90" s="3">
        <v>6.1068734500000006E-2</v>
      </c>
      <c r="L90" s="3">
        <v>0.68578235799999998</v>
      </c>
      <c r="M90" s="3">
        <v>0.18084373079999999</v>
      </c>
      <c r="N90" s="3">
        <v>0.3063376813</v>
      </c>
      <c r="O90" s="3">
        <v>2.8590038999999998E-2</v>
      </c>
      <c r="Q90" s="60"/>
      <c r="R90" s="60"/>
      <c r="S90" s="75" t="s">
        <v>230</v>
      </c>
      <c r="T90" s="75">
        <v>74.72379083300001</v>
      </c>
      <c r="U90" s="75">
        <v>92.131637867999984</v>
      </c>
    </row>
    <row r="91" spans="10:21" ht="15">
      <c r="J91" s="3" t="s">
        <v>231</v>
      </c>
      <c r="K91" s="3">
        <v>5.9740165900000003E-2</v>
      </c>
      <c r="L91" s="3">
        <v>0.68112287230000002</v>
      </c>
      <c r="M91" s="3">
        <v>0.17619540399999997</v>
      </c>
      <c r="N91" s="3">
        <v>0.30146414390000004</v>
      </c>
      <c r="O91" s="3">
        <v>2.8592239000000002E-2</v>
      </c>
      <c r="Q91" s="60"/>
      <c r="R91" s="60"/>
      <c r="S91" s="75" t="s">
        <v>231</v>
      </c>
      <c r="T91" s="75">
        <v>78.049668053000005</v>
      </c>
      <c r="U91" s="75">
        <v>102.57658013399998</v>
      </c>
    </row>
    <row r="92" spans="10:21" ht="15">
      <c r="J92" s="3" t="s">
        <v>232</v>
      </c>
      <c r="K92" s="3">
        <v>6.5467202299999999E-2</v>
      </c>
      <c r="L92" s="3">
        <v>0.72201970819999994</v>
      </c>
      <c r="M92" s="3">
        <v>0.18802483219999999</v>
      </c>
      <c r="N92" s="3">
        <v>0.31865035609999998</v>
      </c>
      <c r="O92" s="3">
        <v>3.0828564599999997E-2</v>
      </c>
      <c r="Q92" s="60"/>
      <c r="R92" s="60"/>
      <c r="S92" s="75" t="s">
        <v>232</v>
      </c>
      <c r="T92" s="75">
        <v>79.831068987999998</v>
      </c>
      <c r="U92" s="75">
        <v>110.67201497099998</v>
      </c>
    </row>
    <row r="93" spans="10:21" ht="15">
      <c r="J93" s="3" t="s">
        <v>233</v>
      </c>
      <c r="K93" s="3">
        <v>6.2575329700000001E-2</v>
      </c>
      <c r="L93" s="3">
        <v>0.69443230379999998</v>
      </c>
      <c r="M93" s="3">
        <v>0.20801969059999997</v>
      </c>
      <c r="N93" s="3">
        <v>0.3052165262</v>
      </c>
      <c r="O93" s="3">
        <v>3.00274588E-2</v>
      </c>
      <c r="Q93" s="60"/>
      <c r="R93" s="60"/>
      <c r="S93" s="75" t="s">
        <v>233</v>
      </c>
      <c r="T93" s="75">
        <v>83.937433900999991</v>
      </c>
      <c r="U93" s="75">
        <v>113.40587913999998</v>
      </c>
    </row>
    <row r="94" spans="10:21" ht="15">
      <c r="J94" s="3" t="s">
        <v>234</v>
      </c>
      <c r="K94" s="3">
        <v>6.4916856499999995E-2</v>
      </c>
      <c r="L94" s="3">
        <v>0.66782503739999999</v>
      </c>
      <c r="M94" s="3">
        <v>0.21080988709999998</v>
      </c>
      <c r="N94" s="3">
        <v>0.30539939260000004</v>
      </c>
      <c r="O94" s="3">
        <v>2.73316301E-2</v>
      </c>
      <c r="Q94" s="60"/>
      <c r="R94" s="60"/>
      <c r="S94" s="75" t="s">
        <v>234</v>
      </c>
      <c r="T94" s="75">
        <v>84.279022827999995</v>
      </c>
      <c r="U94" s="75">
        <v>103.96625320799998</v>
      </c>
    </row>
    <row r="95" spans="10:21" ht="15">
      <c r="J95" s="3" t="s">
        <v>235</v>
      </c>
      <c r="K95" s="3">
        <v>6.2948704600000002E-2</v>
      </c>
      <c r="L95" s="3">
        <v>0.70803514060000006</v>
      </c>
      <c r="M95" s="3">
        <v>0.22817454820000002</v>
      </c>
      <c r="N95" s="3">
        <v>0.32264246999999996</v>
      </c>
      <c r="O95" s="3">
        <v>2.9209164700000002E-2</v>
      </c>
      <c r="Q95" s="60"/>
      <c r="R95" s="60"/>
      <c r="S95" s="75" t="s">
        <v>235</v>
      </c>
      <c r="T95" s="75">
        <v>85.773397020999994</v>
      </c>
      <c r="U95" s="75">
        <v>98.99398931799999</v>
      </c>
    </row>
    <row r="96" spans="10:21" ht="15">
      <c r="J96" s="3" t="s">
        <v>236</v>
      </c>
      <c r="K96" s="3">
        <v>6.6971559399999991E-2</v>
      </c>
      <c r="L96" s="3">
        <v>0.75127210139999989</v>
      </c>
      <c r="M96" s="3">
        <v>0.24207325829999998</v>
      </c>
      <c r="N96" s="3">
        <v>0.33513934919999999</v>
      </c>
      <c r="O96" s="3">
        <v>2.83380531E-2</v>
      </c>
      <c r="Q96" s="60"/>
      <c r="R96" s="60"/>
      <c r="S96" s="75" t="s">
        <v>236</v>
      </c>
      <c r="T96" s="75">
        <v>90.863124161999991</v>
      </c>
      <c r="U96" s="75">
        <v>104.55648304799999</v>
      </c>
    </row>
    <row r="97" spans="10:21" ht="15">
      <c r="J97" s="3" t="s">
        <v>237</v>
      </c>
      <c r="K97" s="3">
        <v>7.0950017599999998E-2</v>
      </c>
      <c r="L97" s="3">
        <v>0.73980148360000009</v>
      </c>
      <c r="M97" s="3">
        <v>0.2254588505</v>
      </c>
      <c r="N97" s="3">
        <v>0.33329748310000001</v>
      </c>
      <c r="O97" s="3">
        <v>2.7333310600000001E-2</v>
      </c>
      <c r="Q97" s="60"/>
      <c r="R97" s="60"/>
      <c r="S97" s="75" t="s">
        <v>237</v>
      </c>
      <c r="T97" s="75">
        <v>97.240743590999998</v>
      </c>
      <c r="U97" s="75">
        <v>102.60797660099999</v>
      </c>
    </row>
    <row r="98" spans="10:21" ht="15">
      <c r="J98" s="3" t="s">
        <v>238</v>
      </c>
      <c r="K98" s="3">
        <v>7.1481388000000007E-2</v>
      </c>
      <c r="L98" s="3">
        <v>0.73708652220000004</v>
      </c>
      <c r="M98" s="3">
        <v>0.23324658970000001</v>
      </c>
      <c r="N98" s="3">
        <v>0.33144476780000004</v>
      </c>
      <c r="O98" s="3">
        <v>2.8484097999999999E-2</v>
      </c>
      <c r="S98" s="75" t="s">
        <v>238</v>
      </c>
      <c r="T98" s="75">
        <v>102.30988593799999</v>
      </c>
      <c r="U98" s="75">
        <v>99.854175195999986</v>
      </c>
    </row>
    <row r="99" spans="10:21" ht="15">
      <c r="J99" s="3" t="s">
        <v>239</v>
      </c>
      <c r="K99" s="3">
        <v>7.0804338799999991E-2</v>
      </c>
      <c r="L99" s="3">
        <v>0.7579817781</v>
      </c>
      <c r="M99" s="3">
        <v>0.24280135720000001</v>
      </c>
      <c r="N99" s="3">
        <v>0.33737448510000001</v>
      </c>
      <c r="O99" s="3">
        <v>2.7500695500000002E-2</v>
      </c>
      <c r="S99" s="75" t="s">
        <v>239</v>
      </c>
      <c r="T99" s="75">
        <v>107.74852478</v>
      </c>
      <c r="U99" s="75">
        <v>97.885037277999984</v>
      </c>
    </row>
    <row r="100" spans="10:21" ht="15">
      <c r="J100" s="3" t="s">
        <v>240</v>
      </c>
      <c r="K100" s="3">
        <v>6.8469794399999992E-2</v>
      </c>
      <c r="L100" s="3">
        <v>0.68354883359999996</v>
      </c>
      <c r="M100" s="3">
        <v>0.21274436939999999</v>
      </c>
      <c r="N100" s="3">
        <v>0.31437825120000001</v>
      </c>
      <c r="O100" s="3">
        <v>2.7105842599999999E-2</v>
      </c>
      <c r="S100" s="75" t="s">
        <v>240</v>
      </c>
      <c r="T100" s="75">
        <v>108.332511353</v>
      </c>
      <c r="U100" s="75">
        <v>85.530392339999992</v>
      </c>
    </row>
    <row r="101" spans="10:21" ht="15">
      <c r="J101" s="3" t="s">
        <v>241</v>
      </c>
      <c r="K101" s="3">
        <v>5.7490072199999992E-2</v>
      </c>
      <c r="L101" s="3">
        <v>0.59817496749999999</v>
      </c>
      <c r="M101" s="3">
        <v>0.18207938849999999</v>
      </c>
      <c r="N101" s="3">
        <v>0.2716816098</v>
      </c>
      <c r="O101" s="3">
        <v>2.5933667899999999E-2</v>
      </c>
      <c r="S101" s="75" t="s">
        <v>241</v>
      </c>
      <c r="T101" s="75">
        <v>104.258225469</v>
      </c>
      <c r="U101" s="75">
        <v>79.785641178999995</v>
      </c>
    </row>
    <row r="102" spans="10:21" ht="15">
      <c r="J102" s="3" t="s">
        <v>242</v>
      </c>
      <c r="K102" s="3">
        <v>6.2587407400000003E-2</v>
      </c>
      <c r="L102" s="3">
        <v>0.67960519730000002</v>
      </c>
      <c r="M102" s="3">
        <v>0.1975647512</v>
      </c>
      <c r="N102" s="3">
        <v>0.30918494799999996</v>
      </c>
      <c r="O102" s="3">
        <v>2.8986856699999997E-2</v>
      </c>
      <c r="S102" s="75" t="s">
        <v>242</v>
      </c>
      <c r="T102" s="75">
        <v>103.56631350699999</v>
      </c>
      <c r="U102" s="75">
        <v>76.690674209999997</v>
      </c>
    </row>
    <row r="103" spans="10:21" ht="15">
      <c r="J103" s="3" t="s">
        <v>243</v>
      </c>
      <c r="K103" s="3">
        <v>6.3064989000000002E-2</v>
      </c>
      <c r="L103" s="3">
        <v>0.64803018530000001</v>
      </c>
      <c r="M103" s="3">
        <v>0.1933867168</v>
      </c>
      <c r="N103" s="3">
        <v>0.29979464989999999</v>
      </c>
      <c r="O103" s="3">
        <v>2.9611675599999998E-2</v>
      </c>
      <c r="S103" s="75" t="s">
        <v>243</v>
      </c>
      <c r="T103" s="75">
        <v>102.982858251</v>
      </c>
      <c r="U103" s="75">
        <v>72.424651608000005</v>
      </c>
    </row>
    <row r="104" spans="10:21" ht="15">
      <c r="J104" s="3" t="s">
        <v>244</v>
      </c>
      <c r="K104" s="3">
        <v>6.1452378899999993E-2</v>
      </c>
      <c r="L104" s="3">
        <v>0.63474991459999996</v>
      </c>
      <c r="M104" s="3">
        <v>0.17782639679999998</v>
      </c>
      <c r="N104" s="3">
        <v>0.29568730160000001</v>
      </c>
      <c r="O104" s="3">
        <v>3.11201797E-2</v>
      </c>
      <c r="S104" s="75" t="s">
        <v>244</v>
      </c>
      <c r="T104" s="75">
        <v>101.06061298</v>
      </c>
      <c r="U104" s="75">
        <v>67.129251384</v>
      </c>
    </row>
    <row r="105" spans="10:21" ht="15">
      <c r="J105" s="3" t="s">
        <v>245</v>
      </c>
      <c r="K105" s="3">
        <v>6.5455443400000007E-2</v>
      </c>
      <c r="L105" s="3">
        <v>0.70935975200000001</v>
      </c>
      <c r="M105" s="3">
        <v>0.20440000380000001</v>
      </c>
      <c r="N105" s="3">
        <v>0.3339179505</v>
      </c>
      <c r="O105" s="3">
        <v>3.2782580799999995E-2</v>
      </c>
      <c r="S105" s="75" t="s">
        <v>245</v>
      </c>
      <c r="T105" s="75">
        <v>105.844053565</v>
      </c>
      <c r="U105" s="75">
        <v>72.025914553000007</v>
      </c>
    </row>
    <row r="106" spans="10:21" ht="15">
      <c r="J106" s="3" t="s">
        <v>246</v>
      </c>
      <c r="K106" s="3">
        <v>7.3006402100000006E-2</v>
      </c>
      <c r="L106" s="3">
        <v>0.75674216930000004</v>
      </c>
      <c r="M106" s="3">
        <v>0.22651246000000003</v>
      </c>
      <c r="N106" s="3">
        <v>0.35614752179999998</v>
      </c>
      <c r="O106" s="3">
        <v>3.4194700700000004E-2</v>
      </c>
      <c r="S106" s="75" t="s">
        <v>246</v>
      </c>
      <c r="T106" s="75">
        <v>111.75091445699999</v>
      </c>
      <c r="U106" s="75">
        <v>76.492810594000005</v>
      </c>
    </row>
    <row r="107" spans="10:21" ht="15">
      <c r="J107" s="3" t="s">
        <v>247</v>
      </c>
      <c r="K107" s="3">
        <v>7.2011295099999997E-2</v>
      </c>
      <c r="L107" s="3">
        <v>0.74475888100000009</v>
      </c>
      <c r="M107" s="3">
        <v>0.22625863730000001</v>
      </c>
      <c r="N107" s="3">
        <v>0.34881758259999995</v>
      </c>
      <c r="O107" s="3">
        <v>3.4085561700000003E-2</v>
      </c>
      <c r="S107" s="75" t="s">
        <v>247</v>
      </c>
      <c r="T107" s="75">
        <v>118.03304498999999</v>
      </c>
      <c r="U107" s="75">
        <v>78.558675370000003</v>
      </c>
    </row>
    <row r="108" spans="10:21" ht="15">
      <c r="J108" s="3" t="s">
        <v>248</v>
      </c>
      <c r="K108" s="3">
        <v>7.2907573100000012E-2</v>
      </c>
      <c r="L108" s="3">
        <v>0.75364828099999992</v>
      </c>
      <c r="M108" s="3">
        <v>0.22971894839999998</v>
      </c>
      <c r="N108" s="3">
        <v>0.3405763966</v>
      </c>
      <c r="O108" s="3">
        <v>3.4705410499999999E-2</v>
      </c>
      <c r="S108" s="75" t="s">
        <v>248</v>
      </c>
      <c r="T108" s="75">
        <v>121.85055674199999</v>
      </c>
      <c r="U108" s="75">
        <v>77.737992087999999</v>
      </c>
    </row>
    <row r="109" spans="10:21" ht="15">
      <c r="J109" s="3" t="s">
        <v>249</v>
      </c>
      <c r="K109" s="3">
        <v>6.5550124800000012E-2</v>
      </c>
      <c r="L109" s="3">
        <v>0.68223338840000003</v>
      </c>
      <c r="M109" s="3">
        <v>0.20355295349999999</v>
      </c>
      <c r="N109" s="3">
        <v>0.30588656400000003</v>
      </c>
      <c r="O109" s="3">
        <v>3.1416709600000002E-2</v>
      </c>
      <c r="S109" s="75" t="s">
        <v>249</v>
      </c>
      <c r="T109" s="75">
        <v>124.14303584699999</v>
      </c>
      <c r="U109" s="75">
        <v>74.049177935000003</v>
      </c>
    </row>
    <row r="110" spans="10:21" ht="15">
      <c r="J110" s="3" t="s">
        <v>250</v>
      </c>
      <c r="K110" s="3">
        <v>7.0218423200000005E-2</v>
      </c>
      <c r="L110" s="3">
        <v>0.69589637430000006</v>
      </c>
      <c r="M110" s="3">
        <v>0.22028138110000001</v>
      </c>
      <c r="N110" s="3">
        <v>0.31629900970000002</v>
      </c>
      <c r="O110" s="3">
        <v>3.1724481399999997E-2</v>
      </c>
      <c r="S110" s="75" t="s">
        <v>250</v>
      </c>
      <c r="T110" s="75">
        <v>127.19419846699999</v>
      </c>
      <c r="U110" s="75">
        <v>71.663040570000007</v>
      </c>
    </row>
    <row r="111" spans="10:21" ht="15">
      <c r="J111" s="3" t="s">
        <v>251</v>
      </c>
      <c r="K111" s="3">
        <v>7.4211532800000007E-2</v>
      </c>
      <c r="L111" s="3">
        <v>0.71592173469999987</v>
      </c>
      <c r="M111" s="3">
        <v>0.23563697100000003</v>
      </c>
      <c r="N111" s="3">
        <v>0.32739803119999999</v>
      </c>
      <c r="O111" s="3">
        <v>3.2981118000000004E-2</v>
      </c>
      <c r="S111" s="75" t="s">
        <v>251</v>
      </c>
      <c r="T111" s="75">
        <v>132.72111994799999</v>
      </c>
      <c r="U111" s="75">
        <v>70.539440526000007</v>
      </c>
    </row>
    <row r="112" spans="10:21" ht="15">
      <c r="J112" s="3" t="s">
        <v>252</v>
      </c>
      <c r="K112" s="3">
        <v>7.4087071599999998E-2</v>
      </c>
      <c r="L112" s="3">
        <v>0.71396104289999995</v>
      </c>
      <c r="M112" s="3">
        <v>0.24375621259999999</v>
      </c>
      <c r="N112" s="3">
        <v>0.33065723879999998</v>
      </c>
      <c r="O112" s="3">
        <v>3.4877728699999999E-2</v>
      </c>
      <c r="S112" s="75" t="s">
        <v>252</v>
      </c>
      <c r="T112" s="75">
        <v>138.34478001400001</v>
      </c>
      <c r="U112" s="75">
        <v>67.908533520000006</v>
      </c>
    </row>
    <row r="113" spans="10:21" ht="15">
      <c r="J113" s="3" t="s">
        <v>253</v>
      </c>
      <c r="K113" s="3">
        <v>7.6754746799999995E-2</v>
      </c>
      <c r="L113" s="3">
        <v>0.76009643039999997</v>
      </c>
      <c r="M113" s="3">
        <v>0.26332819629999998</v>
      </c>
      <c r="N113" s="3">
        <v>0.34397922459999997</v>
      </c>
      <c r="O113" s="3">
        <v>3.6448890599999999E-2</v>
      </c>
      <c r="S113" s="75" t="s">
        <v>253</v>
      </c>
      <c r="T113" s="75">
        <v>146.363631887</v>
      </c>
      <c r="U113" s="75">
        <v>67.664952510000006</v>
      </c>
    </row>
    <row r="114" spans="10:21" ht="15">
      <c r="J114" s="3" t="s">
        <v>254</v>
      </c>
      <c r="K114" s="3">
        <v>7.7919910600000003E-2</v>
      </c>
      <c r="L114" s="3">
        <v>0.75316939580000009</v>
      </c>
      <c r="M114" s="3">
        <v>0.28761425829999998</v>
      </c>
      <c r="N114" s="3">
        <v>0.36536805980000003</v>
      </c>
      <c r="O114" s="3">
        <v>3.9805919699999998E-2</v>
      </c>
      <c r="S114" s="75" t="s">
        <v>254</v>
      </c>
      <c r="T114" s="75">
        <v>155.77752456600001</v>
      </c>
      <c r="U114" s="75">
        <v>67.45226481600001</v>
      </c>
    </row>
    <row r="115" spans="10:21" ht="15">
      <c r="J115" s="3" t="s">
        <v>255</v>
      </c>
      <c r="K115" s="3">
        <v>7.6503198199999997E-2</v>
      </c>
      <c r="L115" s="3">
        <v>0.77656714989999998</v>
      </c>
      <c r="M115" s="3">
        <v>0.29129205469999997</v>
      </c>
      <c r="N115" s="3">
        <v>0.36374066709999997</v>
      </c>
      <c r="O115" s="3">
        <v>3.9540237500000006E-2</v>
      </c>
      <c r="S115" s="75" t="s">
        <v>255</v>
      </c>
      <c r="T115" s="75">
        <v>160.814935781</v>
      </c>
      <c r="U115" s="75">
        <v>69.961563084000005</v>
      </c>
    </row>
    <row r="116" spans="10:21" ht="15">
      <c r="J116" s="3" t="s">
        <v>256</v>
      </c>
      <c r="K116" s="3">
        <v>8.4301318299999997E-2</v>
      </c>
      <c r="L116" s="3">
        <v>0.82312546860000002</v>
      </c>
      <c r="M116" s="3">
        <v>0.31188696400000004</v>
      </c>
      <c r="N116" s="3">
        <v>0.39264267740000003</v>
      </c>
      <c r="O116" s="3">
        <v>4.2534395100000004E-2</v>
      </c>
      <c r="S116" s="75" t="s">
        <v>256</v>
      </c>
      <c r="T116" s="75">
        <v>168.46464431000001</v>
      </c>
      <c r="U116" s="75">
        <v>76.404923036</v>
      </c>
    </row>
    <row r="117" spans="10:21" ht="15">
      <c r="J117" s="3" t="s">
        <v>257</v>
      </c>
      <c r="K117" s="3">
        <v>8.2154644400000004E-2</v>
      </c>
      <c r="L117" s="3">
        <v>0.85574187380000011</v>
      </c>
      <c r="M117" s="3">
        <v>0.3318528308</v>
      </c>
      <c r="N117" s="3">
        <v>0.40968026969999999</v>
      </c>
      <c r="O117" s="3">
        <v>4.4800738100000001E-2</v>
      </c>
      <c r="S117" s="75" t="s">
        <v>257</v>
      </c>
      <c r="T117" s="75">
        <v>181.208360115</v>
      </c>
      <c r="U117" s="75">
        <v>91.576520118999994</v>
      </c>
    </row>
    <row r="118" spans="10:21" ht="15">
      <c r="J118" s="3" t="s">
        <v>258</v>
      </c>
      <c r="K118" s="3">
        <v>8.4664045399999999E-2</v>
      </c>
      <c r="L118" s="3">
        <v>0.87633839260000002</v>
      </c>
      <c r="M118" s="3">
        <v>0.32753995969999999</v>
      </c>
      <c r="N118" s="3">
        <v>0.41819154740000003</v>
      </c>
      <c r="O118" s="3">
        <v>4.4802408699999997E-2</v>
      </c>
      <c r="S118" s="75" t="s">
        <v>258</v>
      </c>
      <c r="T118" s="75">
        <v>189.098053333</v>
      </c>
      <c r="U118" s="75">
        <v>99.770464288999989</v>
      </c>
    </row>
    <row r="119" spans="10:21" ht="15">
      <c r="J119" s="3" t="s">
        <v>259</v>
      </c>
      <c r="K119" s="3">
        <v>8.1336939299999994E-2</v>
      </c>
      <c r="L119" s="3">
        <v>0.85864060210000004</v>
      </c>
      <c r="M119" s="3">
        <v>0.32233005110000001</v>
      </c>
      <c r="N119" s="3">
        <v>0.42944236229999999</v>
      </c>
      <c r="O119" s="3">
        <v>4.8991437099999993E-2</v>
      </c>
      <c r="S119" s="75" t="s">
        <v>259</v>
      </c>
      <c r="T119" s="75">
        <v>195.1362695</v>
      </c>
      <c r="U119" s="75">
        <v>103.47797113299998</v>
      </c>
    </row>
    <row r="120" spans="10:21" ht="15">
      <c r="J120" s="3" t="s">
        <v>260</v>
      </c>
      <c r="K120" s="3">
        <v>8.5455174299999992E-2</v>
      </c>
      <c r="L120" s="3">
        <v>0.89286610550000012</v>
      </c>
      <c r="M120" s="3">
        <v>0.33210854560000003</v>
      </c>
      <c r="N120" s="3">
        <v>0.43227523770000004</v>
      </c>
      <c r="O120" s="3">
        <v>5.5529586199999995E-2</v>
      </c>
      <c r="S120" s="75" t="s">
        <v>260</v>
      </c>
      <c r="T120" s="75">
        <v>202.73216591100001</v>
      </c>
      <c r="U120" s="75">
        <v>102.88346828899998</v>
      </c>
    </row>
    <row r="121" spans="10:21" ht="15">
      <c r="J121" s="3" t="s">
        <v>261</v>
      </c>
      <c r="K121" s="3">
        <v>8.1352621299999997E-2</v>
      </c>
      <c r="L121" s="3">
        <v>0.88747461140000006</v>
      </c>
      <c r="M121" s="3">
        <v>0.3317923955</v>
      </c>
      <c r="N121" s="3">
        <v>0.41560629079999994</v>
      </c>
      <c r="O121" s="3">
        <v>5.4953235500000003E-2</v>
      </c>
      <c r="S121" s="75" t="s">
        <v>261</v>
      </c>
      <c r="T121" s="75">
        <v>209.970652328</v>
      </c>
      <c r="U121" s="75">
        <v>103.07952848799998</v>
      </c>
    </row>
    <row r="122" spans="10:21" ht="15">
      <c r="J122" s="3" t="s">
        <v>262</v>
      </c>
      <c r="K122" s="3">
        <v>7.6993763600000001E-2</v>
      </c>
      <c r="L122" s="3">
        <v>0.81774203310000004</v>
      </c>
      <c r="M122" s="3">
        <v>0.30501414879999994</v>
      </c>
      <c r="N122" s="3">
        <v>0.38030077109999999</v>
      </c>
      <c r="O122" s="3">
        <v>5.1567554199999997E-2</v>
      </c>
      <c r="S122" s="75" t="s">
        <v>262</v>
      </c>
      <c r="T122" s="75">
        <v>191.40850048600001</v>
      </c>
      <c r="U122" s="75">
        <v>93.301871888999983</v>
      </c>
    </row>
    <row r="123" spans="10:21" ht="15">
      <c r="J123" s="3" t="s">
        <v>263</v>
      </c>
      <c r="K123" s="3">
        <v>8.0306257200000009E-2</v>
      </c>
      <c r="L123" s="3">
        <v>0.83981265320000009</v>
      </c>
      <c r="M123" s="3">
        <v>0.30930510389999999</v>
      </c>
      <c r="N123" s="3">
        <v>0.38171054069999999</v>
      </c>
      <c r="O123" s="3">
        <v>5.3848758499999996E-2</v>
      </c>
      <c r="S123" s="75" t="s">
        <v>263</v>
      </c>
      <c r="T123" s="75">
        <v>186.402397439</v>
      </c>
      <c r="U123" s="75">
        <v>92.682470191999982</v>
      </c>
    </row>
    <row r="124" spans="10:21" ht="15">
      <c r="J124" s="3" t="s">
        <v>264</v>
      </c>
      <c r="K124" s="3">
        <v>7.8754187600000011E-2</v>
      </c>
      <c r="L124" s="3">
        <v>0.81715342369999999</v>
      </c>
      <c r="M124" s="3">
        <v>0.30194470880000002</v>
      </c>
      <c r="N124" s="3">
        <v>0.36789918490000001</v>
      </c>
      <c r="O124" s="3">
        <v>5.2088645699999998E-2</v>
      </c>
      <c r="S124" s="75" t="s">
        <v>264</v>
      </c>
      <c r="T124" s="75">
        <v>177.57605373600001</v>
      </c>
      <c r="U124" s="75">
        <v>87.084716894999985</v>
      </c>
    </row>
    <row r="125" spans="10:21" ht="15">
      <c r="J125" s="3" t="s">
        <v>265</v>
      </c>
      <c r="K125" s="3">
        <v>8.4760859100000002E-2</v>
      </c>
      <c r="L125" s="3">
        <v>0.87593847800000002</v>
      </c>
      <c r="M125" s="3">
        <v>0.32374139540000002</v>
      </c>
      <c r="N125" s="3">
        <v>0.39791711589999995</v>
      </c>
      <c r="O125" s="3">
        <v>5.3192898299999999E-2</v>
      </c>
      <c r="S125" s="75" t="s">
        <v>265</v>
      </c>
      <c r="T125" s="75">
        <v>171.75301433000001</v>
      </c>
      <c r="U125" s="75">
        <v>84.394834901999985</v>
      </c>
    </row>
    <row r="126" spans="10:21" ht="15">
      <c r="J126" s="3" t="s">
        <v>266</v>
      </c>
      <c r="K126" s="3">
        <v>8.8369984400000004E-2</v>
      </c>
      <c r="L126" s="3">
        <v>0.92574851889999998</v>
      </c>
      <c r="M126" s="3">
        <v>0.34479226699999999</v>
      </c>
      <c r="N126" s="3">
        <v>0.41569003579999997</v>
      </c>
      <c r="O126" s="3">
        <v>5.5759219700000001E-2</v>
      </c>
      <c r="S126" s="75" t="s">
        <v>266</v>
      </c>
      <c r="T126" s="75">
        <v>167.38375250600001</v>
      </c>
      <c r="U126" s="75">
        <v>87.09854607699998</v>
      </c>
    </row>
    <row r="127" spans="10:21" ht="15">
      <c r="J127" s="3" t="s">
        <v>267</v>
      </c>
      <c r="K127" s="3">
        <v>8.5432303000000001E-2</v>
      </c>
      <c r="L127" s="3">
        <v>0.92350868650000006</v>
      </c>
      <c r="M127" s="3">
        <v>0.3420236431</v>
      </c>
      <c r="N127" s="3">
        <v>0.3986775716</v>
      </c>
      <c r="O127" s="3">
        <v>5.6998965700000001E-2</v>
      </c>
      <c r="S127" s="75" t="s">
        <v>267</v>
      </c>
      <c r="T127" s="75">
        <v>159.81225179400002</v>
      </c>
      <c r="U127" s="75">
        <v>86.083099390999976</v>
      </c>
    </row>
    <row r="128" spans="10:21" ht="15">
      <c r="J128" s="3" t="s">
        <v>268</v>
      </c>
      <c r="K128" s="3">
        <v>8.6043283800000009E-2</v>
      </c>
      <c r="L128" s="3">
        <v>0.91289731299999999</v>
      </c>
      <c r="M128" s="3">
        <v>0.33648231330000006</v>
      </c>
      <c r="N128" s="3">
        <v>0.38926410510000004</v>
      </c>
      <c r="O128" s="3">
        <v>5.9052244599999998E-2</v>
      </c>
      <c r="S128" s="75" t="s">
        <v>268</v>
      </c>
      <c r="T128" s="75">
        <v>151.44059887100002</v>
      </c>
      <c r="U128" s="75">
        <v>83.120817562999974</v>
      </c>
    </row>
    <row r="129" spans="10:21" ht="15">
      <c r="J129" s="3" t="s">
        <v>269</v>
      </c>
      <c r="K129" s="3">
        <v>7.6285166299999999E-2</v>
      </c>
      <c r="L129" s="3">
        <v>0.85894591679999999</v>
      </c>
      <c r="M129" s="3">
        <v>0.30598338670000003</v>
      </c>
      <c r="N129" s="3">
        <v>0.35301807270000002</v>
      </c>
      <c r="O129" s="3">
        <v>5.8278576499999998E-2</v>
      </c>
      <c r="S129" s="75" t="s">
        <v>269</v>
      </c>
      <c r="T129" s="75">
        <v>144.31409283000002</v>
      </c>
      <c r="U129" s="75">
        <v>78.157330546999972</v>
      </c>
    </row>
    <row r="130" spans="10:21" ht="15">
      <c r="J130" s="3" t="s">
        <v>270</v>
      </c>
      <c r="K130" s="3">
        <v>7.9527423899999991E-2</v>
      </c>
      <c r="L130" s="3">
        <v>0.8813869353999999</v>
      </c>
      <c r="M130" s="3">
        <v>0.3121611936</v>
      </c>
      <c r="N130" s="3">
        <v>0.36239050709999998</v>
      </c>
      <c r="O130" s="3">
        <v>6.0562191300000005E-2</v>
      </c>
      <c r="S130" s="75" t="s">
        <v>270</v>
      </c>
      <c r="T130" s="75">
        <v>136.13117268700003</v>
      </c>
      <c r="U130" s="75">
        <v>69.952947840999968</v>
      </c>
    </row>
    <row r="131" spans="10:21" ht="15">
      <c r="J131" s="3" t="s">
        <v>271</v>
      </c>
      <c r="K131" s="3">
        <v>8.35799827E-2</v>
      </c>
      <c r="L131" s="3">
        <v>0.8883314805000001</v>
      </c>
      <c r="M131" s="3">
        <v>0.29620529260000006</v>
      </c>
      <c r="N131" s="3">
        <v>0.38100174149999999</v>
      </c>
      <c r="O131" s="3">
        <v>6.4717107600000004E-2</v>
      </c>
      <c r="S131" s="75" t="s">
        <v>271</v>
      </c>
      <c r="T131" s="75">
        <v>133.25516452900004</v>
      </c>
      <c r="U131" s="75">
        <v>64.337533950999969</v>
      </c>
    </row>
    <row r="132" spans="10:21" ht="15">
      <c r="J132" s="3" t="s">
        <v>272</v>
      </c>
      <c r="K132" s="3">
        <v>8.5898736200000006E-2</v>
      </c>
      <c r="L132" s="3">
        <v>0.90191945959999997</v>
      </c>
      <c r="M132" s="3">
        <v>0.30602337239999999</v>
      </c>
      <c r="N132" s="3">
        <v>0.39701129610000002</v>
      </c>
      <c r="O132" s="3">
        <v>6.8365159300000006E-2</v>
      </c>
      <c r="S132" s="75" t="s">
        <v>272</v>
      </c>
      <c r="T132" s="75">
        <v>135.85633914500005</v>
      </c>
      <c r="U132" s="75">
        <v>64.448933521999976</v>
      </c>
    </row>
    <row r="133" spans="10:21" ht="15">
      <c r="J133" s="3" t="s">
        <v>273</v>
      </c>
      <c r="K133" s="3">
        <v>8.954786599999999E-2</v>
      </c>
      <c r="L133" s="3">
        <v>0.9393872392</v>
      </c>
      <c r="M133" s="3">
        <v>0.32279233340000002</v>
      </c>
      <c r="N133" s="3">
        <v>0.39768007360000002</v>
      </c>
      <c r="O133" s="3">
        <v>6.9857019000000006E-2</v>
      </c>
      <c r="S133" s="75" t="s">
        <v>273</v>
      </c>
      <c r="T133" s="75">
        <v>140.60926587700004</v>
      </c>
      <c r="U133" s="75">
        <v>64.207622527999973</v>
      </c>
    </row>
    <row r="134" spans="10:21" ht="15">
      <c r="J134" s="3" t="s">
        <v>274</v>
      </c>
      <c r="K134" s="3">
        <v>9.1910868600000001E-2</v>
      </c>
      <c r="L134" s="3">
        <v>0.97912590340000005</v>
      </c>
      <c r="M134" s="3">
        <v>0.33155228799999997</v>
      </c>
      <c r="N134" s="3">
        <v>0.40934910479999997</v>
      </c>
      <c r="O134" s="3">
        <v>6.9045877399999997E-2</v>
      </c>
      <c r="S134" s="75" t="s">
        <v>274</v>
      </c>
      <c r="T134" s="75">
        <v>144.52998976600003</v>
      </c>
      <c r="U134" s="75">
        <v>66.957946903999968</v>
      </c>
    </row>
    <row r="135" spans="10:21" ht="15">
      <c r="J135" s="3" t="s">
        <v>275</v>
      </c>
      <c r="K135" s="3">
        <v>9.6157778200000002E-2</v>
      </c>
      <c r="L135" s="3">
        <v>1.0440786133000002</v>
      </c>
      <c r="M135" s="3">
        <v>0.31417409739999996</v>
      </c>
      <c r="N135" s="3">
        <v>0.41278440560000007</v>
      </c>
      <c r="O135" s="3">
        <v>6.9182860099999993E-2</v>
      </c>
      <c r="S135" s="75" t="s">
        <v>275</v>
      </c>
      <c r="T135" s="75">
        <v>148.73973984000003</v>
      </c>
      <c r="U135" s="75">
        <v>71.539959170999964</v>
      </c>
    </row>
    <row r="136" spans="10:21" ht="15">
      <c r="J136" s="3" t="s">
        <v>276</v>
      </c>
      <c r="K136" s="3">
        <v>9.7733950599999994E-2</v>
      </c>
      <c r="L136" s="3">
        <v>1.1137648303999999</v>
      </c>
      <c r="M136" s="3">
        <v>0.30959905940000004</v>
      </c>
      <c r="N136" s="3">
        <v>0.43475654630000005</v>
      </c>
      <c r="O136" s="3">
        <v>6.9570229799999994E-2</v>
      </c>
      <c r="S136" s="75" t="s">
        <v>276</v>
      </c>
      <c r="T136" s="75">
        <v>148.25479853600004</v>
      </c>
      <c r="U136" s="75">
        <v>77.89978407199996</v>
      </c>
    </row>
    <row r="137" spans="10:21" ht="15">
      <c r="J137" s="3" t="s">
        <v>277</v>
      </c>
      <c r="K137" s="3">
        <v>9.0883354700000002E-2</v>
      </c>
      <c r="L137" s="3">
        <v>1.0871051162000001</v>
      </c>
      <c r="M137" s="3">
        <v>0.29236759360000003</v>
      </c>
      <c r="N137" s="3">
        <v>0.3900965012</v>
      </c>
      <c r="O137" s="3">
        <v>6.9312156100000008E-2</v>
      </c>
      <c r="S137" s="75" t="s">
        <v>277</v>
      </c>
      <c r="T137" s="75">
        <v>145.73172694600004</v>
      </c>
      <c r="U137" s="75">
        <v>80.998011123999959</v>
      </c>
    </row>
    <row r="138" spans="10:21" ht="15">
      <c r="J138" s="3" t="s">
        <v>278</v>
      </c>
      <c r="K138" s="3">
        <v>9.7001884499999982E-2</v>
      </c>
      <c r="L138" s="3">
        <v>1.116443004</v>
      </c>
      <c r="M138" s="3">
        <v>0.29052741830000001</v>
      </c>
      <c r="N138" s="3">
        <v>0.39649241600000001</v>
      </c>
      <c r="O138" s="3">
        <v>6.9443938800000007E-2</v>
      </c>
      <c r="S138" s="75" t="s">
        <v>278</v>
      </c>
      <c r="T138" s="75">
        <v>143.01534274900004</v>
      </c>
      <c r="U138" s="75">
        <v>77.535363745999959</v>
      </c>
    </row>
    <row r="139" spans="10:21" ht="15">
      <c r="J139" s="3" t="s">
        <v>279</v>
      </c>
      <c r="K139" s="3">
        <v>9.7947086100000011E-2</v>
      </c>
      <c r="L139" s="3">
        <v>1.1467362687000002</v>
      </c>
      <c r="M139" s="3">
        <v>0.27862102910000003</v>
      </c>
      <c r="N139" s="3">
        <v>0.3847484162</v>
      </c>
      <c r="O139" s="3">
        <v>6.9261991699999997E-2</v>
      </c>
      <c r="S139" s="75" t="s">
        <v>279</v>
      </c>
      <c r="T139" s="75">
        <v>144.56783892600004</v>
      </c>
      <c r="U139" s="75">
        <v>77.201351928999955</v>
      </c>
    </row>
    <row r="140" spans="10:21" ht="15">
      <c r="J140" s="3" t="s">
        <v>280</v>
      </c>
      <c r="K140" s="3">
        <v>9.9131688499999995E-2</v>
      </c>
      <c r="L140" s="3">
        <v>1.1279608617000001</v>
      </c>
      <c r="M140" s="3">
        <v>0.2511687574</v>
      </c>
      <c r="N140" s="3">
        <v>0.35213160630000001</v>
      </c>
      <c r="O140" s="3">
        <v>7.1394510899999999E-2</v>
      </c>
      <c r="S140" s="75" t="s">
        <v>280</v>
      </c>
      <c r="T140" s="75">
        <v>137.29996843000004</v>
      </c>
      <c r="U140" s="75">
        <v>68.687947893999961</v>
      </c>
    </row>
    <row r="141" spans="10:21" ht="15">
      <c r="J141" s="3" t="s">
        <v>281</v>
      </c>
      <c r="K141" s="3">
        <v>0.1006884092</v>
      </c>
      <c r="L141" s="3">
        <v>1.1493794754</v>
      </c>
      <c r="M141" s="3">
        <v>0.2473467301</v>
      </c>
      <c r="N141" s="3">
        <v>0.33800543379999998</v>
      </c>
      <c r="O141" s="3">
        <v>7.0826859699999994E-2</v>
      </c>
      <c r="S141" s="75" t="s">
        <v>281</v>
      </c>
      <c r="T141" s="75">
        <v>137.16375367200004</v>
      </c>
      <c r="U141" s="75">
        <v>68.552296650999963</v>
      </c>
    </row>
    <row r="142" spans="10:21" ht="15">
      <c r="J142" s="3" t="s">
        <v>282</v>
      </c>
      <c r="K142" s="3">
        <v>0.10548181249999999</v>
      </c>
      <c r="L142" s="3">
        <v>1.1724070098000001</v>
      </c>
      <c r="M142" s="3">
        <v>0.26500843479999997</v>
      </c>
      <c r="N142" s="3">
        <v>0.34447859549999998</v>
      </c>
      <c r="O142" s="3">
        <v>7.778388709999999E-2</v>
      </c>
      <c r="S142" s="75" t="s">
        <v>282</v>
      </c>
      <c r="T142" s="75">
        <v>141.55410883100004</v>
      </c>
      <c r="U142" s="75">
        <v>70.498513103999969</v>
      </c>
    </row>
    <row r="143" spans="10:21" ht="15">
      <c r="J143" s="3" t="s">
        <v>283</v>
      </c>
      <c r="K143" s="3">
        <v>0.10682907009999999</v>
      </c>
      <c r="L143" s="3">
        <v>1.1734509215</v>
      </c>
      <c r="M143" s="3">
        <v>0.2690082734</v>
      </c>
      <c r="N143" s="3">
        <v>0.33797188630000002</v>
      </c>
      <c r="O143" s="3">
        <v>7.9049015599999994E-2</v>
      </c>
      <c r="S143" s="75" t="s">
        <v>283</v>
      </c>
      <c r="T143" s="75">
        <v>142.30456505400002</v>
      </c>
      <c r="U143" s="75">
        <v>69.825010202999962</v>
      </c>
    </row>
    <row r="144" spans="10:21" ht="15">
      <c r="J144" s="3" t="s">
        <v>284</v>
      </c>
      <c r="K144" s="3">
        <v>0.1192673958</v>
      </c>
      <c r="L144" s="3">
        <v>1.2386435720000002</v>
      </c>
      <c r="M144" s="3">
        <v>0.286590118</v>
      </c>
      <c r="N144" s="3">
        <v>0.35480556290000004</v>
      </c>
      <c r="O144" s="3">
        <v>8.0094994099999997E-2</v>
      </c>
      <c r="S144" s="75" t="s">
        <v>284</v>
      </c>
      <c r="T144" s="75">
        <v>145.46582767900003</v>
      </c>
      <c r="U144" s="75">
        <v>71.096203066999962</v>
      </c>
    </row>
    <row r="145" spans="10:21" ht="15">
      <c r="J145" s="3" t="s">
        <v>285</v>
      </c>
      <c r="K145" s="3">
        <v>0.10318861259999999</v>
      </c>
      <c r="L145" s="3">
        <v>1.2350873688000001</v>
      </c>
      <c r="M145" s="3">
        <v>0.28387066970000002</v>
      </c>
      <c r="N145" s="3">
        <v>0.34228872799999999</v>
      </c>
      <c r="O145" s="3">
        <v>7.199085529999999E-2</v>
      </c>
      <c r="S145" s="75" t="s">
        <v>285</v>
      </c>
      <c r="T145" s="75">
        <v>146.00872214400002</v>
      </c>
      <c r="U145" s="75">
        <v>71.846410328999966</v>
      </c>
    </row>
    <row r="146" spans="10:21" ht="15">
      <c r="J146" s="3" t="s">
        <v>286</v>
      </c>
      <c r="K146" s="3">
        <v>0.1088230164</v>
      </c>
      <c r="L146" s="3">
        <v>1.2059172394000002</v>
      </c>
      <c r="M146" s="3">
        <v>0.27392958559999997</v>
      </c>
      <c r="N146" s="3">
        <v>0.33764033909999996</v>
      </c>
      <c r="O146" s="3">
        <v>7.6481273599999997E-2</v>
      </c>
      <c r="S146" s="75" t="s">
        <v>286</v>
      </c>
      <c r="T146" s="75">
        <v>142.64441031900003</v>
      </c>
      <c r="U146" s="75">
        <v>71.180548567999963</v>
      </c>
    </row>
    <row r="147" spans="10:21" ht="15">
      <c r="J147" s="3" t="s">
        <v>287</v>
      </c>
      <c r="K147" s="3">
        <v>0.1033561196</v>
      </c>
      <c r="L147" s="3">
        <v>1.1659650421000001</v>
      </c>
      <c r="M147" s="3">
        <v>0.26431188719999998</v>
      </c>
      <c r="N147" s="3">
        <v>0.32099755639999999</v>
      </c>
      <c r="O147" s="3">
        <v>7.7302561899999997E-2</v>
      </c>
      <c r="S147" s="75" t="s">
        <v>287</v>
      </c>
      <c r="T147" s="75">
        <v>142.39456455100003</v>
      </c>
      <c r="U147" s="75">
        <v>66.947702565999961</v>
      </c>
    </row>
    <row r="148" spans="10:21" ht="15">
      <c r="J148" s="3" t="s">
        <v>288</v>
      </c>
      <c r="K148" s="3">
        <v>9.6070041100000003E-2</v>
      </c>
      <c r="L148" s="3">
        <v>1.0570862865999999</v>
      </c>
      <c r="M148" s="3">
        <v>0.25448849779999999</v>
      </c>
      <c r="N148" s="3">
        <v>0.3000861178</v>
      </c>
      <c r="O148" s="3">
        <v>7.0325985499999993E-2</v>
      </c>
      <c r="S148" s="75" t="s">
        <v>288</v>
      </c>
      <c r="T148" s="75">
        <v>132.21371923200002</v>
      </c>
      <c r="U148" s="75">
        <v>54.375553277999963</v>
      </c>
    </row>
    <row r="149" spans="10:21" ht="15">
      <c r="J149" s="3" t="s">
        <v>289</v>
      </c>
      <c r="K149" s="3">
        <v>8.9274114400000007E-2</v>
      </c>
      <c r="L149" s="3">
        <v>1.0376470284000001</v>
      </c>
      <c r="M149" s="3">
        <v>0.24427356880000001</v>
      </c>
      <c r="N149" s="3">
        <v>0.28064398309999999</v>
      </c>
      <c r="O149" s="3">
        <v>6.6640821599999997E-2</v>
      </c>
      <c r="S149" s="75" t="s">
        <v>289</v>
      </c>
      <c r="T149" s="75">
        <v>122.20578906600002</v>
      </c>
      <c r="U149" s="75">
        <v>49.376121727999958</v>
      </c>
    </row>
    <row r="150" spans="10:21" ht="15">
      <c r="J150" s="3" t="s">
        <v>290</v>
      </c>
      <c r="K150" s="3">
        <v>9.4148138699999995E-2</v>
      </c>
      <c r="L150" s="3">
        <v>1.1107654449</v>
      </c>
      <c r="M150" s="3">
        <v>0.24905743390000001</v>
      </c>
      <c r="N150" s="3">
        <v>0.28776940309999999</v>
      </c>
      <c r="O150" s="3">
        <v>6.9962127999999998E-2</v>
      </c>
      <c r="S150" s="75" t="s">
        <v>290</v>
      </c>
      <c r="T150" s="75">
        <v>120.10364950700003</v>
      </c>
      <c r="U150" s="75">
        <v>49.329511606999958</v>
      </c>
    </row>
    <row r="151" spans="10:21" ht="15">
      <c r="J151" s="3" t="s">
        <v>291</v>
      </c>
      <c r="K151" s="3">
        <v>8.79951504E-2</v>
      </c>
      <c r="L151" s="3">
        <v>1.0790578569999998</v>
      </c>
      <c r="M151" s="3">
        <v>0.25338049979999999</v>
      </c>
      <c r="N151" s="3">
        <v>0.28005189850000001</v>
      </c>
      <c r="O151" s="3">
        <v>7.2304289600000002E-2</v>
      </c>
      <c r="S151" s="75" t="s">
        <v>291</v>
      </c>
      <c r="T151" s="75">
        <v>112.62523441400003</v>
      </c>
      <c r="U151" s="75">
        <v>45.801982705999961</v>
      </c>
    </row>
    <row r="152" spans="10:21" ht="15">
      <c r="J152" s="3" t="s">
        <v>292</v>
      </c>
      <c r="K152" s="3">
        <v>8.2288861800000002E-2</v>
      </c>
      <c r="L152" s="3">
        <v>1.0711007302000002</v>
      </c>
      <c r="M152" s="3">
        <v>0.24720099730000003</v>
      </c>
      <c r="N152" s="3">
        <v>0.27464093319999999</v>
      </c>
      <c r="O152" s="3">
        <v>7.6150946100000005E-2</v>
      </c>
      <c r="S152" s="75" t="s">
        <v>292</v>
      </c>
      <c r="T152" s="75">
        <v>101.03571682200004</v>
      </c>
      <c r="U152" s="75">
        <v>39.976743676999959</v>
      </c>
    </row>
    <row r="153" spans="10:21" ht="15">
      <c r="J153" s="3" t="s">
        <v>293</v>
      </c>
      <c r="K153" s="3">
        <v>7.8985599000000004E-2</v>
      </c>
      <c r="L153" s="3">
        <v>0.99976858720000006</v>
      </c>
      <c r="M153" s="3">
        <v>0.22503031679999996</v>
      </c>
      <c r="N153" s="3">
        <v>0.25945397710000001</v>
      </c>
      <c r="O153" s="3">
        <v>6.9616562999999992E-2</v>
      </c>
      <c r="S153" s="75" t="s">
        <v>293</v>
      </c>
      <c r="T153" s="75">
        <v>96.371743860000038</v>
      </c>
      <c r="U153" s="75">
        <v>35.809605422999958</v>
      </c>
    </row>
    <row r="154" spans="10:21" ht="15">
      <c r="J154" s="3" t="s">
        <v>294</v>
      </c>
      <c r="K154" s="3">
        <v>7.7946509300000008E-2</v>
      </c>
      <c r="L154" s="3">
        <v>0.98120786100000001</v>
      </c>
      <c r="M154" s="3">
        <v>0.22936027940000001</v>
      </c>
      <c r="N154" s="3">
        <v>0.25976351890000005</v>
      </c>
      <c r="O154" s="3">
        <v>6.8094567200000011E-2</v>
      </c>
      <c r="S154" s="75" t="s">
        <v>294</v>
      </c>
      <c r="T154" s="75">
        <v>92.248277487000038</v>
      </c>
      <c r="U154" s="75">
        <v>34.348186533999957</v>
      </c>
    </row>
    <row r="155" spans="10:21" ht="15">
      <c r="J155" s="3" t="s">
        <v>295</v>
      </c>
      <c r="K155" s="3">
        <v>8.8565832100000005E-2</v>
      </c>
      <c r="L155" s="3">
        <v>1.0821530496999998</v>
      </c>
      <c r="M155" s="3">
        <v>0.24952207439999999</v>
      </c>
      <c r="N155" s="3">
        <v>0.2987435417</v>
      </c>
      <c r="O155" s="3">
        <v>7.1236017700000001E-2</v>
      </c>
      <c r="S155" s="75" t="s">
        <v>295</v>
      </c>
      <c r="T155" s="75">
        <v>91.806772126000041</v>
      </c>
      <c r="U155" s="75">
        <v>33.876888575999956</v>
      </c>
    </row>
    <row r="156" spans="10:21" ht="15">
      <c r="J156" s="3" t="s">
        <v>296</v>
      </c>
      <c r="K156" s="3">
        <v>9.3577614899999995E-2</v>
      </c>
      <c r="L156" s="3">
        <v>1.0844571015000002</v>
      </c>
      <c r="M156" s="3">
        <v>0.25380694280000005</v>
      </c>
      <c r="N156" s="3">
        <v>0.31730734459999999</v>
      </c>
      <c r="O156" s="3">
        <v>7.4161972800000003E-2</v>
      </c>
      <c r="S156" s="75" t="s">
        <v>296</v>
      </c>
      <c r="T156" s="75">
        <v>98.007020546000035</v>
      </c>
      <c r="U156" s="75">
        <v>31.876711357999955</v>
      </c>
    </row>
    <row r="157" spans="10:21" ht="15">
      <c r="J157" s="3" t="s">
        <v>297</v>
      </c>
      <c r="K157" s="3">
        <v>8.6110020900000001E-2</v>
      </c>
      <c r="L157" s="3">
        <v>1.0882447601999998</v>
      </c>
      <c r="M157" s="3">
        <v>0.23242087040000001</v>
      </c>
      <c r="N157" s="3">
        <v>0.30019209109999995</v>
      </c>
      <c r="O157" s="3">
        <v>6.53651274E-2</v>
      </c>
      <c r="S157" s="75" t="s">
        <v>297</v>
      </c>
      <c r="T157" s="75">
        <v>96.834242554000042</v>
      </c>
      <c r="U157" s="75">
        <v>31.444034855999956</v>
      </c>
    </row>
    <row r="158" spans="10:21" ht="15">
      <c r="J158" s="3" t="s">
        <v>298</v>
      </c>
      <c r="K158" s="3">
        <v>9.0964319400000007E-2</v>
      </c>
      <c r="L158" s="3">
        <v>1.1103252047999999</v>
      </c>
      <c r="M158" s="3">
        <v>0.24296083250000003</v>
      </c>
      <c r="N158" s="3">
        <v>0.31535675610000002</v>
      </c>
      <c r="O158" s="3">
        <v>6.4011832399999996E-2</v>
      </c>
      <c r="S158" s="75" t="s">
        <v>298</v>
      </c>
      <c r="T158" s="75">
        <v>96.217381515000042</v>
      </c>
      <c r="U158" s="75">
        <v>26.062008284999955</v>
      </c>
    </row>
    <row r="159" spans="10:21" ht="15">
      <c r="J159" s="3" t="s">
        <v>299</v>
      </c>
      <c r="K159" s="3">
        <v>0.10264217799999999</v>
      </c>
      <c r="L159" s="3">
        <v>1.2260705447</v>
      </c>
      <c r="M159" s="3">
        <v>0.24575354989999998</v>
      </c>
      <c r="N159" s="3">
        <v>0.34419517859999998</v>
      </c>
      <c r="O159" s="3">
        <v>6.9611722200000004E-2</v>
      </c>
      <c r="S159" s="75" t="s">
        <v>299</v>
      </c>
      <c r="T159" s="75">
        <v>109.67977468900004</v>
      </c>
      <c r="U159" s="75">
        <v>27.204800680999956</v>
      </c>
    </row>
    <row r="160" spans="10:21" ht="15">
      <c r="J160" s="3" t="s">
        <v>300</v>
      </c>
      <c r="K160" s="3">
        <v>9.7750136500000001E-2</v>
      </c>
      <c r="L160" s="3">
        <v>1.2650942886999998</v>
      </c>
      <c r="M160" s="3">
        <v>0.25951891090000001</v>
      </c>
      <c r="N160" s="3">
        <v>0.36165325609999999</v>
      </c>
      <c r="O160" s="3">
        <v>7.1906686799999994E-2</v>
      </c>
      <c r="S160" s="75" t="s">
        <v>300</v>
      </c>
      <c r="T160" s="75">
        <v>119.32973291600004</v>
      </c>
      <c r="U160" s="75">
        <v>28.353965592999955</v>
      </c>
    </row>
    <row r="161" spans="10:21" ht="15">
      <c r="J161" s="3" t="s">
        <v>301</v>
      </c>
      <c r="K161" s="3">
        <v>0.10295514460000001</v>
      </c>
      <c r="L161" s="3">
        <v>1.2899606592000001</v>
      </c>
      <c r="M161" s="3">
        <v>0.26872454980000005</v>
      </c>
      <c r="N161" s="3">
        <v>0.36635508880000001</v>
      </c>
      <c r="O161" s="3">
        <v>7.2655199200000006E-2</v>
      </c>
      <c r="S161" s="75" t="s">
        <v>301</v>
      </c>
      <c r="T161" s="75">
        <v>124.00948489400004</v>
      </c>
      <c r="U161" s="75">
        <v>29.051212734999954</v>
      </c>
    </row>
    <row r="162" spans="10:21" ht="15">
      <c r="J162" s="3" t="s">
        <v>302</v>
      </c>
      <c r="K162" s="3">
        <v>0.10452270020000001</v>
      </c>
      <c r="L162" s="3">
        <v>1.2860834695000001</v>
      </c>
      <c r="M162" s="3">
        <v>0.26760598769999999</v>
      </c>
      <c r="N162" s="3">
        <v>0.38284303099999994</v>
      </c>
      <c r="O162" s="3">
        <v>7.5479210599999999E-2</v>
      </c>
      <c r="S162" s="75" t="s">
        <v>302</v>
      </c>
      <c r="T162" s="75">
        <v>133.20042027700003</v>
      </c>
      <c r="U162" s="75">
        <v>29.993109464999954</v>
      </c>
    </row>
    <row r="163" spans="10:21" ht="15">
      <c r="J163" s="3" t="s">
        <v>303</v>
      </c>
      <c r="K163" s="3">
        <v>9.3037043E-2</v>
      </c>
      <c r="L163" s="3">
        <v>1.1978629517999999</v>
      </c>
      <c r="M163" s="3">
        <v>0.25074296220000003</v>
      </c>
      <c r="N163" s="3">
        <v>0.34217791340000003</v>
      </c>
      <c r="O163" s="3">
        <v>7.1580232800000004E-2</v>
      </c>
      <c r="S163" s="75" t="s">
        <v>303</v>
      </c>
      <c r="T163" s="75">
        <v>129.24841988200004</v>
      </c>
      <c r="U163" s="75">
        <v>24.966484665999953</v>
      </c>
    </row>
    <row r="164" spans="10:21" ht="15">
      <c r="J164" s="3" t="s">
        <v>304</v>
      </c>
      <c r="K164" s="3">
        <v>9.7075336700000001E-2</v>
      </c>
      <c r="L164" s="3">
        <v>1.1698442971999998</v>
      </c>
      <c r="M164" s="3">
        <v>0.25919148320000002</v>
      </c>
      <c r="N164" s="3">
        <v>0.34865434010000002</v>
      </c>
      <c r="O164" s="3">
        <v>7.2208876400000011E-2</v>
      </c>
      <c r="S164" s="75" t="s">
        <v>304</v>
      </c>
      <c r="T164" s="75">
        <v>124.88638596400004</v>
      </c>
      <c r="U164" s="75">
        <v>20.445191578999953</v>
      </c>
    </row>
    <row r="165" spans="10:21" ht="15">
      <c r="J165" s="3" t="s">
        <v>305</v>
      </c>
      <c r="K165" s="3">
        <v>0.1024067822</v>
      </c>
      <c r="L165" s="3">
        <v>1.2357904574</v>
      </c>
      <c r="M165" s="3">
        <v>0.27055914489999994</v>
      </c>
      <c r="N165" s="3">
        <v>0.37351157940000002</v>
      </c>
      <c r="O165" s="3">
        <v>7.304435799999999E-2</v>
      </c>
      <c r="S165" s="75" t="s">
        <v>305</v>
      </c>
      <c r="T165" s="75">
        <v>132.22980915200003</v>
      </c>
      <c r="U165" s="75">
        <v>20.669651559999952</v>
      </c>
    </row>
    <row r="166" spans="10:21" ht="15">
      <c r="J166" s="3" t="s">
        <v>306</v>
      </c>
      <c r="K166" s="3">
        <v>0.1073405301</v>
      </c>
      <c r="L166" s="3">
        <v>1.2730791708</v>
      </c>
      <c r="M166" s="3">
        <v>0.26980882480000001</v>
      </c>
      <c r="N166" s="3">
        <v>0.39396603879999997</v>
      </c>
      <c r="O166" s="3">
        <v>7.4741643199999985E-2</v>
      </c>
      <c r="S166" s="75" t="s">
        <v>306</v>
      </c>
      <c r="T166" s="75">
        <v>138.90333383000004</v>
      </c>
      <c r="U166" s="75">
        <v>22.775306947999951</v>
      </c>
    </row>
    <row r="167" spans="10:21" ht="15">
      <c r="J167" s="3" t="s">
        <v>307</v>
      </c>
      <c r="K167" s="3">
        <v>0.10556856440000001</v>
      </c>
      <c r="L167" s="3">
        <v>1.3057683187</v>
      </c>
      <c r="M167" s="3">
        <v>0.26818995500000004</v>
      </c>
      <c r="N167" s="3">
        <v>0.38126969220000007</v>
      </c>
      <c r="O167" s="3">
        <v>7.27460469E-2</v>
      </c>
      <c r="S167" s="75" t="s">
        <v>307</v>
      </c>
      <c r="T167" s="75">
        <v>142.39471138200003</v>
      </c>
      <c r="U167" s="75">
        <v>23.505201412999952</v>
      </c>
    </row>
    <row r="168" spans="10:21" ht="15">
      <c r="J168" s="3" t="s">
        <v>308</v>
      </c>
      <c r="K168" s="3">
        <v>0.11149959050000001</v>
      </c>
      <c r="L168" s="3">
        <v>1.3708748239999999</v>
      </c>
      <c r="M168" s="3">
        <v>0.28119708140000005</v>
      </c>
      <c r="N168" s="3">
        <v>0.38739415260000004</v>
      </c>
      <c r="O168" s="3">
        <v>7.2928670500000001E-2</v>
      </c>
      <c r="S168" s="75" t="s">
        <v>308</v>
      </c>
      <c r="T168" s="75">
        <v>153.51041138200003</v>
      </c>
      <c r="U168" s="75">
        <v>28.051728780999952</v>
      </c>
    </row>
    <row r="169" spans="10:21" ht="15">
      <c r="J169" s="3" t="s">
        <v>309</v>
      </c>
      <c r="K169" s="3">
        <v>0.1176990986</v>
      </c>
      <c r="L169" s="3">
        <v>1.4262172512</v>
      </c>
      <c r="M169" s="3">
        <v>0.28381057749999999</v>
      </c>
      <c r="N169" s="3">
        <v>0.39582425300000001</v>
      </c>
      <c r="O169" s="3">
        <v>7.7344110399999999E-2</v>
      </c>
      <c r="S169" s="75" t="s">
        <v>309</v>
      </c>
      <c r="T169" s="75">
        <v>161.94103302200003</v>
      </c>
      <c r="U169" s="75">
        <v>32.850662796999956</v>
      </c>
    </row>
    <row r="170" spans="10:21" ht="15">
      <c r="J170" s="3" t="s">
        <v>310</v>
      </c>
      <c r="K170" s="3">
        <v>0.1170079899</v>
      </c>
      <c r="L170" s="3">
        <v>1.4505746070999999</v>
      </c>
      <c r="M170" s="3">
        <v>0.28372705599999998</v>
      </c>
      <c r="N170" s="3">
        <v>0.39782294680000002</v>
      </c>
      <c r="O170" s="3">
        <v>7.8677031099999989E-2</v>
      </c>
      <c r="S170" s="75" t="s">
        <v>310</v>
      </c>
      <c r="T170" s="75">
        <v>166.87026723900001</v>
      </c>
      <c r="U170" s="75">
        <v>37.621149751999958</v>
      </c>
    </row>
    <row r="171" spans="10:21" ht="15">
      <c r="J171" s="3" t="s">
        <v>311</v>
      </c>
      <c r="K171" s="3">
        <v>0.12319165580000001</v>
      </c>
      <c r="L171" s="3">
        <v>1.5099815909000001</v>
      </c>
      <c r="M171" s="3">
        <v>0.29119252699999998</v>
      </c>
      <c r="N171" s="3">
        <v>0.41510314780000002</v>
      </c>
      <c r="O171" s="3">
        <v>7.9550695299999988E-2</v>
      </c>
      <c r="S171" s="75" t="s">
        <v>311</v>
      </c>
      <c r="T171" s="75">
        <v>178.30384826400001</v>
      </c>
      <c r="U171" s="75">
        <v>42.702154198999956</v>
      </c>
    </row>
    <row r="172" spans="10:21" ht="15">
      <c r="J172" s="3" t="s">
        <v>312</v>
      </c>
      <c r="K172" s="3">
        <v>0.13035619970000001</v>
      </c>
      <c r="L172" s="3">
        <v>1.5428180724999998</v>
      </c>
      <c r="M172" s="3">
        <v>0.29600351730000002</v>
      </c>
      <c r="N172" s="3">
        <v>0.42128234990000002</v>
      </c>
      <c r="O172" s="3">
        <v>7.9834061400000003E-2</v>
      </c>
      <c r="S172" s="75" t="s">
        <v>312</v>
      </c>
      <c r="T172" s="75">
        <v>187.107527815</v>
      </c>
      <c r="U172" s="75">
        <v>45.909801092999956</v>
      </c>
    </row>
    <row r="173" spans="10:21" ht="15">
      <c r="J173" s="3" t="s">
        <v>313</v>
      </c>
      <c r="K173" s="3">
        <v>0.1243014687</v>
      </c>
      <c r="L173" s="3">
        <v>1.5417688943000001</v>
      </c>
      <c r="M173" s="3">
        <v>0.30423044790000003</v>
      </c>
      <c r="N173" s="3">
        <v>0.43181045600000001</v>
      </c>
      <c r="O173" s="3">
        <v>8.54689483E-2</v>
      </c>
      <c r="S173" s="75" t="s">
        <v>313</v>
      </c>
      <c r="T173" s="75">
        <v>190.622697491</v>
      </c>
      <c r="U173" s="75">
        <v>48.970380347999956</v>
      </c>
    </row>
    <row r="174" spans="10:21" ht="15">
      <c r="J174" s="3" t="s">
        <v>314</v>
      </c>
      <c r="K174" s="3">
        <v>0.1247344951</v>
      </c>
      <c r="L174" s="3">
        <v>1.5953464106000002</v>
      </c>
      <c r="M174" s="3">
        <v>0.30454967440000003</v>
      </c>
      <c r="N174" s="3">
        <v>0.41798713199999998</v>
      </c>
      <c r="O174" s="3">
        <v>8.4589969799999998E-2</v>
      </c>
      <c r="S174" s="75" t="s">
        <v>314</v>
      </c>
      <c r="T174" s="75">
        <v>201.15913780299999</v>
      </c>
      <c r="U174" s="75">
        <v>53.348017681999956</v>
      </c>
    </row>
    <row r="175" spans="10:21" ht="15">
      <c r="J175" s="3" t="s">
        <v>315</v>
      </c>
      <c r="K175" s="3">
        <v>0.12958361609999999</v>
      </c>
      <c r="L175" s="3">
        <v>1.6165523911000002</v>
      </c>
      <c r="M175" s="3">
        <v>0.30864628099999997</v>
      </c>
      <c r="N175" s="3">
        <v>0.41722168449999997</v>
      </c>
      <c r="O175" s="3">
        <v>8.0769855299999999E-2</v>
      </c>
      <c r="S175" s="75" t="s">
        <v>315</v>
      </c>
      <c r="T175" s="75">
        <v>207.31148747</v>
      </c>
      <c r="U175" s="75">
        <v>56.239197773999955</v>
      </c>
    </row>
    <row r="176" spans="10:21" ht="15">
      <c r="J176" s="3" t="s">
        <v>316</v>
      </c>
      <c r="K176" s="3">
        <v>0.14252066899999999</v>
      </c>
      <c r="L176" s="3">
        <v>1.6649159614000002</v>
      </c>
      <c r="M176" s="3">
        <v>0.31275268959999997</v>
      </c>
      <c r="N176" s="3">
        <v>0.42615627879999995</v>
      </c>
      <c r="O176" s="3">
        <v>8.5858519700000011E-2</v>
      </c>
      <c r="S176" s="75" t="s">
        <v>316</v>
      </c>
      <c r="T176" s="75">
        <v>206.76294217099999</v>
      </c>
      <c r="U176" s="75">
        <v>56.590572328999954</v>
      </c>
    </row>
    <row r="177" spans="10:21" ht="15">
      <c r="J177" s="3" t="s">
        <v>317</v>
      </c>
      <c r="K177" s="3">
        <v>0.1542405221</v>
      </c>
      <c r="L177" s="3">
        <v>1.7931782980999997</v>
      </c>
      <c r="M177" s="3">
        <v>0.33977617319999998</v>
      </c>
      <c r="N177" s="3">
        <v>0.46746382799999997</v>
      </c>
      <c r="O177" s="3">
        <v>9.1674856900000004E-2</v>
      </c>
      <c r="S177" s="75" t="s">
        <v>317</v>
      </c>
      <c r="T177" s="75">
        <v>214.31851551</v>
      </c>
      <c r="U177" s="75">
        <v>72.781278146999952</v>
      </c>
    </row>
    <row r="178" spans="10:21" ht="15">
      <c r="J178" s="3" t="s">
        <v>318</v>
      </c>
      <c r="K178" s="3">
        <v>0.155870964</v>
      </c>
      <c r="L178" s="3">
        <v>1.7211425339999999</v>
      </c>
      <c r="M178" s="3">
        <v>0.33188772439999997</v>
      </c>
      <c r="N178" s="3">
        <v>0.45023429119999997</v>
      </c>
      <c r="O178" s="3">
        <v>8.6446998999999997E-2</v>
      </c>
      <c r="S178" s="75" t="s">
        <v>318</v>
      </c>
      <c r="T178" s="75">
        <v>212.35252492999999</v>
      </c>
      <c r="U178" s="75">
        <v>79.941689970999946</v>
      </c>
    </row>
    <row r="179" spans="10:21" ht="15">
      <c r="J179" s="3" t="s">
        <v>319</v>
      </c>
      <c r="K179" s="3">
        <v>0.156446909</v>
      </c>
      <c r="L179" s="3">
        <v>1.7152482361999999</v>
      </c>
      <c r="M179" s="3">
        <v>0.32236577379999998</v>
      </c>
      <c r="N179" s="3">
        <v>0.44541606610000001</v>
      </c>
      <c r="O179" s="3">
        <v>8.9469044499999997E-2</v>
      </c>
      <c r="S179" s="75" t="s">
        <v>319</v>
      </c>
      <c r="T179" s="75">
        <v>209.42182946599999</v>
      </c>
      <c r="U179" s="75">
        <v>86.358174915999939</v>
      </c>
    </row>
    <row r="180" spans="10:21" ht="15">
      <c r="J180" s="3" t="s">
        <v>320</v>
      </c>
      <c r="K180" s="3">
        <v>0.15323962900000002</v>
      </c>
      <c r="L180" s="3">
        <v>1.6981680744000001</v>
      </c>
      <c r="M180" s="3">
        <v>0.30801580240000004</v>
      </c>
      <c r="N180" s="3">
        <v>0.43287137260000003</v>
      </c>
      <c r="O180" s="3">
        <v>8.9821149299999986E-2</v>
      </c>
      <c r="S180" s="75" t="s">
        <v>320</v>
      </c>
      <c r="T180" s="75">
        <v>212.667386886</v>
      </c>
      <c r="U180" s="75">
        <v>91.696152273999942</v>
      </c>
    </row>
    <row r="181" spans="10:21" ht="15">
      <c r="J181" s="3" t="s">
        <v>321</v>
      </c>
      <c r="K181" s="3">
        <v>0.14505430919999998</v>
      </c>
      <c r="L181" s="3">
        <v>1.7046557771999999</v>
      </c>
      <c r="M181" s="3">
        <v>0.29626205010000001</v>
      </c>
      <c r="N181" s="3">
        <v>0.38836135690000001</v>
      </c>
      <c r="O181" s="3">
        <v>9.1944980799999992E-2</v>
      </c>
      <c r="S181" s="75" t="s">
        <v>321</v>
      </c>
      <c r="T181" s="75">
        <v>204.64173121499999</v>
      </c>
      <c r="U181" s="75">
        <v>91.266229870999936</v>
      </c>
    </row>
    <row r="182" spans="10:21" ht="15">
      <c r="J182" s="3" t="s">
        <v>322</v>
      </c>
      <c r="K182" s="3">
        <v>0.1369774976</v>
      </c>
      <c r="L182" s="3">
        <v>1.6169613588999998</v>
      </c>
      <c r="M182" s="3">
        <v>0.28582899649999999</v>
      </c>
      <c r="N182" s="3">
        <v>0.36910384429999998</v>
      </c>
      <c r="O182" s="3">
        <v>9.0720420400000001E-2</v>
      </c>
      <c r="S182" s="75" t="s">
        <v>322</v>
      </c>
      <c r="T182" s="75">
        <v>194.77245263499998</v>
      </c>
      <c r="U182" s="75">
        <v>88.263415581999936</v>
      </c>
    </row>
    <row r="183" spans="10:21" ht="15">
      <c r="J183" s="3" t="s">
        <v>323</v>
      </c>
      <c r="K183" s="3">
        <v>0.14296597850000001</v>
      </c>
      <c r="L183" s="3">
        <v>1.6395430072000001</v>
      </c>
      <c r="M183" s="3">
        <v>0.2885592622</v>
      </c>
      <c r="N183" s="3">
        <v>0.39223448359999996</v>
      </c>
      <c r="O183" s="3">
        <v>9.7204842999999999E-2</v>
      </c>
      <c r="S183" s="75" t="s">
        <v>323</v>
      </c>
      <c r="T183" s="75">
        <v>194.30051186999998</v>
      </c>
      <c r="U183" s="75">
        <v>86.462615118999935</v>
      </c>
    </row>
    <row r="184" spans="10:21" ht="15">
      <c r="J184" s="3" t="s">
        <v>324</v>
      </c>
      <c r="K184" s="3">
        <v>0.1311638675</v>
      </c>
      <c r="L184" s="3">
        <v>1.6191770463000001</v>
      </c>
      <c r="M184" s="3">
        <v>0.26885697050000001</v>
      </c>
      <c r="N184" s="3">
        <v>0.36144820319999998</v>
      </c>
      <c r="O184" s="3">
        <v>9.9365320199999982E-2</v>
      </c>
      <c r="S184" s="75" t="s">
        <v>324</v>
      </c>
      <c r="T184" s="75">
        <v>189.59339191499998</v>
      </c>
      <c r="U184" s="75">
        <v>83.72697063899993</v>
      </c>
    </row>
    <row r="185" spans="10:21" ht="15">
      <c r="J185" s="3" t="s">
        <v>325</v>
      </c>
      <c r="K185" s="3">
        <v>0.1287406445</v>
      </c>
      <c r="L185" s="3">
        <v>1.5841782493000001</v>
      </c>
      <c r="M185" s="3">
        <v>0.27667190130000002</v>
      </c>
      <c r="N185" s="3">
        <v>0.37242764240000004</v>
      </c>
      <c r="O185" s="3">
        <v>0.10161273019999999</v>
      </c>
      <c r="S185" s="75" t="s">
        <v>325</v>
      </c>
      <c r="T185" s="75">
        <v>184.17383518299999</v>
      </c>
      <c r="U185" s="75">
        <v>81.343631278999936</v>
      </c>
    </row>
    <row r="186" spans="10:21" ht="15">
      <c r="J186" s="3" t="s">
        <v>326</v>
      </c>
      <c r="K186" s="3">
        <v>0.1239025153</v>
      </c>
      <c r="L186" s="3">
        <v>1.4985834590999998</v>
      </c>
      <c r="M186" s="3">
        <v>0.27206233109999994</v>
      </c>
      <c r="N186" s="3">
        <v>0.38516870329999997</v>
      </c>
      <c r="O186" s="3">
        <v>9.5654910999999995E-2</v>
      </c>
      <c r="S186" s="75" t="s">
        <v>326</v>
      </c>
      <c r="T186" s="75">
        <v>175.644636883</v>
      </c>
      <c r="U186" s="75">
        <v>78.052552570999936</v>
      </c>
    </row>
    <row r="187" spans="10:21" ht="15">
      <c r="J187" s="3" t="s">
        <v>327</v>
      </c>
      <c r="K187" s="3">
        <v>0.13078296220000002</v>
      </c>
      <c r="L187" s="3">
        <v>1.5950305698000002</v>
      </c>
      <c r="M187" s="3">
        <v>0.27303034459999997</v>
      </c>
      <c r="N187" s="3">
        <v>0.38139690059999998</v>
      </c>
      <c r="O187" s="3">
        <v>8.8318764300000005E-2</v>
      </c>
      <c r="S187" s="75" t="s">
        <v>327</v>
      </c>
      <c r="T187" s="75">
        <v>170.27120786500001</v>
      </c>
      <c r="U187" s="75">
        <v>78.273656442999936</v>
      </c>
    </row>
    <row r="188" spans="10:21" ht="15">
      <c r="J188" s="3" t="s">
        <v>328</v>
      </c>
      <c r="K188" s="3">
        <v>0.1283417707</v>
      </c>
      <c r="L188" s="3">
        <v>1.5913779594999999</v>
      </c>
      <c r="M188" s="3">
        <v>0.28145483239999997</v>
      </c>
      <c r="N188" s="3">
        <v>0.38927501179999996</v>
      </c>
      <c r="O188" s="3">
        <v>8.1528047300000003E-2</v>
      </c>
      <c r="S188" s="75" t="s">
        <v>328</v>
      </c>
      <c r="T188" s="75">
        <v>160.64922788800001</v>
      </c>
      <c r="U188" s="75">
        <v>66.084350219999934</v>
      </c>
    </row>
    <row r="189" spans="10:21" ht="15">
      <c r="J189" s="3" t="s">
        <v>329</v>
      </c>
      <c r="K189" s="3">
        <v>0.1404970166</v>
      </c>
      <c r="L189" s="3">
        <v>1.6889391316</v>
      </c>
      <c r="M189" s="3">
        <v>0.29695834679999999</v>
      </c>
      <c r="N189" s="3">
        <v>0.42073586260000001</v>
      </c>
      <c r="O189" s="3">
        <v>8.9167057600000002E-2</v>
      </c>
      <c r="S189" s="75" t="s">
        <v>329</v>
      </c>
      <c r="T189" s="75">
        <v>165.43946412700001</v>
      </c>
      <c r="U189" s="75">
        <v>72.029985455999935</v>
      </c>
    </row>
    <row r="190" spans="10:21" ht="15">
      <c r="J190" s="3" t="s">
        <v>330</v>
      </c>
      <c r="K190" s="3">
        <v>0.13868458810000001</v>
      </c>
      <c r="L190" s="3">
        <v>1.7008638475</v>
      </c>
      <c r="M190" s="3">
        <v>0.29380096710000003</v>
      </c>
      <c r="N190" s="3">
        <v>0.40679319440000006</v>
      </c>
      <c r="O190" s="3">
        <v>8.9917937700000006E-2</v>
      </c>
      <c r="S190" s="75" t="s">
        <v>330</v>
      </c>
      <c r="T190" s="75">
        <v>168.44239319000002</v>
      </c>
      <c r="U190" s="75">
        <v>72.462751158999936</v>
      </c>
    </row>
    <row r="191" spans="10:21" ht="15">
      <c r="J191" s="3" t="s">
        <v>331</v>
      </c>
      <c r="K191" s="3">
        <v>0.14009142759999998</v>
      </c>
      <c r="L191" s="3">
        <v>1.7500250681</v>
      </c>
      <c r="M191" s="3">
        <v>0.29678079080000003</v>
      </c>
      <c r="N191" s="3">
        <v>0.40587815399999999</v>
      </c>
      <c r="O191" s="3">
        <v>9.6032062900000006E-2</v>
      </c>
      <c r="S191" s="75" t="s">
        <v>331</v>
      </c>
      <c r="T191" s="75">
        <v>174.90389422500002</v>
      </c>
      <c r="U191" s="75">
        <v>71.185223428999933</v>
      </c>
    </row>
    <row r="192" spans="10:21" ht="15">
      <c r="J192" s="3" t="s">
        <v>332</v>
      </c>
      <c r="K192" s="3">
        <v>0.1459885588</v>
      </c>
      <c r="L192" s="3">
        <v>1.7816040629000003</v>
      </c>
      <c r="M192" s="3">
        <v>0.2932665699</v>
      </c>
      <c r="N192" s="3">
        <v>0.40810763950000001</v>
      </c>
      <c r="O192" s="3">
        <v>0.10062385219999999</v>
      </c>
      <c r="S192" s="75" t="s">
        <v>332</v>
      </c>
      <c r="T192" s="75">
        <v>183.09083349000002</v>
      </c>
      <c r="U192" s="75">
        <v>68.837079521999939</v>
      </c>
    </row>
    <row r="193" spans="10:21" ht="15">
      <c r="J193" s="3" t="s">
        <v>333</v>
      </c>
      <c r="K193" s="3">
        <v>0.13889200309999999</v>
      </c>
      <c r="L193" s="3">
        <v>1.6691631546000001</v>
      </c>
      <c r="M193" s="3">
        <v>0.2923104601</v>
      </c>
      <c r="N193" s="3">
        <v>0.40209196519999996</v>
      </c>
      <c r="O193" s="3">
        <v>9.8460714899999996E-2</v>
      </c>
      <c r="S193" s="75" t="s">
        <v>333</v>
      </c>
      <c r="T193" s="75">
        <v>183.27059306400002</v>
      </c>
      <c r="U193" s="75">
        <v>63.526809413999942</v>
      </c>
    </row>
    <row r="194" spans="10:21" ht="15">
      <c r="J194" s="3" t="s">
        <v>334</v>
      </c>
      <c r="K194" s="3">
        <v>0.150763763</v>
      </c>
      <c r="L194" s="3">
        <v>1.7682030148000001</v>
      </c>
      <c r="M194" s="3">
        <v>0.31133440210000002</v>
      </c>
      <c r="N194" s="3">
        <v>0.42446676380000004</v>
      </c>
      <c r="O194" s="3">
        <v>0.1035999403</v>
      </c>
      <c r="S194" s="75" t="s">
        <v>334</v>
      </c>
      <c r="T194" s="75">
        <v>185.66785761600002</v>
      </c>
      <c r="U194" s="75">
        <v>60.205995875999939</v>
      </c>
    </row>
    <row r="195" spans="10:21" ht="15">
      <c r="J195" s="3" t="s">
        <v>335</v>
      </c>
      <c r="K195" s="3">
        <v>0.1483045087</v>
      </c>
      <c r="L195" s="3">
        <v>1.7396663735</v>
      </c>
      <c r="M195" s="3">
        <v>0.30918506470000001</v>
      </c>
      <c r="N195" s="3">
        <v>0.42331679629999996</v>
      </c>
      <c r="O195" s="3">
        <v>0.1068179277</v>
      </c>
      <c r="S195" s="75" t="s">
        <v>335</v>
      </c>
      <c r="T195" s="75">
        <v>194.57735555800002</v>
      </c>
      <c r="U195" s="75">
        <v>56.896566972999942</v>
      </c>
    </row>
    <row r="196" spans="10:21" ht="15">
      <c r="J196" s="3" t="s">
        <v>336</v>
      </c>
      <c r="K196" s="3">
        <v>0.14095582440000001</v>
      </c>
      <c r="L196" s="3">
        <v>1.7024861171999999</v>
      </c>
      <c r="M196" s="3">
        <v>0.2938643266</v>
      </c>
      <c r="N196" s="3">
        <v>0.39806257379999999</v>
      </c>
      <c r="O196" s="3">
        <v>0.10498791139999999</v>
      </c>
      <c r="S196" s="75" t="s">
        <v>336</v>
      </c>
      <c r="T196" s="75">
        <v>192.79242312600002</v>
      </c>
      <c r="U196" s="75">
        <v>53.908036627999941</v>
      </c>
    </row>
    <row r="197" spans="10:21" ht="15">
      <c r="J197" s="3" t="s">
        <v>337</v>
      </c>
      <c r="K197" s="3">
        <v>0.13445900769999999</v>
      </c>
      <c r="L197" s="3">
        <v>1.7209771933</v>
      </c>
      <c r="M197" s="3">
        <v>0.29697106569999998</v>
      </c>
      <c r="N197" s="3">
        <v>0.41023539469999998</v>
      </c>
      <c r="O197" s="3">
        <v>0.1046229923</v>
      </c>
      <c r="S197" s="75" t="s">
        <v>337</v>
      </c>
      <c r="T197" s="75">
        <v>193.79873371500003</v>
      </c>
      <c r="U197" s="75">
        <v>52.614316077999938</v>
      </c>
    </row>
    <row r="198" spans="10:21" ht="15">
      <c r="J198" s="3" t="s">
        <v>338</v>
      </c>
      <c r="K198" s="3">
        <v>0.14440400540000001</v>
      </c>
      <c r="L198" s="3">
        <v>1.7939131296999999</v>
      </c>
      <c r="M198" s="3">
        <v>0.30356998909999999</v>
      </c>
      <c r="N198" s="3">
        <v>0.4230968833</v>
      </c>
      <c r="O198" s="3">
        <v>0.105445149</v>
      </c>
      <c r="S198" s="75" t="s">
        <v>338</v>
      </c>
      <c r="T198" s="75">
        <v>196.29933807200001</v>
      </c>
      <c r="U198" s="75">
        <v>49.379957476999941</v>
      </c>
    </row>
    <row r="199" spans="10:21" ht="15">
      <c r="J199" s="3" t="s">
        <v>339</v>
      </c>
      <c r="K199" s="3">
        <v>0.14436976360000001</v>
      </c>
      <c r="L199" s="3">
        <v>1.8268168753</v>
      </c>
      <c r="M199" s="3">
        <v>0.30980655420000003</v>
      </c>
      <c r="N199" s="3">
        <v>0.41005259389999998</v>
      </c>
      <c r="O199" s="3">
        <v>0.1061004522</v>
      </c>
      <c r="S199" s="75" t="s">
        <v>339</v>
      </c>
      <c r="T199" s="75">
        <v>197.41562870800001</v>
      </c>
      <c r="U199" s="75">
        <v>51.788149631999943</v>
      </c>
    </row>
    <row r="200" spans="10:21" ht="15">
      <c r="J200" s="3" t="s">
        <v>340</v>
      </c>
      <c r="K200" s="3">
        <v>0.15468956750000001</v>
      </c>
      <c r="L200" s="3">
        <v>1.9460498065</v>
      </c>
      <c r="M200" s="3">
        <v>0.33587981229999997</v>
      </c>
      <c r="N200" s="3">
        <v>0.4419632101</v>
      </c>
      <c r="O200" s="3">
        <v>0.10920308299999999</v>
      </c>
      <c r="S200" s="75" t="s">
        <v>340</v>
      </c>
      <c r="T200" s="75">
        <v>201.518643948</v>
      </c>
      <c r="U200" s="75">
        <v>53.686302939999941</v>
      </c>
    </row>
    <row r="201" spans="10:21" ht="15">
      <c r="J201" s="3" t="s">
        <v>341</v>
      </c>
      <c r="K201" s="3">
        <v>0.1487757237</v>
      </c>
      <c r="L201" s="3">
        <v>1.8949986138999999</v>
      </c>
      <c r="M201" s="3">
        <v>0.34980936459999995</v>
      </c>
      <c r="N201" s="3">
        <v>0.43931782169999994</v>
      </c>
      <c r="O201" s="3">
        <v>0.10880091140000001</v>
      </c>
      <c r="S201" s="75" t="s">
        <v>341</v>
      </c>
      <c r="T201" s="75">
        <v>212.743791254</v>
      </c>
      <c r="U201" s="75">
        <v>61.095037829999939</v>
      </c>
    </row>
    <row r="202" spans="10:21" ht="15">
      <c r="J202" s="3" t="s">
        <v>342</v>
      </c>
      <c r="K202" s="3">
        <v>0.13694318629999999</v>
      </c>
      <c r="L202" s="3">
        <v>1.8484066795999998</v>
      </c>
      <c r="M202" s="3">
        <v>0.325996375</v>
      </c>
      <c r="N202" s="3">
        <v>0.41023970439999996</v>
      </c>
      <c r="O202" s="3">
        <v>0.1057396557</v>
      </c>
      <c r="S202" s="75" t="s">
        <v>342</v>
      </c>
      <c r="T202" s="75">
        <v>216.524782786</v>
      </c>
      <c r="U202" s="75">
        <v>60.905414618999941</v>
      </c>
    </row>
    <row r="203" spans="10:21" ht="15">
      <c r="J203" s="3" t="s">
        <v>343</v>
      </c>
      <c r="K203" s="3">
        <v>0.10076785699999999</v>
      </c>
      <c r="L203" s="3">
        <v>1.5939882646999999</v>
      </c>
      <c r="M203" s="3">
        <v>0.26342533429999998</v>
      </c>
      <c r="N203" s="3">
        <v>0.29193597539999999</v>
      </c>
      <c r="O203" s="3">
        <v>8.3579577699999991E-2</v>
      </c>
      <c r="S203" s="75" t="s">
        <v>343</v>
      </c>
      <c r="T203" s="75">
        <v>155.29659557600002</v>
      </c>
      <c r="U203" s="75">
        <v>44.48889054299994</v>
      </c>
    </row>
    <row r="204" spans="10:21" ht="15">
      <c r="J204" s="3" t="s">
        <v>344</v>
      </c>
      <c r="K204" s="3">
        <v>0.1041711961</v>
      </c>
      <c r="L204" s="3">
        <v>1.7166492848000001</v>
      </c>
      <c r="M204" s="3">
        <v>0.27618783250000001</v>
      </c>
      <c r="N204" s="3">
        <v>0.30735123810000003</v>
      </c>
      <c r="O204" s="3">
        <v>9.3323343300000014E-2</v>
      </c>
      <c r="S204" s="75" t="s">
        <v>344</v>
      </c>
      <c r="T204" s="75">
        <v>150.16681107500003</v>
      </c>
      <c r="U204" s="75">
        <v>44.002335562999939</v>
      </c>
    </row>
    <row r="205" spans="10:21" ht="15">
      <c r="J205" s="3" t="s">
        <v>345</v>
      </c>
      <c r="K205" s="3">
        <v>0.1156188023</v>
      </c>
      <c r="L205" s="3">
        <v>1.7317087962</v>
      </c>
      <c r="M205" s="3">
        <v>0.29089103059999999</v>
      </c>
      <c r="N205" s="3">
        <v>0.33083000300000004</v>
      </c>
      <c r="O205" s="3">
        <v>9.839269560000001E-2</v>
      </c>
      <c r="S205" s="75" t="s">
        <v>345</v>
      </c>
      <c r="T205" s="75">
        <v>151.00399860000002</v>
      </c>
      <c r="U205" s="75">
        <v>39.84856882399994</v>
      </c>
    </row>
    <row r="206" spans="10:21" ht="15">
      <c r="J206" s="3" t="s">
        <v>346</v>
      </c>
      <c r="K206" s="3">
        <v>0.1201180115</v>
      </c>
      <c r="L206" s="3">
        <v>1.8541318588</v>
      </c>
      <c r="M206" s="3">
        <v>0.29941935249999996</v>
      </c>
      <c r="N206" s="3">
        <v>0.34614065639999997</v>
      </c>
      <c r="O206" s="3">
        <v>0.1063319855</v>
      </c>
      <c r="S206" s="75" t="s">
        <v>346</v>
      </c>
      <c r="T206" s="75">
        <v>157.61010786700001</v>
      </c>
      <c r="U206" s="75">
        <v>39.155078581999938</v>
      </c>
    </row>
    <row r="207" spans="10:21" ht="15">
      <c r="J207" s="3" t="s">
        <v>347</v>
      </c>
      <c r="K207" s="3">
        <v>0.1284329411</v>
      </c>
      <c r="L207" s="3">
        <v>2.0206393971000001</v>
      </c>
      <c r="M207" s="3">
        <v>0.30559939429999999</v>
      </c>
      <c r="N207" s="3">
        <v>0.37023001690000001</v>
      </c>
      <c r="O207" s="3">
        <v>0.1113531379</v>
      </c>
      <c r="S207" s="75" t="s">
        <v>347</v>
      </c>
      <c r="T207" s="75">
        <v>170.20836367800001</v>
      </c>
      <c r="U207" s="75">
        <v>32.073459667999941</v>
      </c>
    </row>
    <row r="208" spans="10:21" ht="15">
      <c r="J208" s="3" t="s">
        <v>348</v>
      </c>
      <c r="K208" s="3">
        <v>0.13169129619999997</v>
      </c>
      <c r="L208" s="3">
        <v>2.0966802112999998</v>
      </c>
      <c r="M208" s="3">
        <v>0.31386887140000003</v>
      </c>
      <c r="N208" s="3">
        <v>0.36897683580000001</v>
      </c>
      <c r="O208" s="3">
        <v>0.11734282259999999</v>
      </c>
      <c r="S208" s="75" t="s">
        <v>348</v>
      </c>
      <c r="T208" s="75">
        <v>176.52559501000002</v>
      </c>
      <c r="U208" s="75">
        <v>29.56882564299994</v>
      </c>
    </row>
    <row r="209" spans="10:21" ht="15">
      <c r="J209" s="3" t="s">
        <v>349</v>
      </c>
      <c r="K209" s="3">
        <v>0.12913373020000002</v>
      </c>
      <c r="L209" s="3">
        <v>2.0624187042000002</v>
      </c>
      <c r="M209" s="3">
        <v>0.29781818779999997</v>
      </c>
      <c r="N209" s="3">
        <v>0.3600800676</v>
      </c>
      <c r="O209" s="3">
        <v>0.1170361411</v>
      </c>
      <c r="S209" s="75" t="s">
        <v>349</v>
      </c>
      <c r="T209" s="75">
        <v>178.74374368600002</v>
      </c>
      <c r="U209" s="75">
        <v>27.14086644999994</v>
      </c>
    </row>
    <row r="210" spans="10:21" ht="15">
      <c r="J210" s="3" t="s">
        <v>350</v>
      </c>
      <c r="K210" s="3">
        <v>0.13175016849999999</v>
      </c>
      <c r="L210" s="3">
        <v>2.1456583824000002</v>
      </c>
      <c r="M210" s="3">
        <v>0.29256383380000001</v>
      </c>
      <c r="N210" s="3">
        <v>0.36464565269999999</v>
      </c>
      <c r="O210" s="3">
        <v>0.1175895307</v>
      </c>
      <c r="S210" s="75" t="s">
        <v>350</v>
      </c>
      <c r="T210" s="75">
        <v>190.51121157000003</v>
      </c>
      <c r="U210" s="75">
        <v>28.627099477999941</v>
      </c>
    </row>
    <row r="211" spans="10:21" ht="15">
      <c r="J211" s="3" t="s">
        <v>351</v>
      </c>
      <c r="K211" s="3">
        <v>0.14483567420000001</v>
      </c>
      <c r="L211" s="3">
        <v>2.3419690828999999</v>
      </c>
      <c r="M211" s="3">
        <v>0.32282224109999996</v>
      </c>
      <c r="N211" s="3">
        <v>0.40795363109999999</v>
      </c>
      <c r="O211" s="3">
        <v>0.12601707709999999</v>
      </c>
      <c r="S211" s="75" t="s">
        <v>351</v>
      </c>
      <c r="T211" s="75">
        <v>204.71510587700004</v>
      </c>
      <c r="U211" s="75">
        <v>41.397224397999942</v>
      </c>
    </row>
    <row r="212" spans="10:21" ht="15">
      <c r="J212" s="3" t="s">
        <v>352</v>
      </c>
      <c r="K212" s="3">
        <v>0.1633668418</v>
      </c>
      <c r="L212" s="3">
        <v>2.5288773268999996</v>
      </c>
      <c r="M212" s="3">
        <v>0.33865142720000002</v>
      </c>
      <c r="N212" s="3">
        <v>0.44549496309999997</v>
      </c>
      <c r="O212" s="3">
        <v>0.13341482199999999</v>
      </c>
      <c r="S212" s="75" t="s">
        <v>352</v>
      </c>
      <c r="T212" s="75">
        <v>214.31458061200004</v>
      </c>
      <c r="U212" s="75">
        <v>48.149672498999941</v>
      </c>
    </row>
    <row r="213" spans="10:21" ht="15">
      <c r="J213" s="3" t="s">
        <v>353</v>
      </c>
      <c r="K213" s="3">
        <v>0.16319244270000002</v>
      </c>
      <c r="L213" s="3">
        <v>2.6159637557000002</v>
      </c>
      <c r="M213" s="3">
        <v>0.35171079450000003</v>
      </c>
      <c r="N213" s="3">
        <v>0.42954150319999995</v>
      </c>
      <c r="O213" s="3">
        <v>0.13984541489999999</v>
      </c>
      <c r="S213" s="75" t="s">
        <v>353</v>
      </c>
      <c r="T213" s="75">
        <v>229.40866955800004</v>
      </c>
      <c r="U213" s="75">
        <v>60.796492928999939</v>
      </c>
    </row>
    <row r="214" spans="10:21" ht="15">
      <c r="J214" s="3" t="s">
        <v>354</v>
      </c>
      <c r="K214" s="3">
        <v>0.16820872139999998</v>
      </c>
      <c r="L214" s="3">
        <v>2.6855137520000003</v>
      </c>
      <c r="M214" s="3">
        <v>0.35438512999999999</v>
      </c>
      <c r="N214" s="3">
        <v>0.41357424719999997</v>
      </c>
      <c r="O214" s="3">
        <v>0.14117119949999998</v>
      </c>
      <c r="S214" s="75" t="s">
        <v>354</v>
      </c>
      <c r="T214" s="75">
        <v>231.39409139200004</v>
      </c>
      <c r="U214" s="75">
        <v>75.985126015999938</v>
      </c>
    </row>
    <row r="215" spans="10:21" ht="15">
      <c r="J215" s="3" t="s">
        <v>355</v>
      </c>
      <c r="K215" s="3">
        <v>0.16884976900000001</v>
      </c>
      <c r="L215" s="3">
        <v>2.6506145601000002</v>
      </c>
      <c r="M215" s="3">
        <v>0.33818513950000001</v>
      </c>
      <c r="N215" s="3">
        <v>0.40883976780000003</v>
      </c>
      <c r="O215" s="3">
        <v>0.13839999380000001</v>
      </c>
      <c r="S215" s="75" t="s">
        <v>355</v>
      </c>
      <c r="T215" s="75">
        <v>224.00568459400003</v>
      </c>
      <c r="U215" s="75">
        <v>89.456776914999935</v>
      </c>
    </row>
    <row r="216" spans="10:21" ht="15">
      <c r="J216" s="3" t="s">
        <v>356</v>
      </c>
      <c r="K216" s="3">
        <v>0.17830748680000003</v>
      </c>
      <c r="L216" s="3">
        <v>2.7411014724</v>
      </c>
      <c r="M216" s="3">
        <v>0.34607303760000002</v>
      </c>
      <c r="N216" s="3">
        <v>0.42047817999999998</v>
      </c>
      <c r="O216" s="3">
        <v>0.14513525579999997</v>
      </c>
      <c r="S216" s="75" t="s">
        <v>356</v>
      </c>
      <c r="T216" s="75">
        <v>230.74249322700004</v>
      </c>
      <c r="U216" s="75">
        <v>98.34865762099993</v>
      </c>
    </row>
    <row r="217" spans="10:21" ht="15">
      <c r="J217" s="3" t="s">
        <v>357</v>
      </c>
      <c r="K217" s="3">
        <v>0.1883958758</v>
      </c>
      <c r="L217" s="3">
        <v>2.8309798380000006</v>
      </c>
      <c r="M217" s="3">
        <v>0.36090718539999994</v>
      </c>
      <c r="N217" s="3">
        <v>0.44493574829999999</v>
      </c>
      <c r="O217" s="3">
        <v>0.14764545030000001</v>
      </c>
      <c r="S217" s="75" t="s">
        <v>357</v>
      </c>
      <c r="T217" s="75">
        <v>232.70586832100005</v>
      </c>
      <c r="U217" s="75">
        <v>104.29283602699994</v>
      </c>
    </row>
    <row r="218" spans="10:21" ht="15">
      <c r="J218" s="3" t="s">
        <v>358</v>
      </c>
      <c r="K218" s="3">
        <v>0.18020082020000003</v>
      </c>
      <c r="L218" s="3">
        <v>2.8363323138000003</v>
      </c>
      <c r="M218" s="3">
        <v>0.36760969539999999</v>
      </c>
      <c r="N218" s="3">
        <v>0.45834825900000004</v>
      </c>
      <c r="O218" s="3">
        <v>0.1507302224</v>
      </c>
      <c r="S218" s="75" t="s">
        <v>358</v>
      </c>
      <c r="T218" s="75">
        <v>237.21214861800004</v>
      </c>
      <c r="U218" s="75">
        <v>104.71491595199994</v>
      </c>
    </row>
    <row r="219" spans="10:21" ht="15">
      <c r="J219" s="3" t="s">
        <v>359</v>
      </c>
      <c r="K219" s="3">
        <v>0.17959516489999999</v>
      </c>
      <c r="L219" s="3">
        <v>2.6940149994000002</v>
      </c>
      <c r="M219" s="3">
        <v>0.36804425699999999</v>
      </c>
      <c r="N219" s="3">
        <v>0.44464299329999996</v>
      </c>
      <c r="O219" s="3">
        <v>0.15095043750000001</v>
      </c>
      <c r="S219" s="75" t="s">
        <v>359</v>
      </c>
      <c r="T219" s="75">
        <v>239.42828559900005</v>
      </c>
      <c r="U219" s="75">
        <v>109.16545246299994</v>
      </c>
    </row>
    <row r="220" spans="10:21" ht="15">
      <c r="J220" s="3" t="s">
        <v>360</v>
      </c>
      <c r="K220" s="3">
        <v>0.17615198129999998</v>
      </c>
      <c r="L220" s="3">
        <v>2.7892381185000001</v>
      </c>
      <c r="M220" s="3">
        <v>0.3808141618</v>
      </c>
      <c r="N220" s="3">
        <v>0.45275585739999996</v>
      </c>
      <c r="O220" s="3">
        <v>0.15117492370000002</v>
      </c>
      <c r="S220" s="75" t="s">
        <v>360</v>
      </c>
      <c r="T220" s="75">
        <v>244.77954266600005</v>
      </c>
      <c r="U220" s="75">
        <v>116.88643102399993</v>
      </c>
    </row>
    <row r="221" spans="10:21" ht="15">
      <c r="J221" s="3" t="s">
        <v>361</v>
      </c>
      <c r="K221" s="3">
        <v>0.16417693089999999</v>
      </c>
      <c r="L221" s="3">
        <v>2.7254724175999998</v>
      </c>
      <c r="M221" s="3">
        <v>0.37718087679999995</v>
      </c>
      <c r="N221" s="3">
        <v>0.43153135409999999</v>
      </c>
      <c r="O221" s="3">
        <v>0.14871927900000001</v>
      </c>
      <c r="S221" s="75" t="s">
        <v>361</v>
      </c>
      <c r="T221" s="75">
        <v>243.94813230300005</v>
      </c>
      <c r="U221" s="75">
        <v>116.48748876599993</v>
      </c>
    </row>
    <row r="222" spans="10:21" ht="15">
      <c r="J222" s="3" t="s">
        <v>362</v>
      </c>
      <c r="K222" s="3">
        <v>0.16311988189999999</v>
      </c>
      <c r="L222" s="3">
        <v>2.7611580948999999</v>
      </c>
      <c r="M222" s="3">
        <v>0.39214031170000002</v>
      </c>
      <c r="N222" s="3">
        <v>0.4184101308</v>
      </c>
      <c r="O222" s="3">
        <v>0.14409394109999998</v>
      </c>
      <c r="S222" s="75" t="s">
        <v>362</v>
      </c>
      <c r="T222" s="75">
        <v>242.56112408900006</v>
      </c>
      <c r="U222" s="75">
        <v>118.19968382099992</v>
      </c>
    </row>
    <row r="223" spans="10:21" ht="15">
      <c r="J223" s="3" t="s">
        <v>363</v>
      </c>
      <c r="K223" s="3">
        <v>0.15616228130000001</v>
      </c>
      <c r="L223" s="3">
        <v>2.6987632231999998</v>
      </c>
      <c r="M223" s="3">
        <v>0.35959994219999997</v>
      </c>
      <c r="N223" s="3">
        <v>0.40234731130000001</v>
      </c>
      <c r="O223" s="3">
        <v>0.1530626524</v>
      </c>
      <c r="S223" s="75" t="s">
        <v>363</v>
      </c>
      <c r="T223" s="75">
        <v>238.70161494900006</v>
      </c>
      <c r="U223" s="75">
        <v>119.45949337399992</v>
      </c>
    </row>
    <row r="224" spans="10:21" ht="15">
      <c r="J224" s="3" t="s">
        <v>364</v>
      </c>
      <c r="K224" s="3">
        <v>0.16110896590000001</v>
      </c>
      <c r="L224" s="3">
        <v>2.7658249451999999</v>
      </c>
      <c r="M224" s="3">
        <v>0.3500984942</v>
      </c>
      <c r="N224" s="3">
        <v>0.41266439309999997</v>
      </c>
      <c r="O224" s="3">
        <v>0.16031871169999998</v>
      </c>
      <c r="S224" s="75" t="s">
        <v>364</v>
      </c>
      <c r="T224" s="75">
        <v>232.70397056100006</v>
      </c>
      <c r="U224" s="75">
        <v>120.44290867999992</v>
      </c>
    </row>
    <row r="225" spans="10:21" ht="15">
      <c r="J225" s="3" t="s">
        <v>365</v>
      </c>
      <c r="K225" s="3">
        <v>0.16161308460000001</v>
      </c>
      <c r="L225" s="3">
        <v>2.6990942938</v>
      </c>
      <c r="M225" s="3">
        <v>0.32650600750000003</v>
      </c>
      <c r="N225" s="3">
        <v>0.42181200880000003</v>
      </c>
      <c r="O225" s="3">
        <v>0.1668906755</v>
      </c>
      <c r="S225" s="75" t="s">
        <v>365</v>
      </c>
      <c r="T225" s="75">
        <v>229.58409929900006</v>
      </c>
      <c r="U225" s="75">
        <v>126.21418945599991</v>
      </c>
    </row>
    <row r="226" spans="10:21" ht="15">
      <c r="J226" s="3" t="s">
        <v>366</v>
      </c>
      <c r="K226" s="3">
        <v>0.16869672149999998</v>
      </c>
      <c r="L226" s="3">
        <v>2.6631576037999998</v>
      </c>
      <c r="M226" s="3">
        <v>0.24549154590000002</v>
      </c>
      <c r="N226" s="3">
        <v>0.43201380030000003</v>
      </c>
      <c r="O226" s="3">
        <v>0.16180634759999998</v>
      </c>
      <c r="S226" s="75" t="s">
        <v>366</v>
      </c>
      <c r="T226" s="75">
        <v>218.66266933300005</v>
      </c>
      <c r="U226" s="75">
        <v>132.78414302899992</v>
      </c>
    </row>
    <row r="227" spans="10:21" ht="15">
      <c r="J227" s="3" t="s">
        <v>367</v>
      </c>
      <c r="K227" s="3">
        <v>0.1749726657</v>
      </c>
      <c r="L227" s="3">
        <v>2.5872751857999998</v>
      </c>
      <c r="M227" s="3">
        <v>0.21430106330000001</v>
      </c>
      <c r="N227" s="3">
        <v>0.47471594689999996</v>
      </c>
      <c r="O227" s="3">
        <v>0.16583104570000001</v>
      </c>
      <c r="S227" s="75" t="s">
        <v>367</v>
      </c>
      <c r="T227" s="75">
        <v>203.53497651300006</v>
      </c>
      <c r="U227" s="75">
        <v>132.49106349999991</v>
      </c>
    </row>
    <row r="228" spans="10:21" ht="15">
      <c r="J228" s="3" t="s">
        <v>379</v>
      </c>
      <c r="K228" s="3">
        <v>0.16271793079999999</v>
      </c>
      <c r="L228" s="3">
        <v>2.4472231609000001</v>
      </c>
      <c r="M228" s="3">
        <v>0.19971655499999999</v>
      </c>
      <c r="N228" s="3">
        <v>0.42917101460000001</v>
      </c>
      <c r="O228" s="3">
        <v>0.1600048187</v>
      </c>
      <c r="S228" s="75" t="s">
        <v>379</v>
      </c>
      <c r="T228" s="75">
        <v>199.71373276000006</v>
      </c>
      <c r="U228" s="75">
        <v>128.07765930799991</v>
      </c>
    </row>
    <row r="229" spans="10:21" ht="15">
      <c r="J229" s="3" t="s">
        <v>380</v>
      </c>
      <c r="K229" s="3">
        <v>0.1636248823</v>
      </c>
      <c r="L229" s="3">
        <v>2.4324788220000002</v>
      </c>
      <c r="M229" s="3">
        <v>0.19458924579999998</v>
      </c>
      <c r="N229" s="3">
        <v>0.44448701089999998</v>
      </c>
      <c r="O229" s="3">
        <v>0.1549719852</v>
      </c>
      <c r="S229" s="75" t="s">
        <v>380</v>
      </c>
      <c r="T229" s="75">
        <v>184.48897257300007</v>
      </c>
      <c r="U229" s="75">
        <v>122.3597756419999</v>
      </c>
    </row>
    <row r="230" spans="10:21" ht="15">
      <c r="J230" s="3" t="s">
        <v>381</v>
      </c>
      <c r="K230" s="3">
        <v>0.14791370559999997</v>
      </c>
      <c r="L230" s="3">
        <v>2.3454138396999999</v>
      </c>
      <c r="M230" s="3">
        <v>0.1838221478</v>
      </c>
      <c r="N230" s="3">
        <v>0.39042006770000004</v>
      </c>
      <c r="O230" s="3">
        <v>0.14698896909999998</v>
      </c>
      <c r="S230" s="75" t="s">
        <v>381</v>
      </c>
      <c r="T230" s="75">
        <v>167.99267589900006</v>
      </c>
      <c r="U230" s="75">
        <v>116.4045960149999</v>
      </c>
    </row>
    <row r="231" spans="10:21">
      <c r="S231" s="3"/>
      <c r="T231" s="66"/>
      <c r="U231" s="3"/>
    </row>
    <row r="232" spans="10:21">
      <c r="S232" s="3"/>
      <c r="T232" s="66"/>
      <c r="U232" s="3"/>
    </row>
  </sheetData>
  <pageMargins left="0.7" right="0.7" top="0.75" bottom="0.75" header="0.3" footer="0.3"/>
  <pageSetup orientation="portrait" horizontalDpi="90" verticalDpi="9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59CB0B-7AE6-4E5B-A576-420C821D4E34}">
  <dimension ref="H2:U232"/>
  <sheetViews>
    <sheetView showGridLines="0" workbookViewId="0">
      <selection activeCell="B7" sqref="B7"/>
    </sheetView>
  </sheetViews>
  <sheetFormatPr defaultColWidth="8.7109375" defaultRowHeight="12.75"/>
  <cols>
    <col min="1" max="1" width="25.28515625" style="4" customWidth="1"/>
    <col min="2" max="2" width="16.7109375" style="4" customWidth="1"/>
    <col min="3" max="3" width="10.28515625" style="4" customWidth="1"/>
    <col min="4" max="4" width="12.28515625" style="4" customWidth="1"/>
    <col min="5" max="6" width="8.7109375" style="4"/>
    <col min="7" max="7" width="12.28515625" style="4" customWidth="1"/>
    <col min="8" max="8" width="3.28515625" style="56" customWidth="1"/>
    <col min="9" max="9" width="3.5703125" style="4" customWidth="1"/>
    <col min="10" max="10" width="17.28515625" style="68" customWidth="1"/>
    <col min="11" max="11" width="14.42578125" style="4" customWidth="1"/>
    <col min="12" max="12" width="16.42578125" style="4" customWidth="1"/>
    <col min="13" max="13" width="15.42578125" style="4" bestFit="1" customWidth="1"/>
    <col min="14" max="14" width="14.42578125" style="4" customWidth="1"/>
    <col min="15" max="15" width="10.28515625" style="4" bestFit="1" customWidth="1"/>
    <col min="16" max="16" width="11.28515625" style="4" bestFit="1" customWidth="1"/>
    <col min="17" max="19" width="14.7109375" style="4" customWidth="1"/>
    <col min="20" max="16384" width="8.7109375" style="4"/>
  </cols>
  <sheetData>
    <row r="2" spans="8:21" ht="15">
      <c r="J2" s="67" t="s">
        <v>385</v>
      </c>
    </row>
    <row r="5" spans="8:21" ht="15">
      <c r="J5" s="69"/>
      <c r="L5" s="69"/>
      <c r="O5" s="22"/>
      <c r="S5" s="69"/>
    </row>
    <row r="6" spans="8:21" ht="15">
      <c r="J6" s="69"/>
      <c r="O6" s="22"/>
    </row>
    <row r="8" spans="8:21" s="59" customFormat="1" ht="35.1" customHeight="1">
      <c r="H8" s="58"/>
      <c r="J8" s="3"/>
      <c r="K8" s="3"/>
      <c r="L8" s="3"/>
      <c r="M8" s="3"/>
      <c r="N8" s="3"/>
      <c r="O8" s="3"/>
      <c r="P8" s="74"/>
      <c r="Q8" s="60"/>
      <c r="R8" s="60"/>
      <c r="S8" s="75"/>
      <c r="T8" s="75"/>
      <c r="U8" s="75"/>
    </row>
    <row r="9" spans="8:21" ht="15">
      <c r="J9" s="3"/>
      <c r="K9" s="3"/>
      <c r="L9" s="3"/>
      <c r="M9" s="3"/>
      <c r="N9" s="3"/>
      <c r="O9" s="3"/>
      <c r="P9" s="3"/>
      <c r="Q9" s="61"/>
      <c r="R9" s="61"/>
      <c r="S9" s="75"/>
      <c r="T9" s="75"/>
      <c r="U9" s="75"/>
    </row>
    <row r="10" spans="8:21" ht="15">
      <c r="J10" s="3"/>
      <c r="K10" s="3"/>
      <c r="L10" s="3"/>
      <c r="M10" s="3"/>
      <c r="N10" s="3"/>
      <c r="O10" s="3"/>
      <c r="P10" s="3"/>
      <c r="Q10" s="61"/>
      <c r="R10" s="61"/>
      <c r="S10" s="75"/>
      <c r="T10" s="75"/>
      <c r="U10" s="75"/>
    </row>
    <row r="11" spans="8:21" ht="15">
      <c r="J11" s="3"/>
      <c r="K11" s="3"/>
      <c r="L11" s="3"/>
      <c r="M11" s="3"/>
      <c r="N11" s="3"/>
      <c r="O11" s="3"/>
      <c r="P11" s="3"/>
      <c r="Q11" s="61"/>
      <c r="R11" s="61"/>
      <c r="S11" s="75"/>
      <c r="T11" s="75"/>
      <c r="U11" s="75"/>
    </row>
    <row r="12" spans="8:21" ht="15">
      <c r="J12" s="3"/>
      <c r="K12" s="3"/>
      <c r="L12" s="3"/>
      <c r="M12" s="3"/>
      <c r="N12" s="3"/>
      <c r="O12" s="3"/>
      <c r="P12" s="3"/>
      <c r="Q12" s="61"/>
      <c r="R12" s="61"/>
      <c r="S12" s="75"/>
      <c r="T12" s="75"/>
      <c r="U12" s="75"/>
    </row>
    <row r="13" spans="8:21" ht="15">
      <c r="J13" s="3"/>
      <c r="K13" s="3"/>
      <c r="L13" s="3"/>
      <c r="M13" s="3"/>
      <c r="N13" s="3"/>
      <c r="O13" s="3"/>
      <c r="P13" s="3"/>
      <c r="Q13" s="61"/>
      <c r="R13" s="61"/>
      <c r="S13" s="75"/>
      <c r="T13" s="75"/>
      <c r="U13" s="75"/>
    </row>
    <row r="14" spans="8:21" ht="15">
      <c r="J14" s="3"/>
      <c r="K14" s="3"/>
      <c r="L14" s="3"/>
      <c r="M14" s="3"/>
      <c r="N14" s="3"/>
      <c r="O14" s="3"/>
      <c r="P14" s="3"/>
      <c r="Q14" s="61"/>
      <c r="R14" s="61"/>
      <c r="S14" s="75"/>
      <c r="T14" s="75"/>
      <c r="U14" s="75"/>
    </row>
    <row r="15" spans="8:21" ht="15">
      <c r="J15" s="3"/>
      <c r="K15" s="3"/>
      <c r="L15" s="3"/>
      <c r="M15" s="3"/>
      <c r="N15" s="3"/>
      <c r="O15" s="3"/>
      <c r="P15" s="3"/>
      <c r="Q15" s="61"/>
      <c r="R15" s="61"/>
      <c r="S15" s="75"/>
      <c r="T15" s="75"/>
      <c r="U15" s="75"/>
    </row>
    <row r="16" spans="8:21" ht="15">
      <c r="J16" s="3"/>
      <c r="K16" s="3"/>
      <c r="L16" s="3"/>
      <c r="M16" s="3"/>
      <c r="N16" s="3"/>
      <c r="O16" s="3"/>
      <c r="P16" s="3"/>
      <c r="Q16" s="61"/>
      <c r="R16" s="61"/>
      <c r="S16" s="75"/>
      <c r="T16" s="75"/>
      <c r="U16" s="75"/>
    </row>
    <row r="17" spans="10:21" ht="15">
      <c r="J17" s="3"/>
      <c r="K17" s="3"/>
      <c r="L17" s="3"/>
      <c r="M17" s="3"/>
      <c r="N17" s="3"/>
      <c r="O17" s="3"/>
      <c r="P17" s="3"/>
      <c r="Q17" s="61"/>
      <c r="R17" s="61"/>
      <c r="S17" s="75"/>
      <c r="T17" s="75"/>
      <c r="U17" s="75"/>
    </row>
    <row r="18" spans="10:21" ht="15">
      <c r="J18" s="3"/>
      <c r="K18" s="3"/>
      <c r="L18" s="3"/>
      <c r="M18" s="3"/>
      <c r="N18" s="3"/>
      <c r="O18" s="3"/>
      <c r="P18" s="3"/>
      <c r="Q18" s="61"/>
      <c r="R18" s="61"/>
      <c r="S18" s="75"/>
      <c r="T18" s="75"/>
      <c r="U18" s="75"/>
    </row>
    <row r="19" spans="10:21" ht="15">
      <c r="J19" s="3"/>
      <c r="K19" s="3"/>
      <c r="L19" s="3"/>
      <c r="M19" s="3"/>
      <c r="N19" s="3"/>
      <c r="O19" s="3"/>
      <c r="P19" s="3"/>
      <c r="Q19" s="61"/>
      <c r="R19" s="61"/>
      <c r="S19" s="75"/>
      <c r="T19" s="75"/>
      <c r="U19" s="75"/>
    </row>
    <row r="20" spans="10:21" ht="15">
      <c r="J20" s="3"/>
      <c r="K20" s="3"/>
      <c r="L20" s="3"/>
      <c r="M20" s="3"/>
      <c r="N20" s="3"/>
      <c r="O20" s="3"/>
      <c r="P20" s="3"/>
      <c r="Q20" s="61"/>
      <c r="R20" s="61"/>
      <c r="S20" s="75"/>
      <c r="T20" s="75"/>
      <c r="U20" s="75"/>
    </row>
    <row r="21" spans="10:21" ht="15">
      <c r="J21" s="3"/>
      <c r="K21" s="3"/>
      <c r="L21" s="3"/>
      <c r="M21" s="3"/>
      <c r="N21" s="3"/>
      <c r="O21" s="3"/>
      <c r="P21" s="3"/>
      <c r="Q21" s="61"/>
      <c r="R21" s="61"/>
      <c r="S21" s="75"/>
      <c r="T21" s="75"/>
      <c r="U21" s="75"/>
    </row>
    <row r="22" spans="10:21" ht="15">
      <c r="J22" s="3"/>
      <c r="K22" s="3"/>
      <c r="L22" s="3"/>
      <c r="M22" s="3"/>
      <c r="N22" s="3"/>
      <c r="O22" s="3"/>
      <c r="P22" s="3"/>
      <c r="Q22" s="61"/>
      <c r="R22" s="61"/>
      <c r="S22" s="75"/>
      <c r="T22" s="75"/>
      <c r="U22" s="75"/>
    </row>
    <row r="23" spans="10:21" ht="15">
      <c r="J23" s="3"/>
      <c r="K23" s="3"/>
      <c r="L23" s="3"/>
      <c r="M23" s="3"/>
      <c r="N23" s="3"/>
      <c r="O23" s="3"/>
      <c r="P23" s="3"/>
      <c r="Q23" s="61"/>
      <c r="R23" s="61"/>
      <c r="S23" s="75"/>
      <c r="T23" s="75"/>
      <c r="U23" s="75"/>
    </row>
    <row r="24" spans="10:21" ht="15">
      <c r="J24" s="3"/>
      <c r="K24" s="3"/>
      <c r="L24" s="3"/>
      <c r="M24" s="3"/>
      <c r="N24" s="3"/>
      <c r="O24" s="3"/>
      <c r="P24" s="3"/>
      <c r="Q24" s="61"/>
      <c r="R24" s="61"/>
      <c r="S24" s="75"/>
      <c r="T24" s="75"/>
      <c r="U24" s="75"/>
    </row>
    <row r="25" spans="10:21" ht="15">
      <c r="J25" s="3"/>
      <c r="K25" s="3"/>
      <c r="L25" s="3"/>
      <c r="M25" s="3"/>
      <c r="N25" s="3"/>
      <c r="O25" s="3"/>
      <c r="P25" s="3"/>
      <c r="Q25" s="61"/>
      <c r="R25" s="61"/>
      <c r="S25" s="75"/>
      <c r="T25" s="75"/>
      <c r="U25" s="75"/>
    </row>
    <row r="26" spans="10:21" ht="15">
      <c r="J26" s="3"/>
      <c r="K26" s="3"/>
      <c r="L26" s="3"/>
      <c r="M26" s="3"/>
      <c r="N26" s="3"/>
      <c r="O26" s="3"/>
      <c r="P26" s="3"/>
      <c r="Q26" s="61"/>
      <c r="R26" s="61"/>
      <c r="S26" s="75"/>
      <c r="T26" s="75"/>
      <c r="U26" s="75"/>
    </row>
    <row r="27" spans="10:21" ht="15">
      <c r="J27" s="3"/>
      <c r="K27" s="3"/>
      <c r="L27" s="3"/>
      <c r="M27" s="3"/>
      <c r="N27" s="3"/>
      <c r="O27" s="3"/>
      <c r="P27" s="3"/>
      <c r="Q27" s="61"/>
      <c r="R27" s="61"/>
      <c r="S27" s="75"/>
      <c r="T27" s="75"/>
      <c r="U27" s="75"/>
    </row>
    <row r="28" spans="10:21" ht="15">
      <c r="J28" s="3"/>
      <c r="K28" s="3"/>
      <c r="L28" s="3"/>
      <c r="M28" s="3"/>
      <c r="N28" s="3"/>
      <c r="O28" s="3"/>
      <c r="P28" s="3"/>
      <c r="Q28" s="61"/>
      <c r="R28" s="61"/>
      <c r="S28" s="75"/>
      <c r="T28" s="75"/>
      <c r="U28" s="75"/>
    </row>
    <row r="29" spans="10:21" ht="15">
      <c r="J29" s="3"/>
      <c r="K29" s="3"/>
      <c r="L29" s="3"/>
      <c r="M29" s="3"/>
      <c r="N29" s="3"/>
      <c r="O29" s="3"/>
      <c r="P29" s="3"/>
      <c r="Q29" s="61"/>
      <c r="R29" s="61"/>
      <c r="S29" s="75"/>
      <c r="T29" s="75"/>
      <c r="U29" s="75"/>
    </row>
    <row r="30" spans="10:21" ht="15">
      <c r="J30" s="3"/>
      <c r="K30" s="3"/>
      <c r="L30" s="3"/>
      <c r="M30" s="3"/>
      <c r="N30" s="3"/>
      <c r="O30" s="3"/>
      <c r="P30" s="3"/>
      <c r="Q30" s="60"/>
      <c r="R30" s="60"/>
      <c r="S30" s="75"/>
      <c r="T30" s="75"/>
      <c r="U30" s="75"/>
    </row>
    <row r="31" spans="10:21" ht="15">
      <c r="J31" s="3"/>
      <c r="K31" s="3"/>
      <c r="L31" s="3"/>
      <c r="M31" s="3"/>
      <c r="N31" s="3"/>
      <c r="O31" s="3"/>
      <c r="P31" s="3"/>
      <c r="Q31" s="60"/>
      <c r="R31" s="60"/>
      <c r="S31" s="75"/>
      <c r="T31" s="75"/>
      <c r="U31" s="75"/>
    </row>
    <row r="32" spans="10:21" ht="15">
      <c r="J32" s="3"/>
      <c r="K32" s="3"/>
      <c r="L32" s="3"/>
      <c r="M32" s="3"/>
      <c r="N32" s="3"/>
      <c r="O32" s="3"/>
      <c r="P32" s="3"/>
      <c r="Q32" s="60"/>
      <c r="R32" s="60"/>
      <c r="S32" s="75"/>
      <c r="T32" s="75"/>
      <c r="U32" s="75"/>
    </row>
    <row r="33" spans="10:21" ht="15">
      <c r="J33" s="3"/>
      <c r="K33" s="3"/>
      <c r="L33" s="3"/>
      <c r="M33" s="3"/>
      <c r="N33" s="3"/>
      <c r="O33" s="3"/>
      <c r="P33" s="3"/>
      <c r="Q33" s="60"/>
      <c r="R33" s="60"/>
      <c r="S33" s="75"/>
      <c r="T33" s="75"/>
      <c r="U33" s="75"/>
    </row>
    <row r="34" spans="10:21" ht="15">
      <c r="J34" s="3"/>
      <c r="K34" s="3"/>
      <c r="L34" s="3"/>
      <c r="M34" s="3"/>
      <c r="N34" s="3"/>
      <c r="O34" s="3"/>
      <c r="P34" s="3"/>
      <c r="Q34" s="60"/>
      <c r="R34" s="60"/>
      <c r="S34" s="75"/>
      <c r="T34" s="75"/>
      <c r="U34" s="75"/>
    </row>
    <row r="35" spans="10:21" ht="15">
      <c r="J35" s="3"/>
      <c r="K35" s="3"/>
      <c r="L35" s="3"/>
      <c r="M35" s="3"/>
      <c r="N35" s="3"/>
      <c r="O35" s="3"/>
      <c r="P35" s="3"/>
      <c r="Q35" s="60"/>
      <c r="R35" s="60"/>
      <c r="S35" s="75"/>
      <c r="T35" s="75"/>
      <c r="U35" s="75"/>
    </row>
    <row r="36" spans="10:21" ht="15">
      <c r="J36" s="3"/>
      <c r="K36" s="3"/>
      <c r="L36" s="3"/>
      <c r="M36" s="3"/>
      <c r="N36" s="3"/>
      <c r="O36" s="3"/>
      <c r="P36" s="3"/>
      <c r="Q36" s="60"/>
      <c r="R36" s="60"/>
      <c r="S36" s="75"/>
      <c r="T36" s="75"/>
      <c r="U36" s="75"/>
    </row>
    <row r="37" spans="10:21" ht="15">
      <c r="J37" s="3"/>
      <c r="K37" s="3"/>
      <c r="L37" s="3"/>
      <c r="M37" s="3"/>
      <c r="N37" s="3"/>
      <c r="O37" s="3"/>
      <c r="P37" s="3"/>
      <c r="Q37" s="60"/>
      <c r="R37" s="60"/>
      <c r="S37" s="75"/>
      <c r="T37" s="75"/>
      <c r="U37" s="75"/>
    </row>
    <row r="38" spans="10:21" ht="15">
      <c r="J38" s="3"/>
      <c r="K38" s="3"/>
      <c r="L38" s="3"/>
      <c r="M38" s="3"/>
      <c r="N38" s="3"/>
      <c r="O38" s="3"/>
      <c r="P38" s="3"/>
      <c r="Q38" s="60"/>
      <c r="R38" s="60"/>
      <c r="S38" s="75"/>
      <c r="T38" s="75"/>
      <c r="U38" s="75"/>
    </row>
    <row r="39" spans="10:21" ht="15">
      <c r="J39" s="3"/>
      <c r="K39" s="3"/>
      <c r="L39" s="3"/>
      <c r="M39" s="3"/>
      <c r="N39" s="3"/>
      <c r="O39" s="3"/>
      <c r="P39" s="3"/>
      <c r="Q39" s="60"/>
      <c r="R39" s="60"/>
      <c r="S39" s="75"/>
      <c r="T39" s="75"/>
      <c r="U39" s="75"/>
    </row>
    <row r="40" spans="10:21" ht="15">
      <c r="J40" s="3"/>
      <c r="K40" s="3"/>
      <c r="L40" s="3"/>
      <c r="M40" s="3"/>
      <c r="N40" s="3"/>
      <c r="O40" s="3"/>
      <c r="P40" s="3"/>
      <c r="Q40" s="60"/>
      <c r="R40" s="60"/>
      <c r="S40" s="75"/>
      <c r="T40" s="75"/>
      <c r="U40" s="75"/>
    </row>
    <row r="41" spans="10:21" ht="15">
      <c r="J41" s="3"/>
      <c r="K41" s="3"/>
      <c r="L41" s="3"/>
      <c r="M41" s="3"/>
      <c r="N41" s="3"/>
      <c r="O41" s="3"/>
      <c r="P41" s="3"/>
      <c r="Q41" s="60"/>
      <c r="R41" s="60"/>
      <c r="S41" s="75"/>
      <c r="T41" s="75"/>
      <c r="U41" s="75"/>
    </row>
    <row r="42" spans="10:21" ht="15">
      <c r="J42" s="3"/>
      <c r="K42" s="3"/>
      <c r="L42" s="3"/>
      <c r="M42" s="3"/>
      <c r="N42" s="3"/>
      <c r="O42" s="3"/>
      <c r="P42" s="3"/>
      <c r="Q42" s="60"/>
      <c r="R42" s="60"/>
      <c r="S42" s="75"/>
      <c r="T42" s="75"/>
      <c r="U42" s="75"/>
    </row>
    <row r="43" spans="10:21" ht="15">
      <c r="J43" s="3"/>
      <c r="K43" s="3"/>
      <c r="L43" s="3"/>
      <c r="M43" s="3"/>
      <c r="N43" s="3"/>
      <c r="O43" s="3"/>
      <c r="P43" s="3"/>
      <c r="Q43" s="60"/>
      <c r="R43" s="60"/>
      <c r="S43" s="75"/>
      <c r="T43" s="75"/>
      <c r="U43" s="75"/>
    </row>
    <row r="44" spans="10:21" ht="15">
      <c r="J44" s="3"/>
      <c r="K44" s="3"/>
      <c r="L44" s="3"/>
      <c r="M44" s="3"/>
      <c r="N44" s="3"/>
      <c r="O44" s="3"/>
      <c r="P44" s="3"/>
      <c r="Q44" s="60"/>
      <c r="R44" s="60"/>
      <c r="S44" s="75"/>
      <c r="T44" s="75"/>
      <c r="U44" s="75"/>
    </row>
    <row r="45" spans="10:21" ht="15">
      <c r="J45" s="3"/>
      <c r="K45" s="3"/>
      <c r="L45" s="3"/>
      <c r="M45" s="3"/>
      <c r="N45" s="3"/>
      <c r="O45" s="3"/>
      <c r="P45" s="3"/>
      <c r="Q45" s="60"/>
      <c r="R45" s="60"/>
      <c r="S45" s="75"/>
      <c r="T45" s="75"/>
      <c r="U45" s="75"/>
    </row>
    <row r="46" spans="10:21" ht="15">
      <c r="J46" s="3"/>
      <c r="K46" s="3"/>
      <c r="L46" s="3"/>
      <c r="M46" s="3"/>
      <c r="N46" s="3"/>
      <c r="O46" s="3"/>
      <c r="P46" s="3"/>
      <c r="Q46" s="60"/>
      <c r="R46" s="60"/>
      <c r="S46" s="75"/>
      <c r="T46" s="75"/>
      <c r="U46" s="75"/>
    </row>
    <row r="47" spans="10:21" ht="15">
      <c r="J47" s="3"/>
      <c r="K47" s="3"/>
      <c r="L47" s="3"/>
      <c r="M47" s="3"/>
      <c r="N47" s="3"/>
      <c r="O47" s="3"/>
      <c r="P47" s="3"/>
      <c r="Q47" s="60"/>
      <c r="R47" s="60"/>
      <c r="S47" s="75"/>
      <c r="T47" s="75"/>
      <c r="U47" s="75"/>
    </row>
    <row r="48" spans="10:21" ht="15">
      <c r="J48" s="3"/>
      <c r="K48" s="3"/>
      <c r="L48" s="3"/>
      <c r="M48" s="3"/>
      <c r="N48" s="3"/>
      <c r="O48" s="3"/>
      <c r="P48" s="3"/>
      <c r="Q48" s="60"/>
      <c r="R48" s="60"/>
      <c r="S48" s="75"/>
      <c r="T48" s="75"/>
      <c r="U48" s="75"/>
    </row>
    <row r="49" spans="10:21" ht="15">
      <c r="J49" s="3"/>
      <c r="K49" s="3"/>
      <c r="L49" s="3"/>
      <c r="M49" s="3"/>
      <c r="N49" s="3"/>
      <c r="O49" s="3"/>
      <c r="P49" s="3"/>
      <c r="Q49" s="60"/>
      <c r="R49" s="60"/>
      <c r="S49" s="75"/>
      <c r="T49" s="75"/>
      <c r="U49" s="75"/>
    </row>
    <row r="50" spans="10:21" ht="15">
      <c r="J50" s="3"/>
      <c r="K50" s="3"/>
      <c r="L50" s="3"/>
      <c r="M50" s="3"/>
      <c r="N50" s="3"/>
      <c r="O50" s="3"/>
      <c r="P50" s="3"/>
      <c r="Q50" s="60"/>
      <c r="R50" s="60"/>
      <c r="S50" s="75"/>
      <c r="T50" s="75"/>
      <c r="U50" s="75"/>
    </row>
    <row r="51" spans="10:21" ht="15">
      <c r="J51" s="3"/>
      <c r="K51" s="3"/>
      <c r="L51" s="3"/>
      <c r="M51" s="3"/>
      <c r="N51" s="3"/>
      <c r="O51" s="3"/>
      <c r="P51" s="3"/>
      <c r="Q51" s="60"/>
      <c r="R51" s="60"/>
      <c r="S51" s="75"/>
      <c r="T51" s="75"/>
      <c r="U51" s="75"/>
    </row>
    <row r="52" spans="10:21" ht="15">
      <c r="J52" s="3"/>
      <c r="K52" s="3"/>
      <c r="L52" s="3"/>
      <c r="M52" s="3"/>
      <c r="N52" s="3"/>
      <c r="O52" s="3"/>
      <c r="P52" s="3"/>
      <c r="Q52" s="60"/>
      <c r="R52" s="60"/>
      <c r="S52" s="75"/>
      <c r="T52" s="75"/>
      <c r="U52" s="75"/>
    </row>
    <row r="53" spans="10:21" ht="15">
      <c r="J53" s="3"/>
      <c r="K53" s="3"/>
      <c r="L53" s="3"/>
      <c r="M53" s="3"/>
      <c r="N53" s="3"/>
      <c r="O53" s="3"/>
      <c r="P53" s="3"/>
      <c r="Q53" s="60"/>
      <c r="R53" s="60"/>
      <c r="S53" s="75"/>
      <c r="T53" s="75"/>
      <c r="U53" s="75"/>
    </row>
    <row r="54" spans="10:21" ht="15">
      <c r="J54" s="3"/>
      <c r="K54" s="3"/>
      <c r="L54" s="3"/>
      <c r="M54" s="3"/>
      <c r="N54" s="3"/>
      <c r="O54" s="3"/>
      <c r="P54" s="3"/>
      <c r="Q54" s="60"/>
      <c r="R54" s="60"/>
      <c r="S54" s="75"/>
      <c r="T54" s="75"/>
      <c r="U54" s="75"/>
    </row>
    <row r="55" spans="10:21" ht="15">
      <c r="J55" s="3"/>
      <c r="K55" s="3"/>
      <c r="L55" s="3"/>
      <c r="M55" s="3"/>
      <c r="N55" s="3"/>
      <c r="O55" s="3"/>
      <c r="P55" s="3"/>
      <c r="Q55" s="60"/>
      <c r="R55" s="60"/>
      <c r="S55" s="75"/>
      <c r="T55" s="75"/>
      <c r="U55" s="75"/>
    </row>
    <row r="56" spans="10:21" ht="15">
      <c r="J56" s="3"/>
      <c r="K56" s="3"/>
      <c r="L56" s="3"/>
      <c r="M56" s="3"/>
      <c r="N56" s="3"/>
      <c r="O56" s="3"/>
      <c r="P56" s="3"/>
      <c r="Q56" s="60"/>
      <c r="R56" s="60"/>
      <c r="S56" s="75"/>
      <c r="T56" s="75"/>
      <c r="U56" s="75"/>
    </row>
    <row r="57" spans="10:21" ht="15">
      <c r="J57" s="3"/>
      <c r="K57" s="3"/>
      <c r="L57" s="3"/>
      <c r="M57" s="3"/>
      <c r="N57" s="3"/>
      <c r="O57" s="3"/>
      <c r="P57" s="3"/>
      <c r="Q57" s="60"/>
      <c r="R57" s="60"/>
      <c r="S57" s="75"/>
      <c r="T57" s="75"/>
      <c r="U57" s="75"/>
    </row>
    <row r="58" spans="10:21" ht="15">
      <c r="J58" s="3"/>
      <c r="K58" s="3"/>
      <c r="L58" s="3"/>
      <c r="M58" s="3"/>
      <c r="N58" s="3"/>
      <c r="O58" s="3"/>
      <c r="P58" s="3"/>
      <c r="Q58" s="60"/>
      <c r="R58" s="60"/>
      <c r="S58" s="75"/>
      <c r="T58" s="75"/>
      <c r="U58" s="75"/>
    </row>
    <row r="59" spans="10:21" ht="15">
      <c r="J59" s="3"/>
      <c r="K59" s="3"/>
      <c r="L59" s="3"/>
      <c r="M59" s="3"/>
      <c r="N59" s="3"/>
      <c r="O59" s="3"/>
      <c r="P59" s="3"/>
      <c r="Q59" s="60"/>
      <c r="R59" s="60"/>
      <c r="S59" s="75"/>
      <c r="T59" s="75"/>
      <c r="U59" s="75"/>
    </row>
    <row r="60" spans="10:21" ht="15">
      <c r="J60" s="3"/>
      <c r="K60" s="3"/>
      <c r="L60" s="3"/>
      <c r="M60" s="3"/>
      <c r="N60" s="3"/>
      <c r="O60" s="3"/>
      <c r="P60" s="3"/>
      <c r="Q60" s="60"/>
      <c r="R60" s="60"/>
      <c r="S60" s="75"/>
      <c r="T60" s="75"/>
      <c r="U60" s="75"/>
    </row>
    <row r="61" spans="10:21" ht="15">
      <c r="J61" s="3"/>
      <c r="K61" s="3"/>
      <c r="L61" s="3"/>
      <c r="M61" s="3"/>
      <c r="N61" s="3"/>
      <c r="O61" s="3"/>
      <c r="P61" s="3"/>
      <c r="Q61" s="60"/>
      <c r="R61" s="60"/>
      <c r="S61" s="75"/>
      <c r="T61" s="75"/>
      <c r="U61" s="75"/>
    </row>
    <row r="62" spans="10:21" ht="15">
      <c r="J62" s="3"/>
      <c r="K62" s="3"/>
      <c r="L62" s="3"/>
      <c r="M62" s="3"/>
      <c r="N62" s="3"/>
      <c r="O62" s="3"/>
      <c r="P62" s="3"/>
      <c r="Q62" s="60"/>
      <c r="R62" s="60"/>
      <c r="S62" s="75"/>
      <c r="T62" s="75"/>
      <c r="U62" s="75"/>
    </row>
    <row r="63" spans="10:21" ht="15">
      <c r="J63" s="3"/>
      <c r="K63" s="3"/>
      <c r="L63" s="3"/>
      <c r="M63" s="3"/>
      <c r="N63" s="3"/>
      <c r="O63" s="3"/>
      <c r="P63" s="3"/>
      <c r="Q63" s="60"/>
      <c r="R63" s="60"/>
      <c r="S63" s="75"/>
      <c r="T63" s="75"/>
      <c r="U63" s="75"/>
    </row>
    <row r="64" spans="10:21" ht="15">
      <c r="J64" s="3"/>
      <c r="K64" s="3"/>
      <c r="L64" s="3"/>
      <c r="M64" s="3"/>
      <c r="N64" s="3"/>
      <c r="O64" s="3"/>
      <c r="P64" s="3"/>
      <c r="Q64" s="60"/>
      <c r="R64" s="60"/>
      <c r="S64" s="75"/>
      <c r="T64" s="75"/>
      <c r="U64" s="75"/>
    </row>
    <row r="65" spans="10:21" ht="15">
      <c r="J65" s="3"/>
      <c r="K65" s="3"/>
      <c r="L65" s="3"/>
      <c r="M65" s="3"/>
      <c r="N65" s="3"/>
      <c r="O65" s="3"/>
      <c r="P65" s="60"/>
      <c r="Q65" s="60"/>
      <c r="R65" s="60"/>
      <c r="S65" s="75"/>
      <c r="T65" s="75"/>
      <c r="U65" s="75"/>
    </row>
    <row r="66" spans="10:21" ht="15">
      <c r="J66" s="3"/>
      <c r="K66" s="3"/>
      <c r="L66" s="3"/>
      <c r="M66" s="3"/>
      <c r="N66" s="3"/>
      <c r="O66" s="3"/>
      <c r="P66" s="60"/>
      <c r="Q66" s="60"/>
      <c r="R66" s="60"/>
      <c r="S66" s="75"/>
      <c r="T66" s="75"/>
      <c r="U66" s="75"/>
    </row>
    <row r="67" spans="10:21" ht="15">
      <c r="J67" s="3"/>
      <c r="K67" s="3"/>
      <c r="L67" s="3"/>
      <c r="M67" s="3"/>
      <c r="N67" s="3"/>
      <c r="O67" s="3"/>
      <c r="P67" s="60"/>
      <c r="Q67" s="60"/>
      <c r="R67" s="60"/>
      <c r="S67" s="75"/>
      <c r="T67" s="75"/>
      <c r="U67" s="75"/>
    </row>
    <row r="68" spans="10:21" ht="15">
      <c r="J68" s="3"/>
      <c r="K68" s="3"/>
      <c r="L68" s="3"/>
      <c r="M68" s="3"/>
      <c r="N68" s="3"/>
      <c r="O68" s="3"/>
      <c r="P68" s="60"/>
      <c r="Q68" s="60"/>
      <c r="R68" s="60"/>
      <c r="S68" s="75"/>
      <c r="T68" s="75"/>
      <c r="U68" s="75"/>
    </row>
    <row r="69" spans="10:21" ht="15">
      <c r="J69" s="3"/>
      <c r="K69" s="3"/>
      <c r="L69" s="3"/>
      <c r="M69" s="3"/>
      <c r="N69" s="3"/>
      <c r="O69" s="3"/>
      <c r="P69" s="60"/>
      <c r="Q69" s="60"/>
      <c r="R69" s="60"/>
      <c r="S69" s="75"/>
      <c r="T69" s="75"/>
      <c r="U69" s="75"/>
    </row>
    <row r="70" spans="10:21" ht="15">
      <c r="J70" s="3"/>
      <c r="K70" s="3"/>
      <c r="L70" s="3"/>
      <c r="M70" s="3"/>
      <c r="N70" s="3"/>
      <c r="O70" s="3"/>
      <c r="P70" s="60"/>
      <c r="Q70" s="60"/>
      <c r="R70" s="60"/>
      <c r="S70" s="75"/>
      <c r="T70" s="75"/>
      <c r="U70" s="75"/>
    </row>
    <row r="71" spans="10:21" ht="15">
      <c r="J71" s="3"/>
      <c r="K71" s="3"/>
      <c r="L71" s="3"/>
      <c r="M71" s="3"/>
      <c r="N71" s="3"/>
      <c r="O71" s="3"/>
      <c r="P71" s="60"/>
      <c r="Q71" s="60"/>
      <c r="R71" s="60"/>
      <c r="S71" s="75"/>
      <c r="T71" s="75"/>
      <c r="U71" s="75"/>
    </row>
    <row r="72" spans="10:21" ht="15">
      <c r="J72" s="3"/>
      <c r="K72" s="3"/>
      <c r="L72" s="3"/>
      <c r="M72" s="3"/>
      <c r="N72" s="3"/>
      <c r="O72" s="3"/>
      <c r="P72" s="60"/>
      <c r="Q72" s="60"/>
      <c r="R72" s="60"/>
      <c r="S72" s="75"/>
      <c r="T72" s="75"/>
      <c r="U72" s="75"/>
    </row>
    <row r="73" spans="10:21" ht="15">
      <c r="J73" s="3"/>
      <c r="K73" s="3"/>
      <c r="L73" s="3"/>
      <c r="M73" s="3"/>
      <c r="N73" s="3"/>
      <c r="O73" s="3"/>
      <c r="P73" s="60"/>
      <c r="Q73" s="60"/>
      <c r="R73" s="60"/>
      <c r="S73" s="75"/>
      <c r="T73" s="75"/>
      <c r="U73" s="75"/>
    </row>
    <row r="74" spans="10:21" ht="15">
      <c r="J74" s="3"/>
      <c r="K74" s="3"/>
      <c r="L74" s="3"/>
      <c r="M74" s="3"/>
      <c r="N74" s="3"/>
      <c r="O74" s="3"/>
      <c r="P74" s="60"/>
      <c r="Q74" s="60"/>
      <c r="R74" s="60"/>
      <c r="S74" s="75"/>
      <c r="T74" s="75"/>
      <c r="U74" s="75"/>
    </row>
    <row r="75" spans="10:21" ht="15">
      <c r="J75" s="3"/>
      <c r="K75" s="3"/>
      <c r="L75" s="3"/>
      <c r="M75" s="3"/>
      <c r="N75" s="3"/>
      <c r="O75" s="3"/>
      <c r="Q75" s="60"/>
      <c r="R75" s="60"/>
      <c r="S75" s="75"/>
      <c r="T75" s="75"/>
      <c r="U75" s="75"/>
    </row>
    <row r="76" spans="10:21" ht="15">
      <c r="J76" s="3"/>
      <c r="K76" s="3"/>
      <c r="L76" s="3"/>
      <c r="M76" s="3"/>
      <c r="N76" s="3"/>
      <c r="O76" s="3"/>
      <c r="Q76" s="60"/>
      <c r="R76" s="60"/>
      <c r="S76" s="75"/>
      <c r="T76" s="75"/>
      <c r="U76" s="75"/>
    </row>
    <row r="77" spans="10:21" ht="15">
      <c r="J77" s="3"/>
      <c r="K77" s="3"/>
      <c r="L77" s="3"/>
      <c r="M77" s="3"/>
      <c r="N77" s="3"/>
      <c r="O77" s="3"/>
      <c r="Q77" s="60"/>
      <c r="R77" s="60"/>
      <c r="S77" s="75"/>
      <c r="T77" s="75"/>
      <c r="U77" s="75"/>
    </row>
    <row r="78" spans="10:21" ht="15">
      <c r="J78" s="3"/>
      <c r="K78" s="3"/>
      <c r="L78" s="3"/>
      <c r="M78" s="3"/>
      <c r="N78" s="3"/>
      <c r="O78" s="3"/>
      <c r="Q78" s="60"/>
      <c r="R78" s="60"/>
      <c r="S78" s="75"/>
      <c r="T78" s="75"/>
      <c r="U78" s="75"/>
    </row>
    <row r="79" spans="10:21" ht="15">
      <c r="J79" s="3"/>
      <c r="K79" s="3"/>
      <c r="L79" s="3"/>
      <c r="M79" s="3"/>
      <c r="N79" s="3"/>
      <c r="O79" s="3"/>
      <c r="Q79" s="60"/>
      <c r="R79" s="60"/>
      <c r="S79" s="75"/>
      <c r="T79" s="75"/>
      <c r="U79" s="75"/>
    </row>
    <row r="80" spans="10:21" ht="15">
      <c r="J80" s="3"/>
      <c r="K80" s="3"/>
      <c r="L80" s="3"/>
      <c r="M80" s="3"/>
      <c r="N80" s="3"/>
      <c r="O80" s="3"/>
      <c r="Q80" s="60"/>
      <c r="R80" s="60"/>
      <c r="S80" s="75"/>
      <c r="T80" s="75"/>
      <c r="U80" s="75"/>
    </row>
    <row r="81" spans="10:21" ht="15">
      <c r="J81" s="3"/>
      <c r="K81" s="3"/>
      <c r="L81" s="3"/>
      <c r="M81" s="3"/>
      <c r="N81" s="3"/>
      <c r="O81" s="3"/>
      <c r="Q81" s="60"/>
      <c r="R81" s="60"/>
      <c r="S81" s="75"/>
      <c r="T81" s="75"/>
      <c r="U81" s="75"/>
    </row>
    <row r="82" spans="10:21" ht="15">
      <c r="J82" s="3"/>
      <c r="K82" s="3"/>
      <c r="L82" s="3"/>
      <c r="M82" s="3"/>
      <c r="N82" s="3"/>
      <c r="O82" s="3"/>
      <c r="Q82" s="60"/>
      <c r="R82" s="60"/>
      <c r="S82" s="75"/>
      <c r="T82" s="75"/>
      <c r="U82" s="75"/>
    </row>
    <row r="83" spans="10:21" ht="15">
      <c r="J83" s="3"/>
      <c r="K83" s="3"/>
      <c r="L83" s="3"/>
      <c r="M83" s="3"/>
      <c r="N83" s="3"/>
      <c r="O83" s="3"/>
      <c r="Q83" s="60"/>
      <c r="R83" s="60"/>
      <c r="S83" s="75"/>
      <c r="T83" s="75"/>
      <c r="U83" s="75"/>
    </row>
    <row r="84" spans="10:21" ht="15">
      <c r="J84" s="3"/>
      <c r="K84" s="3"/>
      <c r="L84" s="3"/>
      <c r="M84" s="3"/>
      <c r="N84" s="3"/>
      <c r="O84" s="3"/>
      <c r="Q84" s="60"/>
      <c r="R84" s="60"/>
      <c r="S84" s="75"/>
      <c r="T84" s="75"/>
      <c r="U84" s="75"/>
    </row>
    <row r="85" spans="10:21" ht="15">
      <c r="J85" s="3"/>
      <c r="K85" s="3"/>
      <c r="L85" s="3"/>
      <c r="M85" s="3"/>
      <c r="N85" s="3"/>
      <c r="O85" s="3"/>
      <c r="Q85" s="60"/>
      <c r="R85" s="60"/>
      <c r="S85" s="75"/>
      <c r="T85" s="75"/>
      <c r="U85" s="75"/>
    </row>
    <row r="86" spans="10:21" ht="15">
      <c r="J86" s="3"/>
      <c r="K86" s="3"/>
      <c r="L86" s="3"/>
      <c r="M86" s="3"/>
      <c r="N86" s="3"/>
      <c r="O86" s="3"/>
      <c r="Q86" s="60"/>
      <c r="R86" s="60"/>
      <c r="S86" s="75"/>
      <c r="T86" s="75"/>
      <c r="U86" s="75"/>
    </row>
    <row r="87" spans="10:21" ht="15">
      <c r="J87" s="3"/>
      <c r="K87" s="3"/>
      <c r="L87" s="3"/>
      <c r="M87" s="3"/>
      <c r="N87" s="3"/>
      <c r="O87" s="3"/>
      <c r="Q87" s="60"/>
      <c r="R87" s="60"/>
      <c r="S87" s="75"/>
      <c r="T87" s="75"/>
      <c r="U87" s="75"/>
    </row>
    <row r="88" spans="10:21" ht="15">
      <c r="J88" s="3"/>
      <c r="K88" s="3"/>
      <c r="L88" s="3"/>
      <c r="M88" s="3"/>
      <c r="N88" s="3"/>
      <c r="O88" s="3"/>
      <c r="Q88" s="60"/>
      <c r="R88" s="60"/>
      <c r="S88" s="75"/>
      <c r="T88" s="75"/>
      <c r="U88" s="75"/>
    </row>
    <row r="89" spans="10:21" ht="15">
      <c r="J89" s="3"/>
      <c r="K89" s="3"/>
      <c r="L89" s="3"/>
      <c r="M89" s="3"/>
      <c r="N89" s="3"/>
      <c r="O89" s="3"/>
      <c r="Q89" s="60"/>
      <c r="R89" s="60"/>
      <c r="S89" s="75"/>
      <c r="T89" s="75"/>
      <c r="U89" s="75"/>
    </row>
    <row r="90" spans="10:21" ht="15">
      <c r="J90" s="3"/>
      <c r="K90" s="3"/>
      <c r="L90" s="3"/>
      <c r="M90" s="3"/>
      <c r="N90" s="3"/>
      <c r="O90" s="3"/>
      <c r="Q90" s="60"/>
      <c r="R90" s="60"/>
      <c r="S90" s="75"/>
      <c r="T90" s="75"/>
      <c r="U90" s="75"/>
    </row>
    <row r="91" spans="10:21" ht="15">
      <c r="J91" s="3"/>
      <c r="K91" s="3"/>
      <c r="L91" s="3"/>
      <c r="M91" s="3"/>
      <c r="N91" s="3"/>
      <c r="O91" s="3"/>
      <c r="Q91" s="60"/>
      <c r="R91" s="60"/>
      <c r="S91" s="75"/>
      <c r="T91" s="75"/>
      <c r="U91" s="75"/>
    </row>
    <row r="92" spans="10:21" ht="15">
      <c r="J92" s="3"/>
      <c r="K92" s="3"/>
      <c r="L92" s="3"/>
      <c r="M92" s="3"/>
      <c r="N92" s="3"/>
      <c r="O92" s="3"/>
      <c r="Q92" s="60"/>
      <c r="R92" s="60"/>
      <c r="S92" s="75"/>
      <c r="T92" s="75"/>
      <c r="U92" s="75"/>
    </row>
    <row r="93" spans="10:21" ht="15">
      <c r="J93" s="3"/>
      <c r="K93" s="3"/>
      <c r="L93" s="3"/>
      <c r="M93" s="3"/>
      <c r="N93" s="3"/>
      <c r="O93" s="3"/>
      <c r="Q93" s="60"/>
      <c r="R93" s="60"/>
      <c r="S93" s="75"/>
      <c r="T93" s="75"/>
      <c r="U93" s="75"/>
    </row>
    <row r="94" spans="10:21" ht="15">
      <c r="J94" s="3"/>
      <c r="K94" s="3"/>
      <c r="L94" s="3"/>
      <c r="M94" s="3"/>
      <c r="N94" s="3"/>
      <c r="O94" s="3"/>
      <c r="Q94" s="60"/>
      <c r="R94" s="60"/>
      <c r="S94" s="75"/>
      <c r="T94" s="75"/>
      <c r="U94" s="75"/>
    </row>
    <row r="95" spans="10:21" ht="15">
      <c r="J95" s="3"/>
      <c r="K95" s="3"/>
      <c r="L95" s="3"/>
      <c r="M95" s="3"/>
      <c r="N95" s="3"/>
      <c r="O95" s="3"/>
      <c r="Q95" s="60"/>
      <c r="R95" s="60"/>
      <c r="S95" s="75"/>
      <c r="T95" s="75"/>
      <c r="U95" s="75"/>
    </row>
    <row r="96" spans="10:21" ht="15">
      <c r="J96" s="3"/>
      <c r="K96" s="3"/>
      <c r="L96" s="3"/>
      <c r="M96" s="3"/>
      <c r="N96" s="3"/>
      <c r="O96" s="3"/>
      <c r="Q96" s="60"/>
      <c r="R96" s="60"/>
      <c r="S96" s="75"/>
      <c r="T96" s="75"/>
      <c r="U96" s="75"/>
    </row>
    <row r="97" spans="10:21" ht="15">
      <c r="J97" s="3"/>
      <c r="K97" s="3"/>
      <c r="L97" s="3"/>
      <c r="M97" s="3"/>
      <c r="N97" s="3"/>
      <c r="O97" s="3"/>
      <c r="Q97" s="60"/>
      <c r="R97" s="60"/>
      <c r="S97" s="75"/>
      <c r="T97" s="75"/>
      <c r="U97" s="75"/>
    </row>
    <row r="98" spans="10:21" ht="15">
      <c r="J98" s="3"/>
      <c r="K98" s="3"/>
      <c r="L98" s="3"/>
      <c r="M98" s="3"/>
      <c r="N98" s="3"/>
      <c r="O98" s="3"/>
      <c r="S98" s="75"/>
      <c r="T98" s="75"/>
      <c r="U98" s="75"/>
    </row>
    <row r="99" spans="10:21" ht="15">
      <c r="J99" s="3"/>
      <c r="K99" s="3"/>
      <c r="L99" s="3"/>
      <c r="M99" s="3"/>
      <c r="N99" s="3"/>
      <c r="O99" s="3"/>
      <c r="S99" s="75"/>
      <c r="T99" s="75"/>
      <c r="U99" s="75"/>
    </row>
    <row r="100" spans="10:21" ht="15">
      <c r="J100" s="3"/>
      <c r="K100" s="3"/>
      <c r="L100" s="3"/>
      <c r="M100" s="3"/>
      <c r="N100" s="3"/>
      <c r="O100" s="3"/>
      <c r="S100" s="75"/>
      <c r="T100" s="75"/>
      <c r="U100" s="75"/>
    </row>
    <row r="101" spans="10:21" ht="15">
      <c r="J101" s="3"/>
      <c r="K101" s="3"/>
      <c r="L101" s="3"/>
      <c r="M101" s="3"/>
      <c r="N101" s="3"/>
      <c r="O101" s="3"/>
      <c r="S101" s="75"/>
      <c r="T101" s="75"/>
      <c r="U101" s="75"/>
    </row>
    <row r="102" spans="10:21" ht="15">
      <c r="J102" s="3"/>
      <c r="K102" s="3"/>
      <c r="L102" s="3"/>
      <c r="M102" s="3"/>
      <c r="N102" s="3"/>
      <c r="O102" s="3"/>
      <c r="S102" s="75"/>
      <c r="T102" s="75"/>
      <c r="U102" s="75"/>
    </row>
    <row r="103" spans="10:21" ht="15">
      <c r="J103" s="3"/>
      <c r="K103" s="3"/>
      <c r="L103" s="3"/>
      <c r="M103" s="3"/>
      <c r="N103" s="3"/>
      <c r="O103" s="3"/>
      <c r="S103" s="75"/>
      <c r="T103" s="75"/>
      <c r="U103" s="75"/>
    </row>
    <row r="104" spans="10:21" ht="15">
      <c r="J104" s="3"/>
      <c r="K104" s="3"/>
      <c r="L104" s="3"/>
      <c r="M104" s="3"/>
      <c r="N104" s="3"/>
      <c r="O104" s="3"/>
      <c r="S104" s="75"/>
      <c r="T104" s="75"/>
      <c r="U104" s="75"/>
    </row>
    <row r="105" spans="10:21" ht="15">
      <c r="J105" s="3"/>
      <c r="K105" s="3"/>
      <c r="L105" s="3"/>
      <c r="M105" s="3"/>
      <c r="N105" s="3"/>
      <c r="O105" s="3"/>
      <c r="S105" s="75"/>
      <c r="T105" s="75"/>
      <c r="U105" s="75"/>
    </row>
    <row r="106" spans="10:21" ht="15">
      <c r="J106" s="3"/>
      <c r="K106" s="3"/>
      <c r="L106" s="3"/>
      <c r="M106" s="3"/>
      <c r="N106" s="3"/>
      <c r="O106" s="3"/>
      <c r="S106" s="75"/>
      <c r="T106" s="75"/>
      <c r="U106" s="75"/>
    </row>
    <row r="107" spans="10:21" ht="15">
      <c r="J107" s="3"/>
      <c r="K107" s="3"/>
      <c r="L107" s="3"/>
      <c r="M107" s="3"/>
      <c r="N107" s="3"/>
      <c r="O107" s="3"/>
      <c r="S107" s="75"/>
      <c r="T107" s="75"/>
      <c r="U107" s="75"/>
    </row>
    <row r="108" spans="10:21" ht="15">
      <c r="J108" s="3"/>
      <c r="K108" s="3"/>
      <c r="L108" s="3"/>
      <c r="M108" s="3"/>
      <c r="N108" s="3"/>
      <c r="O108" s="3"/>
      <c r="S108" s="75"/>
      <c r="T108" s="75"/>
      <c r="U108" s="75"/>
    </row>
    <row r="109" spans="10:21" ht="15">
      <c r="J109" s="3"/>
      <c r="K109" s="3"/>
      <c r="L109" s="3"/>
      <c r="M109" s="3"/>
      <c r="N109" s="3"/>
      <c r="O109" s="3"/>
      <c r="S109" s="75"/>
      <c r="T109" s="75"/>
      <c r="U109" s="75"/>
    </row>
    <row r="110" spans="10:21" ht="15">
      <c r="J110" s="3"/>
      <c r="K110" s="3"/>
      <c r="L110" s="3"/>
      <c r="M110" s="3"/>
      <c r="N110" s="3"/>
      <c r="O110" s="3"/>
      <c r="S110" s="75"/>
      <c r="T110" s="75"/>
      <c r="U110" s="75"/>
    </row>
    <row r="111" spans="10:21" ht="15">
      <c r="J111" s="3"/>
      <c r="K111" s="3"/>
      <c r="L111" s="3"/>
      <c r="M111" s="3"/>
      <c r="N111" s="3"/>
      <c r="O111" s="3"/>
      <c r="S111" s="75"/>
      <c r="T111" s="75"/>
      <c r="U111" s="75"/>
    </row>
    <row r="112" spans="10:21" ht="15">
      <c r="J112" s="3"/>
      <c r="K112" s="3"/>
      <c r="L112" s="3"/>
      <c r="M112" s="3"/>
      <c r="N112" s="3"/>
      <c r="O112" s="3"/>
      <c r="S112" s="75"/>
      <c r="T112" s="75"/>
      <c r="U112" s="75"/>
    </row>
    <row r="113" spans="10:21" ht="15">
      <c r="J113" s="3"/>
      <c r="K113" s="3"/>
      <c r="L113" s="3"/>
      <c r="M113" s="3"/>
      <c r="N113" s="3"/>
      <c r="O113" s="3"/>
      <c r="S113" s="75"/>
      <c r="T113" s="75"/>
      <c r="U113" s="75"/>
    </row>
    <row r="114" spans="10:21" ht="15">
      <c r="J114" s="3"/>
      <c r="K114" s="3"/>
      <c r="L114" s="3"/>
      <c r="M114" s="3"/>
      <c r="N114" s="3"/>
      <c r="O114" s="3"/>
      <c r="S114" s="75"/>
      <c r="T114" s="75"/>
      <c r="U114" s="75"/>
    </row>
    <row r="115" spans="10:21" ht="15">
      <c r="J115" s="3"/>
      <c r="K115" s="3"/>
      <c r="L115" s="3"/>
      <c r="M115" s="3"/>
      <c r="N115" s="3"/>
      <c r="O115" s="3"/>
      <c r="S115" s="75"/>
      <c r="T115" s="75"/>
      <c r="U115" s="75"/>
    </row>
    <row r="116" spans="10:21" ht="15">
      <c r="J116" s="3"/>
      <c r="K116" s="3"/>
      <c r="L116" s="3"/>
      <c r="M116" s="3"/>
      <c r="N116" s="3"/>
      <c r="O116" s="3"/>
      <c r="S116" s="75"/>
      <c r="T116" s="75"/>
      <c r="U116" s="75"/>
    </row>
    <row r="117" spans="10:21" ht="15">
      <c r="J117" s="3"/>
      <c r="K117" s="3"/>
      <c r="L117" s="3"/>
      <c r="M117" s="3"/>
      <c r="N117" s="3"/>
      <c r="O117" s="3"/>
      <c r="S117" s="75"/>
      <c r="T117" s="75"/>
      <c r="U117" s="75"/>
    </row>
    <row r="118" spans="10:21" ht="15">
      <c r="J118" s="3"/>
      <c r="K118" s="3"/>
      <c r="L118" s="3"/>
      <c r="M118" s="3"/>
      <c r="N118" s="3"/>
      <c r="O118" s="3"/>
      <c r="S118" s="75"/>
      <c r="T118" s="75"/>
      <c r="U118" s="75"/>
    </row>
    <row r="119" spans="10:21" ht="15">
      <c r="J119" s="3"/>
      <c r="K119" s="3"/>
      <c r="L119" s="3"/>
      <c r="M119" s="3"/>
      <c r="N119" s="3"/>
      <c r="O119" s="3"/>
      <c r="S119" s="75"/>
      <c r="T119" s="75"/>
      <c r="U119" s="75"/>
    </row>
    <row r="120" spans="10:21" ht="15">
      <c r="J120" s="3"/>
      <c r="K120" s="3"/>
      <c r="L120" s="3"/>
      <c r="M120" s="3"/>
      <c r="N120" s="3"/>
      <c r="O120" s="3"/>
      <c r="S120" s="75"/>
      <c r="T120" s="75"/>
      <c r="U120" s="75"/>
    </row>
    <row r="121" spans="10:21" ht="15">
      <c r="J121" s="3"/>
      <c r="K121" s="3"/>
      <c r="L121" s="3"/>
      <c r="M121" s="3"/>
      <c r="N121" s="3"/>
      <c r="O121" s="3"/>
      <c r="S121" s="75"/>
      <c r="T121" s="75"/>
      <c r="U121" s="75"/>
    </row>
    <row r="122" spans="10:21" ht="15">
      <c r="J122" s="3"/>
      <c r="K122" s="3"/>
      <c r="L122" s="3"/>
      <c r="M122" s="3"/>
      <c r="N122" s="3"/>
      <c r="O122" s="3"/>
      <c r="S122" s="75"/>
      <c r="T122" s="75"/>
      <c r="U122" s="75"/>
    </row>
    <row r="123" spans="10:21" ht="15">
      <c r="J123" s="3"/>
      <c r="K123" s="3"/>
      <c r="L123" s="3"/>
      <c r="M123" s="3"/>
      <c r="N123" s="3"/>
      <c r="O123" s="3"/>
      <c r="S123" s="75"/>
      <c r="T123" s="75"/>
      <c r="U123" s="75"/>
    </row>
    <row r="124" spans="10:21" ht="15">
      <c r="J124" s="3"/>
      <c r="K124" s="3"/>
      <c r="L124" s="3"/>
      <c r="M124" s="3"/>
      <c r="N124" s="3"/>
      <c r="O124" s="3"/>
      <c r="S124" s="75"/>
      <c r="T124" s="75"/>
      <c r="U124" s="75"/>
    </row>
    <row r="125" spans="10:21" ht="15">
      <c r="J125" s="3"/>
      <c r="K125" s="3"/>
      <c r="L125" s="3"/>
      <c r="M125" s="3"/>
      <c r="N125" s="3"/>
      <c r="O125" s="3"/>
      <c r="S125" s="75"/>
      <c r="T125" s="75"/>
      <c r="U125" s="75"/>
    </row>
    <row r="126" spans="10:21" ht="15">
      <c r="J126" s="3"/>
      <c r="K126" s="3"/>
      <c r="L126" s="3"/>
      <c r="M126" s="3"/>
      <c r="N126" s="3"/>
      <c r="O126" s="3"/>
      <c r="S126" s="75"/>
      <c r="T126" s="75"/>
      <c r="U126" s="75"/>
    </row>
    <row r="127" spans="10:21" ht="15">
      <c r="J127" s="3"/>
      <c r="K127" s="3"/>
      <c r="L127" s="3"/>
      <c r="M127" s="3"/>
      <c r="N127" s="3"/>
      <c r="O127" s="3"/>
      <c r="S127" s="75"/>
      <c r="T127" s="75"/>
      <c r="U127" s="75"/>
    </row>
    <row r="128" spans="10:21" ht="15">
      <c r="J128" s="3"/>
      <c r="K128" s="3"/>
      <c r="L128" s="3"/>
      <c r="M128" s="3"/>
      <c r="N128" s="3"/>
      <c r="O128" s="3"/>
      <c r="S128" s="75"/>
      <c r="T128" s="75"/>
      <c r="U128" s="75"/>
    </row>
    <row r="129" spans="10:21" ht="15">
      <c r="J129" s="3"/>
      <c r="K129" s="3"/>
      <c r="L129" s="3"/>
      <c r="M129" s="3"/>
      <c r="N129" s="3"/>
      <c r="O129" s="3"/>
      <c r="S129" s="75"/>
      <c r="T129" s="75"/>
      <c r="U129" s="75"/>
    </row>
    <row r="130" spans="10:21" ht="15">
      <c r="J130" s="3"/>
      <c r="K130" s="3"/>
      <c r="L130" s="3"/>
      <c r="M130" s="3"/>
      <c r="N130" s="3"/>
      <c r="O130" s="3"/>
      <c r="S130" s="75"/>
      <c r="T130" s="75"/>
      <c r="U130" s="75"/>
    </row>
    <row r="131" spans="10:21" ht="15">
      <c r="J131" s="3"/>
      <c r="K131" s="3"/>
      <c r="L131" s="3"/>
      <c r="M131" s="3"/>
      <c r="N131" s="3"/>
      <c r="O131" s="3"/>
      <c r="S131" s="75"/>
      <c r="T131" s="75"/>
      <c r="U131" s="75"/>
    </row>
    <row r="132" spans="10:21" ht="15">
      <c r="J132" s="3"/>
      <c r="K132" s="3"/>
      <c r="L132" s="3"/>
      <c r="M132" s="3"/>
      <c r="N132" s="3"/>
      <c r="O132" s="3"/>
      <c r="S132" s="75"/>
      <c r="T132" s="75"/>
      <c r="U132" s="75"/>
    </row>
    <row r="133" spans="10:21" ht="15">
      <c r="J133" s="3"/>
      <c r="K133" s="3"/>
      <c r="L133" s="3"/>
      <c r="M133" s="3"/>
      <c r="N133" s="3"/>
      <c r="O133" s="3"/>
      <c r="S133" s="75"/>
      <c r="T133" s="75"/>
      <c r="U133" s="75"/>
    </row>
    <row r="134" spans="10:21" ht="15">
      <c r="J134" s="3"/>
      <c r="K134" s="3"/>
      <c r="L134" s="3"/>
      <c r="M134" s="3"/>
      <c r="N134" s="3"/>
      <c r="O134" s="3"/>
      <c r="S134" s="75"/>
      <c r="T134" s="75"/>
      <c r="U134" s="75"/>
    </row>
    <row r="135" spans="10:21" ht="15">
      <c r="J135" s="3"/>
      <c r="K135" s="3"/>
      <c r="L135" s="3"/>
      <c r="M135" s="3"/>
      <c r="N135" s="3"/>
      <c r="O135" s="3"/>
      <c r="S135" s="75"/>
      <c r="T135" s="75"/>
      <c r="U135" s="75"/>
    </row>
    <row r="136" spans="10:21" ht="15">
      <c r="J136" s="3"/>
      <c r="K136" s="3"/>
      <c r="L136" s="3"/>
      <c r="M136" s="3"/>
      <c r="N136" s="3"/>
      <c r="O136" s="3"/>
      <c r="S136" s="75"/>
      <c r="T136" s="75"/>
      <c r="U136" s="75"/>
    </row>
    <row r="137" spans="10:21" ht="15">
      <c r="J137" s="3"/>
      <c r="K137" s="3"/>
      <c r="L137" s="3"/>
      <c r="M137" s="3"/>
      <c r="N137" s="3"/>
      <c r="O137" s="3"/>
      <c r="S137" s="75"/>
      <c r="T137" s="75"/>
      <c r="U137" s="75"/>
    </row>
    <row r="138" spans="10:21" ht="15">
      <c r="J138" s="3"/>
      <c r="K138" s="3"/>
      <c r="L138" s="3"/>
      <c r="M138" s="3"/>
      <c r="N138" s="3"/>
      <c r="O138" s="3"/>
      <c r="S138" s="75"/>
      <c r="T138" s="75"/>
      <c r="U138" s="75"/>
    </row>
    <row r="139" spans="10:21" ht="15">
      <c r="J139" s="3"/>
      <c r="K139" s="3"/>
      <c r="L139" s="3"/>
      <c r="M139" s="3"/>
      <c r="N139" s="3"/>
      <c r="O139" s="3"/>
      <c r="S139" s="75"/>
      <c r="T139" s="75"/>
      <c r="U139" s="75"/>
    </row>
    <row r="140" spans="10:21" ht="15">
      <c r="J140" s="3"/>
      <c r="K140" s="3"/>
      <c r="L140" s="3"/>
      <c r="M140" s="3"/>
      <c r="N140" s="3"/>
      <c r="O140" s="3"/>
      <c r="S140" s="75"/>
      <c r="T140" s="75"/>
      <c r="U140" s="75"/>
    </row>
    <row r="141" spans="10:21" ht="15">
      <c r="J141" s="3"/>
      <c r="K141" s="3"/>
      <c r="L141" s="3"/>
      <c r="M141" s="3"/>
      <c r="N141" s="3"/>
      <c r="O141" s="3"/>
      <c r="S141" s="75"/>
      <c r="T141" s="75"/>
      <c r="U141" s="75"/>
    </row>
    <row r="142" spans="10:21" ht="15">
      <c r="J142" s="3"/>
      <c r="K142" s="3"/>
      <c r="L142" s="3"/>
      <c r="M142" s="3"/>
      <c r="N142" s="3"/>
      <c r="O142" s="3"/>
      <c r="S142" s="75"/>
      <c r="T142" s="75"/>
      <c r="U142" s="75"/>
    </row>
    <row r="143" spans="10:21" ht="15">
      <c r="J143" s="3"/>
      <c r="K143" s="3"/>
      <c r="L143" s="3"/>
      <c r="M143" s="3"/>
      <c r="N143" s="3"/>
      <c r="O143" s="3"/>
      <c r="S143" s="75"/>
      <c r="T143" s="75"/>
      <c r="U143" s="75"/>
    </row>
    <row r="144" spans="10:21" ht="15">
      <c r="J144" s="3"/>
      <c r="K144" s="3"/>
      <c r="L144" s="3"/>
      <c r="M144" s="3"/>
      <c r="N144" s="3"/>
      <c r="O144" s="3"/>
      <c r="S144" s="75"/>
      <c r="T144" s="75"/>
      <c r="U144" s="75"/>
    </row>
    <row r="145" spans="10:21" ht="15">
      <c r="J145" s="3"/>
      <c r="K145" s="3"/>
      <c r="L145" s="3"/>
      <c r="M145" s="3"/>
      <c r="N145" s="3"/>
      <c r="O145" s="3"/>
      <c r="S145" s="75"/>
      <c r="T145" s="75"/>
      <c r="U145" s="75"/>
    </row>
    <row r="146" spans="10:21" ht="15">
      <c r="J146" s="3"/>
      <c r="K146" s="3"/>
      <c r="L146" s="3"/>
      <c r="M146" s="3"/>
      <c r="N146" s="3"/>
      <c r="O146" s="3"/>
      <c r="S146" s="75"/>
      <c r="T146" s="75"/>
      <c r="U146" s="75"/>
    </row>
    <row r="147" spans="10:21" ht="15">
      <c r="J147" s="3"/>
      <c r="K147" s="3"/>
      <c r="L147" s="3"/>
      <c r="M147" s="3"/>
      <c r="N147" s="3"/>
      <c r="O147" s="3"/>
      <c r="S147" s="75"/>
      <c r="T147" s="75"/>
      <c r="U147" s="75"/>
    </row>
    <row r="148" spans="10:21" ht="15">
      <c r="J148" s="3"/>
      <c r="K148" s="3"/>
      <c r="L148" s="3"/>
      <c r="M148" s="3"/>
      <c r="N148" s="3"/>
      <c r="O148" s="3"/>
      <c r="S148" s="75"/>
      <c r="T148" s="75"/>
      <c r="U148" s="75"/>
    </row>
    <row r="149" spans="10:21" ht="15">
      <c r="J149" s="3"/>
      <c r="K149" s="3"/>
      <c r="L149" s="3"/>
      <c r="M149" s="3"/>
      <c r="N149" s="3"/>
      <c r="O149" s="3"/>
      <c r="S149" s="75"/>
      <c r="T149" s="75"/>
      <c r="U149" s="75"/>
    </row>
    <row r="150" spans="10:21" ht="15">
      <c r="J150" s="3"/>
      <c r="K150" s="3"/>
      <c r="L150" s="3"/>
      <c r="M150" s="3"/>
      <c r="N150" s="3"/>
      <c r="O150" s="3"/>
      <c r="S150" s="75"/>
      <c r="T150" s="75"/>
      <c r="U150" s="75"/>
    </row>
    <row r="151" spans="10:21" ht="15">
      <c r="J151" s="3"/>
      <c r="K151" s="3"/>
      <c r="L151" s="3"/>
      <c r="M151" s="3"/>
      <c r="N151" s="3"/>
      <c r="O151" s="3"/>
      <c r="S151" s="75"/>
      <c r="T151" s="75"/>
      <c r="U151" s="75"/>
    </row>
    <row r="152" spans="10:21" ht="15">
      <c r="J152" s="3"/>
      <c r="K152" s="3"/>
      <c r="L152" s="3"/>
      <c r="M152" s="3"/>
      <c r="N152" s="3"/>
      <c r="O152" s="3"/>
      <c r="S152" s="75"/>
      <c r="T152" s="75"/>
      <c r="U152" s="75"/>
    </row>
    <row r="153" spans="10:21" ht="15">
      <c r="J153" s="3"/>
      <c r="K153" s="3"/>
      <c r="L153" s="3"/>
      <c r="M153" s="3"/>
      <c r="N153" s="3"/>
      <c r="O153" s="3"/>
      <c r="S153" s="75"/>
      <c r="T153" s="75"/>
      <c r="U153" s="75"/>
    </row>
    <row r="154" spans="10:21" ht="15">
      <c r="J154" s="3"/>
      <c r="K154" s="3"/>
      <c r="L154" s="3"/>
      <c r="M154" s="3"/>
      <c r="N154" s="3"/>
      <c r="O154" s="3"/>
      <c r="S154" s="75"/>
      <c r="T154" s="75"/>
      <c r="U154" s="75"/>
    </row>
    <row r="155" spans="10:21" ht="15">
      <c r="J155" s="3"/>
      <c r="K155" s="3"/>
      <c r="L155" s="3"/>
      <c r="M155" s="3"/>
      <c r="N155" s="3"/>
      <c r="O155" s="3"/>
      <c r="S155" s="75"/>
      <c r="T155" s="75"/>
      <c r="U155" s="75"/>
    </row>
    <row r="156" spans="10:21" ht="15">
      <c r="J156" s="3"/>
      <c r="K156" s="3"/>
      <c r="L156" s="3"/>
      <c r="M156" s="3"/>
      <c r="N156" s="3"/>
      <c r="O156" s="3"/>
      <c r="S156" s="75"/>
      <c r="T156" s="75"/>
      <c r="U156" s="75"/>
    </row>
    <row r="157" spans="10:21" ht="15">
      <c r="J157" s="3"/>
      <c r="K157" s="3"/>
      <c r="L157" s="3"/>
      <c r="M157" s="3"/>
      <c r="N157" s="3"/>
      <c r="O157" s="3"/>
      <c r="S157" s="75"/>
      <c r="T157" s="75"/>
      <c r="U157" s="75"/>
    </row>
    <row r="158" spans="10:21" ht="15">
      <c r="J158" s="3"/>
      <c r="K158" s="3"/>
      <c r="L158" s="3"/>
      <c r="M158" s="3"/>
      <c r="N158" s="3"/>
      <c r="O158" s="3"/>
      <c r="S158" s="75"/>
      <c r="T158" s="75"/>
      <c r="U158" s="75"/>
    </row>
    <row r="159" spans="10:21" ht="15">
      <c r="J159" s="3"/>
      <c r="K159" s="3"/>
      <c r="L159" s="3"/>
      <c r="M159" s="3"/>
      <c r="N159" s="3"/>
      <c r="O159" s="3"/>
      <c r="S159" s="75"/>
      <c r="T159" s="75"/>
      <c r="U159" s="75"/>
    </row>
    <row r="160" spans="10:21" ht="15">
      <c r="J160" s="3"/>
      <c r="K160" s="3"/>
      <c r="L160" s="3"/>
      <c r="M160" s="3"/>
      <c r="N160" s="3"/>
      <c r="O160" s="3"/>
      <c r="S160" s="75"/>
      <c r="T160" s="75"/>
      <c r="U160" s="75"/>
    </row>
    <row r="161" spans="10:21" ht="15">
      <c r="J161" s="3"/>
      <c r="K161" s="3"/>
      <c r="L161" s="3"/>
      <c r="M161" s="3"/>
      <c r="N161" s="3"/>
      <c r="O161" s="3"/>
      <c r="S161" s="75"/>
      <c r="T161" s="75"/>
      <c r="U161" s="75"/>
    </row>
    <row r="162" spans="10:21" ht="15">
      <c r="J162" s="3"/>
      <c r="K162" s="3"/>
      <c r="L162" s="3"/>
      <c r="M162" s="3"/>
      <c r="N162" s="3"/>
      <c r="O162" s="3"/>
      <c r="S162" s="75"/>
      <c r="T162" s="75"/>
      <c r="U162" s="75"/>
    </row>
    <row r="163" spans="10:21" ht="15">
      <c r="J163" s="3"/>
      <c r="K163" s="3"/>
      <c r="L163" s="3"/>
      <c r="M163" s="3"/>
      <c r="N163" s="3"/>
      <c r="O163" s="3"/>
      <c r="S163" s="75"/>
      <c r="T163" s="75"/>
      <c r="U163" s="75"/>
    </row>
    <row r="164" spans="10:21" ht="15">
      <c r="J164" s="3"/>
      <c r="K164" s="3"/>
      <c r="L164" s="3"/>
      <c r="M164" s="3"/>
      <c r="N164" s="3"/>
      <c r="O164" s="3"/>
      <c r="S164" s="75"/>
      <c r="T164" s="75"/>
      <c r="U164" s="75"/>
    </row>
    <row r="165" spans="10:21" ht="15">
      <c r="J165" s="3"/>
      <c r="K165" s="3"/>
      <c r="L165" s="3"/>
      <c r="M165" s="3"/>
      <c r="N165" s="3"/>
      <c r="O165" s="3"/>
      <c r="S165" s="75"/>
      <c r="T165" s="75"/>
      <c r="U165" s="75"/>
    </row>
    <row r="166" spans="10:21" ht="15">
      <c r="J166" s="3"/>
      <c r="K166" s="3"/>
      <c r="L166" s="3"/>
      <c r="M166" s="3"/>
      <c r="N166" s="3"/>
      <c r="O166" s="3"/>
      <c r="S166" s="75"/>
      <c r="T166" s="75"/>
      <c r="U166" s="75"/>
    </row>
    <row r="167" spans="10:21" ht="15">
      <c r="J167" s="3"/>
      <c r="K167" s="3"/>
      <c r="L167" s="3"/>
      <c r="M167" s="3"/>
      <c r="N167" s="3"/>
      <c r="O167" s="3"/>
      <c r="S167" s="75"/>
      <c r="T167" s="75"/>
      <c r="U167" s="75"/>
    </row>
    <row r="168" spans="10:21" ht="15">
      <c r="J168" s="3"/>
      <c r="K168" s="3"/>
      <c r="L168" s="3"/>
      <c r="M168" s="3"/>
      <c r="N168" s="3"/>
      <c r="O168" s="3"/>
      <c r="S168" s="75"/>
      <c r="T168" s="75"/>
      <c r="U168" s="75"/>
    </row>
    <row r="169" spans="10:21" ht="15">
      <c r="J169" s="3"/>
      <c r="K169" s="3"/>
      <c r="L169" s="3"/>
      <c r="M169" s="3"/>
      <c r="N169" s="3"/>
      <c r="O169" s="3"/>
      <c r="S169" s="75"/>
      <c r="T169" s="75"/>
      <c r="U169" s="75"/>
    </row>
    <row r="170" spans="10:21" ht="15">
      <c r="J170" s="3"/>
      <c r="K170" s="3"/>
      <c r="L170" s="3"/>
      <c r="M170" s="3"/>
      <c r="N170" s="3"/>
      <c r="O170" s="3"/>
      <c r="S170" s="75"/>
      <c r="T170" s="75"/>
      <c r="U170" s="75"/>
    </row>
    <row r="171" spans="10:21" ht="15">
      <c r="J171" s="3"/>
      <c r="K171" s="3"/>
      <c r="L171" s="3"/>
      <c r="M171" s="3"/>
      <c r="N171" s="3"/>
      <c r="O171" s="3"/>
      <c r="S171" s="75"/>
      <c r="T171" s="75"/>
      <c r="U171" s="75"/>
    </row>
    <row r="172" spans="10:21" ht="15">
      <c r="J172" s="3"/>
      <c r="K172" s="3"/>
      <c r="L172" s="3"/>
      <c r="M172" s="3"/>
      <c r="N172" s="3"/>
      <c r="O172" s="3"/>
      <c r="S172" s="75"/>
      <c r="T172" s="75"/>
      <c r="U172" s="75"/>
    </row>
    <row r="173" spans="10:21" ht="15">
      <c r="J173" s="3"/>
      <c r="K173" s="3"/>
      <c r="L173" s="3"/>
      <c r="M173" s="3"/>
      <c r="N173" s="3"/>
      <c r="O173" s="3"/>
      <c r="S173" s="75"/>
      <c r="T173" s="75"/>
      <c r="U173" s="75"/>
    </row>
    <row r="174" spans="10:21" ht="15">
      <c r="J174" s="3"/>
      <c r="K174" s="3"/>
      <c r="L174" s="3"/>
      <c r="M174" s="3"/>
      <c r="N174" s="3"/>
      <c r="O174" s="3"/>
      <c r="S174" s="75"/>
      <c r="T174" s="75"/>
      <c r="U174" s="75"/>
    </row>
    <row r="175" spans="10:21" ht="15">
      <c r="J175" s="3"/>
      <c r="K175" s="3"/>
      <c r="L175" s="3"/>
      <c r="M175" s="3"/>
      <c r="N175" s="3"/>
      <c r="O175" s="3"/>
      <c r="S175" s="75"/>
      <c r="T175" s="75"/>
      <c r="U175" s="75"/>
    </row>
    <row r="176" spans="10:21" ht="15">
      <c r="J176" s="3"/>
      <c r="K176" s="3"/>
      <c r="L176" s="3"/>
      <c r="M176" s="3"/>
      <c r="N176" s="3"/>
      <c r="O176" s="3"/>
      <c r="S176" s="75"/>
      <c r="T176" s="75"/>
      <c r="U176" s="75"/>
    </row>
    <row r="177" spans="10:21" ht="15">
      <c r="J177" s="3"/>
      <c r="K177" s="3"/>
      <c r="L177" s="3"/>
      <c r="M177" s="3"/>
      <c r="N177" s="3"/>
      <c r="O177" s="3"/>
      <c r="S177" s="75"/>
      <c r="T177" s="75"/>
      <c r="U177" s="75"/>
    </row>
    <row r="178" spans="10:21" ht="15">
      <c r="J178" s="3"/>
      <c r="K178" s="3"/>
      <c r="L178" s="3"/>
      <c r="M178" s="3"/>
      <c r="N178" s="3"/>
      <c r="O178" s="3"/>
      <c r="S178" s="75"/>
      <c r="T178" s="75"/>
      <c r="U178" s="75"/>
    </row>
    <row r="179" spans="10:21" ht="15">
      <c r="J179" s="3"/>
      <c r="K179" s="3"/>
      <c r="L179" s="3"/>
      <c r="M179" s="3"/>
      <c r="N179" s="3"/>
      <c r="O179" s="3"/>
      <c r="S179" s="75"/>
      <c r="T179" s="75"/>
      <c r="U179" s="75"/>
    </row>
    <row r="180" spans="10:21" ht="15">
      <c r="J180" s="3"/>
      <c r="K180" s="3"/>
      <c r="L180" s="3"/>
      <c r="M180" s="3"/>
      <c r="N180" s="3"/>
      <c r="O180" s="3"/>
      <c r="S180" s="75"/>
      <c r="T180" s="75"/>
      <c r="U180" s="75"/>
    </row>
    <row r="181" spans="10:21" ht="15">
      <c r="J181" s="3"/>
      <c r="K181" s="3"/>
      <c r="L181" s="3"/>
      <c r="M181" s="3"/>
      <c r="N181" s="3"/>
      <c r="O181" s="3"/>
      <c r="S181" s="75"/>
      <c r="T181" s="75"/>
      <c r="U181" s="75"/>
    </row>
    <row r="182" spans="10:21" ht="15">
      <c r="J182" s="3"/>
      <c r="K182" s="3"/>
      <c r="L182" s="3"/>
      <c r="M182" s="3"/>
      <c r="N182" s="3"/>
      <c r="O182" s="3"/>
      <c r="S182" s="75"/>
      <c r="T182" s="75"/>
      <c r="U182" s="75"/>
    </row>
    <row r="183" spans="10:21" ht="15">
      <c r="J183" s="3"/>
      <c r="K183" s="3"/>
      <c r="L183" s="3"/>
      <c r="M183" s="3"/>
      <c r="N183" s="3"/>
      <c r="O183" s="3"/>
      <c r="S183" s="75"/>
      <c r="T183" s="75"/>
      <c r="U183" s="75"/>
    </row>
    <row r="184" spans="10:21" ht="15">
      <c r="J184" s="3"/>
      <c r="K184" s="3"/>
      <c r="L184" s="3"/>
      <c r="M184" s="3"/>
      <c r="N184" s="3"/>
      <c r="O184" s="3"/>
      <c r="S184" s="75"/>
      <c r="T184" s="75"/>
      <c r="U184" s="75"/>
    </row>
    <row r="185" spans="10:21" ht="15">
      <c r="J185" s="3"/>
      <c r="K185" s="3"/>
      <c r="L185" s="3"/>
      <c r="M185" s="3"/>
      <c r="N185" s="3"/>
      <c r="O185" s="3"/>
      <c r="S185" s="75"/>
      <c r="T185" s="75"/>
      <c r="U185" s="75"/>
    </row>
    <row r="186" spans="10:21" ht="15">
      <c r="J186" s="3"/>
      <c r="K186" s="3"/>
      <c r="L186" s="3"/>
      <c r="M186" s="3"/>
      <c r="N186" s="3"/>
      <c r="O186" s="3"/>
      <c r="S186" s="75"/>
      <c r="T186" s="75"/>
      <c r="U186" s="75"/>
    </row>
    <row r="187" spans="10:21" ht="15">
      <c r="J187" s="3"/>
      <c r="K187" s="3"/>
      <c r="L187" s="3"/>
      <c r="M187" s="3"/>
      <c r="N187" s="3"/>
      <c r="O187" s="3"/>
      <c r="S187" s="75"/>
      <c r="T187" s="75"/>
      <c r="U187" s="75"/>
    </row>
    <row r="188" spans="10:21" ht="15">
      <c r="J188" s="3"/>
      <c r="K188" s="3"/>
      <c r="L188" s="3"/>
      <c r="M188" s="3"/>
      <c r="N188" s="3"/>
      <c r="O188" s="3"/>
      <c r="S188" s="75"/>
      <c r="T188" s="75"/>
      <c r="U188" s="75"/>
    </row>
    <row r="189" spans="10:21" ht="15">
      <c r="J189" s="3"/>
      <c r="K189" s="3"/>
      <c r="L189" s="3"/>
      <c r="M189" s="3"/>
      <c r="N189" s="3"/>
      <c r="O189" s="3"/>
      <c r="S189" s="75"/>
      <c r="T189" s="75"/>
      <c r="U189" s="75"/>
    </row>
    <row r="190" spans="10:21" ht="15">
      <c r="J190" s="3"/>
      <c r="K190" s="3"/>
      <c r="L190" s="3"/>
      <c r="M190" s="3"/>
      <c r="N190" s="3"/>
      <c r="O190" s="3"/>
      <c r="S190" s="75"/>
      <c r="T190" s="75"/>
      <c r="U190" s="75"/>
    </row>
    <row r="191" spans="10:21" ht="15">
      <c r="J191" s="3"/>
      <c r="K191" s="3"/>
      <c r="L191" s="3"/>
      <c r="M191" s="3"/>
      <c r="N191" s="3"/>
      <c r="O191" s="3"/>
      <c r="S191" s="75"/>
      <c r="T191" s="75"/>
      <c r="U191" s="75"/>
    </row>
    <row r="192" spans="10:21" ht="15">
      <c r="J192" s="3"/>
      <c r="K192" s="3"/>
      <c r="L192" s="3"/>
      <c r="M192" s="3"/>
      <c r="N192" s="3"/>
      <c r="O192" s="3"/>
      <c r="S192" s="75"/>
      <c r="T192" s="75"/>
      <c r="U192" s="75"/>
    </row>
    <row r="193" spans="10:21" ht="15">
      <c r="J193" s="3"/>
      <c r="K193" s="3"/>
      <c r="L193" s="3"/>
      <c r="M193" s="3"/>
      <c r="N193" s="3"/>
      <c r="O193" s="3"/>
      <c r="S193" s="75"/>
      <c r="T193" s="75"/>
      <c r="U193" s="75"/>
    </row>
    <row r="194" spans="10:21" ht="15">
      <c r="J194" s="3"/>
      <c r="K194" s="3"/>
      <c r="L194" s="3"/>
      <c r="M194" s="3"/>
      <c r="N194" s="3"/>
      <c r="O194" s="3"/>
      <c r="S194" s="75"/>
      <c r="T194" s="75"/>
      <c r="U194" s="75"/>
    </row>
    <row r="195" spans="10:21" ht="15">
      <c r="J195" s="3"/>
      <c r="K195" s="3"/>
      <c r="L195" s="3"/>
      <c r="M195" s="3"/>
      <c r="N195" s="3"/>
      <c r="O195" s="3"/>
      <c r="S195" s="75"/>
      <c r="T195" s="75"/>
      <c r="U195" s="75"/>
    </row>
    <row r="196" spans="10:21" ht="15">
      <c r="J196" s="3"/>
      <c r="K196" s="3"/>
      <c r="L196" s="3"/>
      <c r="M196" s="3"/>
      <c r="N196" s="3"/>
      <c r="O196" s="3"/>
      <c r="S196" s="75"/>
      <c r="T196" s="75"/>
      <c r="U196" s="75"/>
    </row>
    <row r="197" spans="10:21" ht="15">
      <c r="J197" s="3"/>
      <c r="K197" s="3"/>
      <c r="L197" s="3"/>
      <c r="M197" s="3"/>
      <c r="N197" s="3"/>
      <c r="O197" s="3"/>
      <c r="S197" s="75"/>
      <c r="T197" s="75"/>
      <c r="U197" s="75"/>
    </row>
    <row r="198" spans="10:21" ht="15">
      <c r="J198" s="3"/>
      <c r="K198" s="3"/>
      <c r="L198" s="3"/>
      <c r="M198" s="3"/>
      <c r="N198" s="3"/>
      <c r="O198" s="3"/>
      <c r="S198" s="75"/>
      <c r="T198" s="75"/>
      <c r="U198" s="75"/>
    </row>
    <row r="199" spans="10:21" ht="15">
      <c r="J199" s="3"/>
      <c r="K199" s="3"/>
      <c r="L199" s="3"/>
      <c r="M199" s="3"/>
      <c r="N199" s="3"/>
      <c r="O199" s="3"/>
      <c r="S199" s="75"/>
      <c r="T199" s="75"/>
      <c r="U199" s="75"/>
    </row>
    <row r="200" spans="10:21" ht="15">
      <c r="J200" s="3"/>
      <c r="K200" s="3"/>
      <c r="L200" s="3"/>
      <c r="M200" s="3"/>
      <c r="N200" s="3"/>
      <c r="O200" s="3"/>
      <c r="S200" s="75"/>
      <c r="T200" s="75"/>
      <c r="U200" s="75"/>
    </row>
    <row r="201" spans="10:21" ht="15">
      <c r="J201" s="3"/>
      <c r="K201" s="3"/>
      <c r="L201" s="3"/>
      <c r="M201" s="3"/>
      <c r="N201" s="3"/>
      <c r="O201" s="3"/>
      <c r="S201" s="75"/>
      <c r="T201" s="75"/>
      <c r="U201" s="75"/>
    </row>
    <row r="202" spans="10:21" ht="15">
      <c r="J202" s="3"/>
      <c r="K202" s="3"/>
      <c r="L202" s="3"/>
      <c r="M202" s="3"/>
      <c r="N202" s="3"/>
      <c r="O202" s="3"/>
      <c r="S202" s="75"/>
      <c r="T202" s="75"/>
      <c r="U202" s="75"/>
    </row>
    <row r="203" spans="10:21" ht="15">
      <c r="J203" s="3"/>
      <c r="K203" s="3"/>
      <c r="L203" s="3"/>
      <c r="M203" s="3"/>
      <c r="N203" s="3"/>
      <c r="O203" s="3"/>
      <c r="S203" s="75"/>
      <c r="T203" s="75"/>
      <c r="U203" s="75"/>
    </row>
    <row r="204" spans="10:21" ht="15">
      <c r="J204" s="3"/>
      <c r="K204" s="3"/>
      <c r="L204" s="3"/>
      <c r="M204" s="3"/>
      <c r="N204" s="3"/>
      <c r="O204" s="3"/>
      <c r="S204" s="75"/>
      <c r="T204" s="75"/>
      <c r="U204" s="75"/>
    </row>
    <row r="205" spans="10:21" ht="15">
      <c r="J205" s="3"/>
      <c r="K205" s="3"/>
      <c r="L205" s="3"/>
      <c r="M205" s="3"/>
      <c r="N205" s="3"/>
      <c r="O205" s="3"/>
      <c r="S205" s="75"/>
      <c r="T205" s="75"/>
      <c r="U205" s="75"/>
    </row>
    <row r="206" spans="10:21" ht="15">
      <c r="J206" s="3"/>
      <c r="K206" s="3"/>
      <c r="L206" s="3"/>
      <c r="M206" s="3"/>
      <c r="N206" s="3"/>
      <c r="O206" s="3"/>
      <c r="S206" s="75"/>
      <c r="T206" s="75"/>
      <c r="U206" s="75"/>
    </row>
    <row r="207" spans="10:21" ht="15">
      <c r="J207" s="3"/>
      <c r="K207" s="3"/>
      <c r="L207" s="3"/>
      <c r="M207" s="3"/>
      <c r="N207" s="3"/>
      <c r="O207" s="3"/>
      <c r="S207" s="75"/>
      <c r="T207" s="75"/>
      <c r="U207" s="75"/>
    </row>
    <row r="208" spans="10:21" ht="15">
      <c r="J208" s="3"/>
      <c r="K208" s="3"/>
      <c r="L208" s="3"/>
      <c r="M208" s="3"/>
      <c r="N208" s="3"/>
      <c r="O208" s="3"/>
      <c r="S208" s="75"/>
      <c r="T208" s="75"/>
      <c r="U208" s="75"/>
    </row>
    <row r="209" spans="10:21" ht="15">
      <c r="J209" s="3"/>
      <c r="K209" s="3"/>
      <c r="L209" s="3"/>
      <c r="M209" s="3"/>
      <c r="N209" s="3"/>
      <c r="O209" s="3"/>
      <c r="S209" s="75"/>
      <c r="T209" s="75"/>
      <c r="U209" s="75"/>
    </row>
    <row r="210" spans="10:21" ht="15">
      <c r="J210" s="3"/>
      <c r="K210" s="3"/>
      <c r="L210" s="3"/>
      <c r="M210" s="3"/>
      <c r="N210" s="3"/>
      <c r="O210" s="3"/>
      <c r="S210" s="75"/>
      <c r="T210" s="75"/>
      <c r="U210" s="75"/>
    </row>
    <row r="211" spans="10:21" ht="15">
      <c r="J211" s="3"/>
      <c r="K211" s="3"/>
      <c r="L211" s="3"/>
      <c r="M211" s="3"/>
      <c r="N211" s="3"/>
      <c r="O211" s="3"/>
      <c r="S211" s="75"/>
      <c r="T211" s="75"/>
      <c r="U211" s="75"/>
    </row>
    <row r="212" spans="10:21" ht="15">
      <c r="J212" s="3"/>
      <c r="K212" s="3"/>
      <c r="L212" s="3"/>
      <c r="M212" s="3"/>
      <c r="N212" s="3"/>
      <c r="O212" s="3"/>
      <c r="S212" s="75"/>
      <c r="T212" s="75"/>
      <c r="U212" s="75"/>
    </row>
    <row r="213" spans="10:21" ht="15">
      <c r="J213" s="3"/>
      <c r="K213" s="3"/>
      <c r="L213" s="3"/>
      <c r="M213" s="3"/>
      <c r="N213" s="3"/>
      <c r="O213" s="3"/>
      <c r="S213" s="75"/>
      <c r="T213" s="75"/>
      <c r="U213" s="75"/>
    </row>
    <row r="214" spans="10:21" ht="15">
      <c r="J214" s="3"/>
      <c r="K214" s="3"/>
      <c r="L214" s="3"/>
      <c r="M214" s="3"/>
      <c r="N214" s="3"/>
      <c r="O214" s="3"/>
      <c r="S214" s="75"/>
      <c r="T214" s="75"/>
      <c r="U214" s="75"/>
    </row>
    <row r="215" spans="10:21" ht="15">
      <c r="J215" s="3"/>
      <c r="K215" s="3"/>
      <c r="L215" s="3"/>
      <c r="M215" s="3"/>
      <c r="N215" s="3"/>
      <c r="O215" s="3"/>
      <c r="S215" s="75"/>
      <c r="T215" s="75"/>
      <c r="U215" s="75"/>
    </row>
    <row r="216" spans="10:21" ht="15">
      <c r="J216" s="3"/>
      <c r="K216" s="3"/>
      <c r="L216" s="3"/>
      <c r="M216" s="3"/>
      <c r="N216" s="3"/>
      <c r="O216" s="3"/>
      <c r="S216" s="75"/>
      <c r="T216" s="75"/>
      <c r="U216" s="75"/>
    </row>
    <row r="217" spans="10:21" ht="15">
      <c r="J217" s="3"/>
      <c r="K217" s="3"/>
      <c r="L217" s="3"/>
      <c r="M217" s="3"/>
      <c r="N217" s="3"/>
      <c r="O217" s="3"/>
      <c r="S217" s="75"/>
      <c r="T217" s="75"/>
      <c r="U217" s="75"/>
    </row>
    <row r="218" spans="10:21" ht="15">
      <c r="J218" s="3"/>
      <c r="K218" s="3"/>
      <c r="L218" s="3"/>
      <c r="M218" s="3"/>
      <c r="N218" s="3"/>
      <c r="O218" s="3"/>
      <c r="S218" s="75"/>
      <c r="T218" s="75"/>
      <c r="U218" s="75"/>
    </row>
    <row r="219" spans="10:21" ht="15">
      <c r="J219" s="3"/>
      <c r="K219" s="3"/>
      <c r="L219" s="3"/>
      <c r="M219" s="3"/>
      <c r="N219" s="3"/>
      <c r="O219" s="3"/>
      <c r="S219" s="75"/>
      <c r="T219" s="75"/>
      <c r="U219" s="75"/>
    </row>
    <row r="220" spans="10:21" ht="15">
      <c r="J220" s="3"/>
      <c r="K220" s="3"/>
      <c r="L220" s="3"/>
      <c r="M220" s="3"/>
      <c r="N220" s="3"/>
      <c r="O220" s="3"/>
      <c r="S220" s="75"/>
      <c r="T220" s="75"/>
      <c r="U220" s="75"/>
    </row>
    <row r="221" spans="10:21" ht="15">
      <c r="J221" s="3"/>
      <c r="K221" s="3"/>
      <c r="L221" s="3"/>
      <c r="M221" s="3"/>
      <c r="N221" s="3"/>
      <c r="O221" s="3"/>
      <c r="S221" s="75"/>
      <c r="T221" s="75"/>
      <c r="U221" s="75"/>
    </row>
    <row r="222" spans="10:21" ht="15">
      <c r="J222" s="3"/>
      <c r="K222" s="3"/>
      <c r="L222" s="3"/>
      <c r="M222" s="3"/>
      <c r="N222" s="3"/>
      <c r="O222" s="3"/>
      <c r="S222" s="75"/>
      <c r="T222" s="75"/>
      <c r="U222" s="75"/>
    </row>
    <row r="223" spans="10:21" ht="15">
      <c r="J223" s="3"/>
      <c r="K223" s="3"/>
      <c r="L223" s="3"/>
      <c r="M223" s="3"/>
      <c r="N223" s="3"/>
      <c r="O223" s="3"/>
      <c r="S223" s="75"/>
      <c r="T223" s="75"/>
      <c r="U223" s="75"/>
    </row>
    <row r="224" spans="10:21" ht="15">
      <c r="J224" s="3"/>
      <c r="K224" s="3"/>
      <c r="L224" s="3"/>
      <c r="M224" s="3"/>
      <c r="N224" s="3"/>
      <c r="O224" s="3"/>
      <c r="S224" s="75"/>
      <c r="T224" s="75"/>
      <c r="U224" s="75"/>
    </row>
    <row r="225" spans="10:21" ht="15">
      <c r="J225" s="3"/>
      <c r="K225" s="3"/>
      <c r="L225" s="3"/>
      <c r="M225" s="3"/>
      <c r="N225" s="3"/>
      <c r="O225" s="3"/>
      <c r="S225" s="75"/>
      <c r="T225" s="75"/>
      <c r="U225" s="75"/>
    </row>
    <row r="226" spans="10:21" ht="15">
      <c r="J226" s="3"/>
      <c r="K226" s="3"/>
      <c r="L226" s="3"/>
      <c r="M226" s="3"/>
      <c r="N226" s="3"/>
      <c r="O226" s="3"/>
      <c r="S226" s="75"/>
      <c r="T226" s="75"/>
      <c r="U226" s="75"/>
    </row>
    <row r="227" spans="10:21" ht="15">
      <c r="J227" s="3"/>
      <c r="K227" s="3"/>
      <c r="L227" s="3"/>
      <c r="M227" s="3"/>
      <c r="N227" s="3"/>
      <c r="O227" s="3"/>
      <c r="S227" s="75"/>
      <c r="T227" s="75"/>
      <c r="U227" s="75"/>
    </row>
    <row r="228" spans="10:21" ht="15">
      <c r="J228" s="3"/>
      <c r="K228" s="3"/>
      <c r="L228" s="3"/>
      <c r="M228" s="3"/>
      <c r="N228" s="3"/>
      <c r="O228" s="3"/>
      <c r="S228" s="75"/>
      <c r="T228" s="75"/>
      <c r="U228" s="75"/>
    </row>
    <row r="229" spans="10:21" ht="15">
      <c r="J229" s="3"/>
      <c r="K229" s="3"/>
      <c r="L229" s="3"/>
      <c r="M229" s="3"/>
      <c r="N229" s="3"/>
      <c r="O229" s="3"/>
      <c r="S229" s="75"/>
      <c r="T229" s="75"/>
      <c r="U229" s="75"/>
    </row>
    <row r="230" spans="10:21" ht="15">
      <c r="J230" s="3"/>
      <c r="K230" s="3"/>
      <c r="L230" s="3"/>
      <c r="M230" s="3"/>
      <c r="N230" s="3"/>
      <c r="O230" s="3"/>
      <c r="S230" s="75"/>
      <c r="T230" s="75"/>
      <c r="U230" s="75"/>
    </row>
    <row r="231" spans="10:21">
      <c r="S231" s="3"/>
      <c r="T231" s="66"/>
      <c r="U231" s="3"/>
    </row>
    <row r="232" spans="10:21">
      <c r="S232" s="3"/>
      <c r="T232" s="66"/>
      <c r="U232" s="3"/>
    </row>
  </sheetData>
  <pageMargins left="0.7" right="0.7" top="0.75" bottom="0.75" header="0.3" footer="0.3"/>
  <pageSetup orientation="portrait" horizontalDpi="90" verticalDpi="9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FFA0A4-0B67-4959-A990-B0EE023C7451}">
  <dimension ref="H2:Y251"/>
  <sheetViews>
    <sheetView workbookViewId="0">
      <selection activeCell="E28" sqref="E28"/>
    </sheetView>
  </sheetViews>
  <sheetFormatPr defaultColWidth="8.7109375" defaultRowHeight="12.75"/>
  <cols>
    <col min="1" max="7" width="13.140625" style="4" customWidth="1"/>
    <col min="8" max="8" width="3.5703125" style="56" customWidth="1"/>
    <col min="9" max="9" width="3.5703125" style="4" customWidth="1"/>
    <col min="10" max="10" width="14.42578125" style="4" customWidth="1"/>
    <col min="11" max="16" width="17.140625" style="4" customWidth="1"/>
    <col min="17" max="17" width="32.42578125" style="4" customWidth="1"/>
    <col min="18" max="18" width="14.5703125" style="4" customWidth="1"/>
    <col min="19" max="25" width="15.5703125" style="4" customWidth="1"/>
    <col min="26" max="16384" width="8.7109375" style="4"/>
  </cols>
  <sheetData>
    <row r="2" spans="8:25" ht="15">
      <c r="J2" s="57" t="s">
        <v>386</v>
      </c>
    </row>
    <row r="5" spans="8:25" ht="15">
      <c r="J5" s="22" t="s">
        <v>387</v>
      </c>
      <c r="R5" s="22" t="s">
        <v>388</v>
      </c>
    </row>
    <row r="6" spans="8:25" ht="15">
      <c r="J6" s="22" t="s">
        <v>389</v>
      </c>
      <c r="R6" s="22" t="s">
        <v>5</v>
      </c>
    </row>
    <row r="8" spans="8:25" s="59" customFormat="1" ht="45">
      <c r="H8" s="58"/>
      <c r="J8" s="60" t="s">
        <v>27</v>
      </c>
      <c r="K8" s="60" t="s">
        <v>390</v>
      </c>
      <c r="L8" s="60" t="s">
        <v>391</v>
      </c>
      <c r="M8" s="60" t="s">
        <v>123</v>
      </c>
      <c r="N8" s="60" t="s">
        <v>392</v>
      </c>
      <c r="O8" s="60" t="s">
        <v>393</v>
      </c>
      <c r="P8" s="60" t="s">
        <v>122</v>
      </c>
      <c r="R8" s="60" t="s">
        <v>27</v>
      </c>
      <c r="S8" s="61" t="s">
        <v>372</v>
      </c>
      <c r="T8" s="60" t="s">
        <v>34</v>
      </c>
      <c r="U8" s="60" t="s">
        <v>35</v>
      </c>
      <c r="V8" s="60" t="s">
        <v>394</v>
      </c>
      <c r="W8" s="60" t="s">
        <v>395</v>
      </c>
      <c r="X8" s="60" t="s">
        <v>396</v>
      </c>
      <c r="Y8" s="60" t="s">
        <v>33</v>
      </c>
    </row>
    <row r="9" spans="8:25" ht="15">
      <c r="J9" s="64" t="s">
        <v>84</v>
      </c>
      <c r="K9" s="63">
        <v>4.1501596570014954E-2</v>
      </c>
      <c r="L9" s="63">
        <v>0.18859539926052094</v>
      </c>
      <c r="M9" s="63">
        <v>8.965909481048584E-2</v>
      </c>
      <c r="N9" s="63">
        <v>0.22607606649398804</v>
      </c>
      <c r="O9" s="63">
        <v>0.78381866216659546</v>
      </c>
      <c r="P9" s="63">
        <v>0.40768849849700928</v>
      </c>
      <c r="Q9" s="63"/>
      <c r="R9" s="64" t="s">
        <v>84</v>
      </c>
      <c r="S9" s="76">
        <v>0.44978663325309753</v>
      </c>
      <c r="T9" s="76">
        <v>0.23401020467281342</v>
      </c>
      <c r="U9" s="76">
        <v>0.83093798160552979</v>
      </c>
      <c r="V9" s="76">
        <v>0.84771502017974854</v>
      </c>
      <c r="W9" s="76">
        <v>0.10431590676307678</v>
      </c>
      <c r="X9" s="76"/>
      <c r="Y9" s="76">
        <v>0.94107997417449951</v>
      </c>
    </row>
    <row r="10" spans="8:25" ht="15">
      <c r="J10" s="64" t="s">
        <v>85</v>
      </c>
      <c r="K10" s="63">
        <v>6.3309460878372192E-2</v>
      </c>
      <c r="L10" s="63">
        <v>0.26033449172973633</v>
      </c>
      <c r="M10" s="63">
        <v>0.14261052012443542</v>
      </c>
      <c r="N10" s="63">
        <v>0.23385314643383026</v>
      </c>
      <c r="O10" s="63">
        <v>0.74962091445922852</v>
      </c>
      <c r="P10" s="63">
        <v>0.43858057260513306</v>
      </c>
      <c r="Q10" s="63"/>
      <c r="R10" s="64" t="s">
        <v>85</v>
      </c>
      <c r="S10" s="76">
        <v>0.51006823778152466</v>
      </c>
      <c r="T10" s="76">
        <v>0.29500192403793335</v>
      </c>
      <c r="U10" s="76">
        <v>0.81272828578948975</v>
      </c>
      <c r="V10" s="76">
        <v>0.87725508213043213</v>
      </c>
      <c r="W10" s="76">
        <v>9.1402322053909302E-2</v>
      </c>
      <c r="X10" s="76"/>
      <c r="Y10" s="76">
        <v>0.89270192384719849</v>
      </c>
    </row>
    <row r="11" spans="8:25" ht="15">
      <c r="J11" s="64" t="s">
        <v>86</v>
      </c>
      <c r="K11" s="63">
        <v>6.5790615975856781E-2</v>
      </c>
      <c r="L11" s="63">
        <v>0.28465297818183899</v>
      </c>
      <c r="M11" s="63">
        <v>0.15647511184215546</v>
      </c>
      <c r="N11" s="63">
        <v>0.21339376270771027</v>
      </c>
      <c r="O11" s="63">
        <v>0.73529583215713501</v>
      </c>
      <c r="P11" s="63">
        <v>0.39995172619819641</v>
      </c>
      <c r="Q11" s="63"/>
      <c r="R11" s="64" t="s">
        <v>86</v>
      </c>
      <c r="S11" s="76">
        <v>0.47942113876342773</v>
      </c>
      <c r="T11" s="76">
        <v>0.30060860514640808</v>
      </c>
      <c r="U11" s="76">
        <v>0.61445373296737671</v>
      </c>
      <c r="V11" s="76">
        <v>0.81578522920608521</v>
      </c>
      <c r="W11" s="76">
        <v>8.8042356073856354E-2</v>
      </c>
      <c r="X11" s="76">
        <v>0.10317593067884445</v>
      </c>
      <c r="Y11" s="76">
        <v>0.88447767496109009</v>
      </c>
    </row>
    <row r="12" spans="8:25" ht="15">
      <c r="J12" s="64" t="s">
        <v>87</v>
      </c>
      <c r="K12" s="63">
        <v>6.2434308230876923E-2</v>
      </c>
      <c r="L12" s="63">
        <v>0.2808682918548584</v>
      </c>
      <c r="M12" s="63">
        <v>0.13300779461860657</v>
      </c>
      <c r="N12" s="63">
        <v>0.20510037243366241</v>
      </c>
      <c r="O12" s="63">
        <v>0.74358904361724854</v>
      </c>
      <c r="P12" s="63">
        <v>0.39004015922546387</v>
      </c>
      <c r="Q12" s="63"/>
      <c r="R12" s="64" t="s">
        <v>87</v>
      </c>
      <c r="S12" s="76">
        <v>0.4564250111579895</v>
      </c>
      <c r="T12" s="76">
        <v>0.30999156832695007</v>
      </c>
      <c r="U12" s="76">
        <v>0.57602351903915405</v>
      </c>
      <c r="V12" s="76">
        <v>0.81414365768432617</v>
      </c>
      <c r="W12" s="76">
        <v>9.2946529388427734E-2</v>
      </c>
      <c r="X12" s="76">
        <v>7.810761034488678E-2</v>
      </c>
      <c r="Y12" s="76">
        <v>0.9240153431892395</v>
      </c>
    </row>
    <row r="13" spans="8:25" ht="15">
      <c r="J13" s="64" t="s">
        <v>88</v>
      </c>
      <c r="K13" s="63">
        <v>4.7434166073799133E-2</v>
      </c>
      <c r="L13" s="63">
        <v>0.21662016212940216</v>
      </c>
      <c r="M13" s="63">
        <v>9.1077372431755066E-2</v>
      </c>
      <c r="N13" s="63">
        <v>0.21620015799999237</v>
      </c>
      <c r="O13" s="63">
        <v>0.74295216798782349</v>
      </c>
      <c r="P13" s="63">
        <v>0.39865729212760925</v>
      </c>
      <c r="Q13" s="63"/>
      <c r="R13" s="64" t="s">
        <v>88</v>
      </c>
      <c r="S13" s="76">
        <v>0.43403294682502747</v>
      </c>
      <c r="T13" s="76">
        <v>0.25383114814758301</v>
      </c>
      <c r="U13" s="76">
        <v>0.714225172996521</v>
      </c>
      <c r="V13" s="76">
        <v>0.84588474035263062</v>
      </c>
      <c r="W13" s="76">
        <v>0.10866554826498032</v>
      </c>
      <c r="X13" s="76">
        <v>0.10033413767814636</v>
      </c>
      <c r="Y13" s="76">
        <v>1.0069644451141357</v>
      </c>
    </row>
    <row r="14" spans="8:25" ht="15">
      <c r="J14" s="64" t="s">
        <v>89</v>
      </c>
      <c r="K14" s="63">
        <v>6.7245662212371826E-2</v>
      </c>
      <c r="L14" s="63">
        <v>0.2875327467918396</v>
      </c>
      <c r="M14" s="63">
        <v>0.13745751976966858</v>
      </c>
      <c r="N14" s="63">
        <v>0.21799629926681519</v>
      </c>
      <c r="O14" s="63">
        <v>0.74174141883850098</v>
      </c>
      <c r="P14" s="63">
        <v>0.41638797521591187</v>
      </c>
      <c r="R14" s="64" t="s">
        <v>89</v>
      </c>
      <c r="S14" s="76">
        <v>0.43742609024047852</v>
      </c>
      <c r="T14" s="76">
        <v>0.29793268442153931</v>
      </c>
      <c r="U14" s="76">
        <v>0.7058185338973999</v>
      </c>
      <c r="V14" s="76">
        <v>0.84522449970245361</v>
      </c>
      <c r="W14" s="76">
        <v>9.4355754554271698E-2</v>
      </c>
      <c r="X14" s="76">
        <v>0.11958244442939758</v>
      </c>
      <c r="Y14" s="76">
        <v>0.94694989919662476</v>
      </c>
    </row>
    <row r="15" spans="8:25" ht="15">
      <c r="J15" s="64" t="s">
        <v>90</v>
      </c>
      <c r="K15" s="63">
        <v>6.5616905689239502E-2</v>
      </c>
      <c r="L15" s="63">
        <v>0.28734952211380005</v>
      </c>
      <c r="M15" s="63">
        <v>0.12854310870170593</v>
      </c>
      <c r="N15" s="63">
        <v>0.26423367857933044</v>
      </c>
      <c r="O15" s="63">
        <v>0.75967538356781006</v>
      </c>
      <c r="P15" s="63">
        <v>0.45707124471664429</v>
      </c>
      <c r="R15" s="64" t="s">
        <v>90</v>
      </c>
      <c r="S15" s="76">
        <v>0.46958857774734497</v>
      </c>
      <c r="T15" s="76">
        <v>0.34178987145423889</v>
      </c>
      <c r="U15" s="76">
        <v>0.67958176136016846</v>
      </c>
      <c r="V15" s="76">
        <v>0.80575066804885864</v>
      </c>
      <c r="W15" s="76">
        <v>0.11955618858337402</v>
      </c>
      <c r="X15" s="76">
        <v>0.1202927827835083</v>
      </c>
      <c r="Y15" s="76">
        <v>0.95795905590057373</v>
      </c>
    </row>
    <row r="16" spans="8:25" ht="15">
      <c r="J16" s="64" t="s">
        <v>91</v>
      </c>
      <c r="K16" s="63">
        <v>7.5790770351886749E-2</v>
      </c>
      <c r="L16" s="63">
        <v>0.29585441946983337</v>
      </c>
      <c r="M16" s="63">
        <v>0.1433180570602417</v>
      </c>
      <c r="N16" s="63">
        <v>0.2415432333946228</v>
      </c>
      <c r="O16" s="63">
        <v>0.76666069030761719</v>
      </c>
      <c r="P16" s="63">
        <v>0.43813991546630859</v>
      </c>
      <c r="R16" s="64" t="s">
        <v>91</v>
      </c>
      <c r="S16" s="76">
        <v>0.45563030242919922</v>
      </c>
      <c r="T16" s="76">
        <v>0.30454161763191223</v>
      </c>
      <c r="U16" s="76">
        <v>0.7612302303314209</v>
      </c>
      <c r="V16" s="76">
        <v>0.85252857208251953</v>
      </c>
      <c r="W16" s="76">
        <v>0.11318856477737427</v>
      </c>
      <c r="X16" s="76">
        <v>0.11979736387729645</v>
      </c>
      <c r="Y16" s="76">
        <v>1.0380095243453979</v>
      </c>
    </row>
    <row r="17" spans="10:25" ht="15">
      <c r="J17" s="64" t="s">
        <v>92</v>
      </c>
      <c r="K17" s="63">
        <v>4.4321328401565552E-2</v>
      </c>
      <c r="L17" s="63">
        <v>0.19849105179309845</v>
      </c>
      <c r="M17" s="63">
        <v>9.6997559070587158E-2</v>
      </c>
      <c r="N17" s="63">
        <v>0.2274625152349472</v>
      </c>
      <c r="O17" s="63">
        <v>0.77397358417510986</v>
      </c>
      <c r="P17" s="63">
        <v>0.43435952067375183</v>
      </c>
      <c r="R17" s="64" t="s">
        <v>92</v>
      </c>
      <c r="S17" s="76">
        <v>0.45597457885742188</v>
      </c>
      <c r="T17" s="76">
        <v>0.2293703556060791</v>
      </c>
      <c r="U17" s="76">
        <v>0.76406937837600708</v>
      </c>
      <c r="V17" s="76">
        <v>0.84777820110321045</v>
      </c>
      <c r="W17" s="76">
        <v>0.12536944448947906</v>
      </c>
      <c r="X17" s="76">
        <v>0.14384235441684723</v>
      </c>
      <c r="Y17" s="76">
        <v>1.0409208536148071</v>
      </c>
    </row>
    <row r="18" spans="10:25" ht="15">
      <c r="J18" s="64" t="s">
        <v>93</v>
      </c>
      <c r="K18" s="63">
        <v>6.6293656826019287E-2</v>
      </c>
      <c r="L18" s="63">
        <v>0.27095568180084229</v>
      </c>
      <c r="M18" s="63">
        <v>0.13541211187839508</v>
      </c>
      <c r="N18" s="63">
        <v>0.25639891624450684</v>
      </c>
      <c r="O18" s="63">
        <v>0.78425306081771851</v>
      </c>
      <c r="P18" s="63">
        <v>0.49486815929412842</v>
      </c>
      <c r="R18" s="64" t="s">
        <v>93</v>
      </c>
      <c r="S18" s="76">
        <v>0.59282702207565308</v>
      </c>
      <c r="T18" s="76">
        <v>0.2994047999382019</v>
      </c>
      <c r="U18" s="76">
        <v>0.69000089168548584</v>
      </c>
      <c r="V18" s="76">
        <v>0.82909369468688965</v>
      </c>
      <c r="W18" s="76">
        <v>0.12691383063793182</v>
      </c>
      <c r="X18" s="76">
        <v>0.17115342617034912</v>
      </c>
      <c r="Y18" s="76">
        <v>1.0349268913269043</v>
      </c>
    </row>
    <row r="19" spans="10:25" ht="15">
      <c r="J19" s="64" t="s">
        <v>94</v>
      </c>
      <c r="K19" s="63">
        <v>6.6844046115875244E-2</v>
      </c>
      <c r="L19" s="63">
        <v>0.2728780210018158</v>
      </c>
      <c r="M19" s="63">
        <v>0.14146527647972107</v>
      </c>
      <c r="N19" s="63">
        <v>0.25144392251968384</v>
      </c>
      <c r="O19" s="63">
        <v>0.7597278356552124</v>
      </c>
      <c r="P19" s="63">
        <v>0.45814031362533569</v>
      </c>
      <c r="R19" s="64" t="s">
        <v>94</v>
      </c>
      <c r="S19" s="76">
        <v>0.53789675235748291</v>
      </c>
      <c r="T19" s="76">
        <v>0.27087777853012085</v>
      </c>
      <c r="U19" s="76">
        <v>0.65661036968231201</v>
      </c>
      <c r="V19" s="76">
        <v>0.75959432125091553</v>
      </c>
      <c r="W19" s="76">
        <v>0.13405230641365051</v>
      </c>
      <c r="X19" s="76">
        <v>0.17488998174667358</v>
      </c>
      <c r="Y19" s="76">
        <v>0.99967193603515625</v>
      </c>
    </row>
    <row r="20" spans="10:25" ht="15">
      <c r="J20" s="64" t="s">
        <v>95</v>
      </c>
      <c r="K20" s="63">
        <v>5.7472005486488342E-2</v>
      </c>
      <c r="L20" s="63">
        <v>0.24248471856117249</v>
      </c>
      <c r="M20" s="63">
        <v>0.12536230683326721</v>
      </c>
      <c r="N20" s="63">
        <v>0.23807629942893982</v>
      </c>
      <c r="O20" s="63">
        <v>0.70572084188461304</v>
      </c>
      <c r="P20" s="63">
        <v>0.45449870824813843</v>
      </c>
      <c r="R20" s="64" t="s">
        <v>95</v>
      </c>
      <c r="S20" s="76">
        <v>0.57448810338973999</v>
      </c>
      <c r="T20" s="76">
        <v>0.24932333827018738</v>
      </c>
      <c r="U20" s="76">
        <v>0.63377165794372559</v>
      </c>
      <c r="V20" s="76">
        <v>0.7289576530456543</v>
      </c>
      <c r="W20" s="76">
        <v>0.1098073273897171</v>
      </c>
      <c r="X20" s="76">
        <v>0.13901609182357788</v>
      </c>
      <c r="Y20" s="76">
        <v>0.93680357933044434</v>
      </c>
    </row>
    <row r="21" spans="10:25" ht="15">
      <c r="J21" s="64" t="s">
        <v>96</v>
      </c>
      <c r="K21" s="63">
        <v>7.4087724089622498E-2</v>
      </c>
      <c r="L21" s="63">
        <v>0.21965008974075317</v>
      </c>
      <c r="M21" s="63">
        <v>0.13679549098014832</v>
      </c>
      <c r="N21" s="63">
        <v>0.25720348954200745</v>
      </c>
      <c r="O21" s="63">
        <v>0.72959840297698975</v>
      </c>
      <c r="P21" s="63">
        <v>0.45921653509140015</v>
      </c>
      <c r="R21" s="64" t="s">
        <v>96</v>
      </c>
      <c r="S21" s="76">
        <v>0.57886850833892822</v>
      </c>
      <c r="T21" s="76">
        <v>0.19734397530555725</v>
      </c>
      <c r="U21" s="76">
        <v>0.65988391637802124</v>
      </c>
      <c r="V21" s="76">
        <v>0.70648503303527832</v>
      </c>
      <c r="W21" s="76">
        <v>0.15094965696334839</v>
      </c>
      <c r="X21" s="76">
        <v>0.24404467642307281</v>
      </c>
      <c r="Y21" s="76">
        <v>0.94199258089065552</v>
      </c>
    </row>
    <row r="22" spans="10:25" ht="15">
      <c r="J22" s="64" t="s">
        <v>97</v>
      </c>
      <c r="K22" s="63">
        <v>6.6429033875465393E-2</v>
      </c>
      <c r="L22" s="63">
        <v>0.22476214170455933</v>
      </c>
      <c r="M22" s="63">
        <v>0.12676997482776642</v>
      </c>
      <c r="N22" s="63">
        <v>0.22628438472747803</v>
      </c>
      <c r="O22" s="63">
        <v>0.64824610948562622</v>
      </c>
      <c r="P22" s="63">
        <v>0.42520067095756531</v>
      </c>
      <c r="R22" s="64" t="s">
        <v>97</v>
      </c>
      <c r="S22" s="76">
        <v>0.51831638813018799</v>
      </c>
      <c r="T22" s="76">
        <v>0.2122160941362381</v>
      </c>
      <c r="U22" s="76">
        <v>0.58427321910858154</v>
      </c>
      <c r="V22" s="76">
        <v>0.63559156656265259</v>
      </c>
      <c r="W22" s="76">
        <v>0.11082039773464203</v>
      </c>
      <c r="X22" s="76">
        <v>0.13424356281757355</v>
      </c>
      <c r="Y22" s="76">
        <v>0.86202168464660645</v>
      </c>
    </row>
    <row r="23" spans="10:25" ht="15">
      <c r="J23" s="64" t="s">
        <v>98</v>
      </c>
      <c r="K23" s="63">
        <v>5.8986019343137741E-2</v>
      </c>
      <c r="L23" s="63">
        <v>0.21214853227138519</v>
      </c>
      <c r="M23" s="63">
        <v>0.11946004629135132</v>
      </c>
      <c r="N23" s="63">
        <v>0.192005455493927</v>
      </c>
      <c r="O23" s="63">
        <v>0.57764816284179688</v>
      </c>
      <c r="P23" s="63">
        <v>0.34499233961105347</v>
      </c>
      <c r="R23" s="64" t="s">
        <v>98</v>
      </c>
      <c r="S23" s="76">
        <v>0.37007078528404236</v>
      </c>
      <c r="T23" s="76">
        <v>0.21325168013572693</v>
      </c>
      <c r="U23" s="76">
        <v>0.56712818145751953</v>
      </c>
      <c r="V23" s="76">
        <v>0.63580703735351563</v>
      </c>
      <c r="W23" s="76">
        <v>9.146551787853241E-2</v>
      </c>
      <c r="X23" s="76">
        <v>0.1285855770111084</v>
      </c>
      <c r="Y23" s="76">
        <v>0.81746393442153931</v>
      </c>
    </row>
    <row r="24" spans="10:25" ht="15">
      <c r="J24" s="64" t="s">
        <v>99</v>
      </c>
      <c r="K24" s="63">
        <v>6.0592465102672577E-2</v>
      </c>
      <c r="L24" s="63">
        <v>0.21562977135181427</v>
      </c>
      <c r="M24" s="63">
        <v>0.12621945142745972</v>
      </c>
      <c r="N24" s="63">
        <v>0.18651968240737915</v>
      </c>
      <c r="O24" s="63">
        <v>0.56919193267822266</v>
      </c>
      <c r="P24" s="63">
        <v>0.3378148078918457</v>
      </c>
      <c r="R24" s="64" t="s">
        <v>99</v>
      </c>
      <c r="S24" s="76">
        <v>0.36477455496788025</v>
      </c>
      <c r="T24" s="76">
        <v>0.2085573673248291</v>
      </c>
      <c r="U24" s="76">
        <v>0.5353316068649292</v>
      </c>
      <c r="V24" s="76">
        <v>0.5851750373840332</v>
      </c>
      <c r="W24" s="76">
        <v>9.2664159834384918E-2</v>
      </c>
      <c r="X24" s="76">
        <v>9.3719944357872009E-2</v>
      </c>
      <c r="Y24" s="76">
        <v>0.79898011684417725</v>
      </c>
    </row>
    <row r="25" spans="10:25" ht="15">
      <c r="J25" s="64" t="s">
        <v>100</v>
      </c>
      <c r="K25" s="63">
        <v>7.1701221168041229E-2</v>
      </c>
      <c r="L25" s="63">
        <v>0.23958727717399597</v>
      </c>
      <c r="M25" s="63">
        <v>0.15273582935333252</v>
      </c>
      <c r="N25" s="63">
        <v>0.20293572545051575</v>
      </c>
      <c r="O25" s="63">
        <v>0.58164900541305542</v>
      </c>
      <c r="P25" s="63">
        <v>0.35458481311798096</v>
      </c>
      <c r="R25" s="64" t="s">
        <v>100</v>
      </c>
      <c r="S25" s="76">
        <v>0.39608198404312134</v>
      </c>
      <c r="T25" s="76">
        <v>0.19214320182800293</v>
      </c>
      <c r="U25" s="76">
        <v>0.54143065214157104</v>
      </c>
      <c r="V25" s="76">
        <v>0.59177941083908081</v>
      </c>
      <c r="W25" s="76">
        <v>0.11821459233760834</v>
      </c>
      <c r="X25" s="76">
        <v>9.4846576452255249E-2</v>
      </c>
      <c r="Y25" s="76">
        <v>0.82420754432678223</v>
      </c>
    </row>
    <row r="26" spans="10:25" ht="15">
      <c r="J26" s="64" t="s">
        <v>101</v>
      </c>
      <c r="K26" s="63">
        <v>1.0341139510273933E-2</v>
      </c>
      <c r="L26" s="63">
        <v>7.5079604983329773E-2</v>
      </c>
      <c r="M26" s="63">
        <v>2.7978882193565369E-2</v>
      </c>
      <c r="N26" s="63">
        <v>0.19302505254745483</v>
      </c>
      <c r="O26" s="63">
        <v>0.57977241277694702</v>
      </c>
      <c r="P26" s="63">
        <v>0.34984627366065979</v>
      </c>
      <c r="R26" s="64" t="s">
        <v>101</v>
      </c>
      <c r="S26" s="76">
        <v>0.37799942493438721</v>
      </c>
      <c r="T26" s="76">
        <v>7.1883872151374817E-2</v>
      </c>
      <c r="U26" s="76">
        <v>0.55828875303268433</v>
      </c>
      <c r="V26" s="76">
        <v>0.60129392147064209</v>
      </c>
      <c r="W26" s="76">
        <v>0.10427819192409515</v>
      </c>
      <c r="X26" s="76">
        <v>0.10091958940029144</v>
      </c>
      <c r="Y26" s="76">
        <v>0.84166306257247925</v>
      </c>
    </row>
    <row r="27" spans="10:25" ht="15">
      <c r="J27" s="64" t="s">
        <v>102</v>
      </c>
      <c r="K27" s="63">
        <v>7.6967753469944E-2</v>
      </c>
      <c r="L27" s="63">
        <v>0.34989684820175171</v>
      </c>
      <c r="M27" s="63">
        <v>0.18635936081409454</v>
      </c>
      <c r="N27" s="63">
        <v>0.21550199389457703</v>
      </c>
      <c r="O27" s="63">
        <v>0.60784119367599487</v>
      </c>
      <c r="P27" s="63">
        <v>0.37359708547592163</v>
      </c>
      <c r="R27" s="64" t="s">
        <v>102</v>
      </c>
      <c r="S27" s="76">
        <v>0.39021450281143188</v>
      </c>
      <c r="T27" s="76">
        <v>0.22784015536308289</v>
      </c>
      <c r="U27" s="76">
        <v>0.61087894439697266</v>
      </c>
      <c r="V27" s="76">
        <v>0.67224371433258057</v>
      </c>
      <c r="W27" s="76">
        <v>0.13766711950302124</v>
      </c>
      <c r="X27" s="76">
        <v>0.25830298662185669</v>
      </c>
      <c r="Y27" s="76">
        <v>0.84839451313018799</v>
      </c>
    </row>
    <row r="28" spans="10:25" ht="15">
      <c r="J28" s="64" t="s">
        <v>103</v>
      </c>
      <c r="K28" s="63">
        <v>5.9564601629972458E-2</v>
      </c>
      <c r="L28" s="63">
        <v>0.22744765877723694</v>
      </c>
      <c r="M28" s="63">
        <v>0.12489822506904602</v>
      </c>
      <c r="N28" s="63">
        <v>0.19540932774543762</v>
      </c>
      <c r="O28" s="63">
        <v>0.60788601636886597</v>
      </c>
      <c r="P28" s="63">
        <v>0.36041715741157532</v>
      </c>
      <c r="R28" s="64" t="s">
        <v>103</v>
      </c>
      <c r="S28" s="76">
        <v>0.37116783857345581</v>
      </c>
      <c r="T28" s="76">
        <v>0.2304740846157074</v>
      </c>
      <c r="U28" s="76">
        <v>0.68496477603912354</v>
      </c>
      <c r="V28" s="76">
        <v>0.6649748682975769</v>
      </c>
      <c r="W28" s="76">
        <v>0.1072036474943161</v>
      </c>
      <c r="X28" s="76">
        <v>0.1864200234413147</v>
      </c>
      <c r="Y28" s="76">
        <v>0.82190251350402832</v>
      </c>
    </row>
    <row r="29" spans="10:25" ht="15">
      <c r="J29" s="64" t="s">
        <v>104</v>
      </c>
      <c r="K29" s="63">
        <v>4.4826500117778778E-2</v>
      </c>
      <c r="L29" s="63">
        <v>0.18212075531482697</v>
      </c>
      <c r="M29" s="63">
        <v>0.10200223326683044</v>
      </c>
      <c r="N29" s="63">
        <v>0.21634721755981445</v>
      </c>
      <c r="O29" s="63">
        <v>0.63192296028137207</v>
      </c>
      <c r="P29" s="63">
        <v>0.35868155956268311</v>
      </c>
      <c r="R29" s="64" t="s">
        <v>104</v>
      </c>
      <c r="S29" s="76">
        <v>0.35822919011116028</v>
      </c>
      <c r="T29" s="76">
        <v>0.1387309730052948</v>
      </c>
      <c r="U29" s="76">
        <v>0.69223207235336304</v>
      </c>
      <c r="V29" s="76">
        <v>0.66111814975738525</v>
      </c>
      <c r="W29" s="76">
        <v>0.14409241080284119</v>
      </c>
      <c r="X29" s="76">
        <v>0.12285621464252472</v>
      </c>
      <c r="Y29" s="76">
        <v>0.94700825214385986</v>
      </c>
    </row>
    <row r="30" spans="10:25" ht="15">
      <c r="J30" s="64" t="s">
        <v>105</v>
      </c>
      <c r="K30" s="63">
        <v>5.7542059570550919E-2</v>
      </c>
      <c r="L30" s="63">
        <v>0.20640037953853607</v>
      </c>
      <c r="M30" s="63">
        <v>0.1138838529586792</v>
      </c>
      <c r="N30" s="63">
        <v>0.1946653425693512</v>
      </c>
      <c r="O30" s="63">
        <v>0.63820153474807739</v>
      </c>
      <c r="P30" s="63">
        <v>0.36288487911224365</v>
      </c>
      <c r="R30" s="64" t="s">
        <v>105</v>
      </c>
      <c r="S30" s="76">
        <v>0.371773362159729</v>
      </c>
      <c r="T30" s="76">
        <v>0.19794631004333496</v>
      </c>
      <c r="U30" s="76">
        <v>0.70749139785766602</v>
      </c>
      <c r="V30" s="76">
        <v>0.66812980175018311</v>
      </c>
      <c r="W30" s="76">
        <v>0.10463976114988327</v>
      </c>
      <c r="X30" s="76">
        <v>0.17307171225547791</v>
      </c>
      <c r="Y30" s="76">
        <v>0.860390305519104</v>
      </c>
    </row>
    <row r="31" spans="10:25" ht="15">
      <c r="J31" s="64" t="s">
        <v>106</v>
      </c>
      <c r="K31" s="63">
        <v>5.9853721410036087E-2</v>
      </c>
      <c r="L31" s="63">
        <v>0.1955081969499588</v>
      </c>
      <c r="M31" s="63">
        <v>0.11290757358074188</v>
      </c>
      <c r="N31" s="63">
        <v>0.19295991957187653</v>
      </c>
      <c r="O31" s="63">
        <v>0.6154589056968689</v>
      </c>
      <c r="P31" s="63">
        <v>0.3619723916053772</v>
      </c>
      <c r="R31" s="64" t="s">
        <v>106</v>
      </c>
      <c r="S31" s="76">
        <v>0.38097885251045227</v>
      </c>
      <c r="T31" s="76">
        <v>0.17558488249778748</v>
      </c>
      <c r="U31" s="76">
        <v>0.65494269132614136</v>
      </c>
      <c r="V31" s="76">
        <v>0.63031554222106934</v>
      </c>
      <c r="W31" s="76">
        <v>8.1517130136489868E-2</v>
      </c>
      <c r="X31" s="76">
        <v>9.3440338969230652E-2</v>
      </c>
      <c r="Y31" s="76">
        <v>0.82826918363571167</v>
      </c>
    </row>
    <row r="32" spans="10:25" ht="15">
      <c r="J32" s="64" t="s">
        <v>107</v>
      </c>
      <c r="K32" s="63">
        <v>6.1918973922729492E-2</v>
      </c>
      <c r="L32" s="63">
        <v>0.20459912717342377</v>
      </c>
      <c r="M32" s="63">
        <v>0.11451822519302368</v>
      </c>
      <c r="N32" s="63">
        <v>0.19250930845737457</v>
      </c>
      <c r="O32" s="63">
        <v>0.62342864274978638</v>
      </c>
      <c r="P32" s="63">
        <v>0.35547161102294922</v>
      </c>
      <c r="R32" s="64" t="s">
        <v>107</v>
      </c>
      <c r="S32" s="76">
        <v>0.37374430894851685</v>
      </c>
      <c r="T32" s="76">
        <v>0.17243373394012451</v>
      </c>
      <c r="U32" s="76">
        <v>0.66918265819549561</v>
      </c>
      <c r="V32" s="76">
        <v>0.64338505268096924</v>
      </c>
      <c r="W32" s="76">
        <v>8.3501815795898438E-2</v>
      </c>
      <c r="X32" s="76">
        <v>6.1148025095462799E-2</v>
      </c>
      <c r="Y32" s="76">
        <v>0.8150787353515625</v>
      </c>
    </row>
    <row r="33" spans="10:25" ht="15">
      <c r="J33" s="64" t="s">
        <v>108</v>
      </c>
      <c r="K33" s="63">
        <v>4.6060368418693542E-2</v>
      </c>
      <c r="L33" s="63">
        <v>0.14672271907329559</v>
      </c>
      <c r="M33" s="63">
        <v>8.8239863514900208E-2</v>
      </c>
      <c r="N33" s="63">
        <v>0.20899675786495209</v>
      </c>
      <c r="O33" s="63">
        <v>0.61275005340576172</v>
      </c>
      <c r="P33" s="63">
        <v>0.3624148964881897</v>
      </c>
      <c r="R33" s="64" t="s">
        <v>108</v>
      </c>
      <c r="S33" s="76">
        <v>0.37385743856430054</v>
      </c>
      <c r="T33" s="76">
        <v>0.12618982791900635</v>
      </c>
      <c r="U33" s="76">
        <v>0.63717043399810791</v>
      </c>
      <c r="V33" s="76">
        <v>0.62989896535873413</v>
      </c>
      <c r="W33" s="76">
        <v>0.12724272906780243</v>
      </c>
      <c r="X33" s="76">
        <v>6.2276188284158707E-2</v>
      </c>
      <c r="Y33" s="76">
        <v>0.79368436336517334</v>
      </c>
    </row>
    <row r="34" spans="10:25" ht="15">
      <c r="J34" s="64" t="s">
        <v>109</v>
      </c>
      <c r="K34" s="63">
        <v>0.14137895405292511</v>
      </c>
      <c r="L34" s="63">
        <v>0.35340830683708191</v>
      </c>
      <c r="M34" s="63">
        <v>0.21760691702365875</v>
      </c>
      <c r="N34" s="63">
        <v>0.38464963436126709</v>
      </c>
      <c r="O34" s="63">
        <v>1.2246049642562866</v>
      </c>
      <c r="P34" s="63">
        <v>0.66435343027114868</v>
      </c>
      <c r="R34" s="64" t="s">
        <v>109</v>
      </c>
      <c r="S34" s="76">
        <v>0.64576965570449829</v>
      </c>
      <c r="T34" s="76">
        <v>0.2345561683177948</v>
      </c>
      <c r="U34" s="76">
        <v>1.1931115388870239</v>
      </c>
      <c r="V34" s="76">
        <v>1.2588996887207031</v>
      </c>
      <c r="W34" s="76">
        <v>0.26511597633361816</v>
      </c>
      <c r="X34" s="76">
        <v>0.15645413100719452</v>
      </c>
      <c r="Y34" s="76">
        <v>1.7899267673492432</v>
      </c>
    </row>
    <row r="35" spans="10:25" ht="15">
      <c r="J35" s="64" t="s">
        <v>110</v>
      </c>
      <c r="K35" s="63">
        <v>8.1104986369609833E-2</v>
      </c>
      <c r="L35" s="63">
        <v>0.22617228329181671</v>
      </c>
      <c r="M35" s="63">
        <v>0.12843760848045349</v>
      </c>
      <c r="N35" s="63">
        <v>0.285543292760849</v>
      </c>
      <c r="O35" s="63">
        <v>0.90234571695327759</v>
      </c>
      <c r="P35" s="63">
        <v>0.52842336893081665</v>
      </c>
      <c r="R35" s="64" t="s">
        <v>110</v>
      </c>
      <c r="S35" s="76">
        <v>0.57242739200592041</v>
      </c>
      <c r="T35" s="76">
        <v>0.17938444018363953</v>
      </c>
      <c r="U35" s="76">
        <v>0.83877092599868774</v>
      </c>
      <c r="V35" s="76">
        <v>0.88157576322555542</v>
      </c>
      <c r="W35" s="76">
        <v>0.13247087597846985</v>
      </c>
      <c r="X35" s="76">
        <v>0.22259625792503357</v>
      </c>
      <c r="Y35" s="76">
        <v>1.1987713575363159</v>
      </c>
    </row>
    <row r="36" spans="10:25" ht="15">
      <c r="J36" s="64" t="s">
        <v>111</v>
      </c>
      <c r="K36" s="63">
        <v>8.3126455545425415E-2</v>
      </c>
      <c r="L36" s="63">
        <v>0.21283896267414093</v>
      </c>
      <c r="M36" s="63">
        <v>0.12710496783256531</v>
      </c>
      <c r="N36" s="63">
        <v>0.22488576173782349</v>
      </c>
      <c r="O36" s="63">
        <v>0.80997306108474731</v>
      </c>
      <c r="P36" s="63">
        <v>0.43505915999412537</v>
      </c>
      <c r="R36" s="64" t="s">
        <v>111</v>
      </c>
      <c r="S36" s="76">
        <v>0.44370934367179871</v>
      </c>
      <c r="T36" s="76">
        <v>0.15545421838760376</v>
      </c>
      <c r="U36" s="76">
        <v>0.75736463069915771</v>
      </c>
      <c r="V36" s="76">
        <v>0.79172706604003906</v>
      </c>
      <c r="W36" s="76">
        <v>0.11203256994485855</v>
      </c>
      <c r="X36" s="76">
        <v>0.19809025526046753</v>
      </c>
      <c r="Y36" s="76">
        <v>1.0765707492828369</v>
      </c>
    </row>
    <row r="37" spans="10:25" ht="15">
      <c r="J37" s="64" t="s">
        <v>112</v>
      </c>
      <c r="K37" s="63">
        <v>7.6023928821086884E-2</v>
      </c>
      <c r="L37" s="63">
        <v>0.19712065160274506</v>
      </c>
      <c r="M37" s="63">
        <v>0.12343192100524902</v>
      </c>
      <c r="N37" s="63">
        <v>0.29487240314483643</v>
      </c>
      <c r="O37" s="63">
        <v>0.88024508953094482</v>
      </c>
      <c r="P37" s="63">
        <v>0.53700661659240723</v>
      </c>
      <c r="R37" s="64" t="s">
        <v>112</v>
      </c>
      <c r="S37" s="76">
        <v>0.44571599364280701</v>
      </c>
      <c r="T37" s="76">
        <v>0.15119008719921112</v>
      </c>
      <c r="U37" s="76">
        <v>0.7453123927116394</v>
      </c>
      <c r="V37" s="76">
        <v>0.73853254318237305</v>
      </c>
      <c r="W37" s="76">
        <v>0.17808070778846741</v>
      </c>
      <c r="X37" s="76">
        <v>0.15913204848766327</v>
      </c>
      <c r="Y37" s="76">
        <v>0.97583317756652832</v>
      </c>
    </row>
    <row r="38" spans="10:25" ht="15">
      <c r="J38" s="64" t="s">
        <v>113</v>
      </c>
      <c r="K38" s="63">
        <v>7.5845666229724884E-2</v>
      </c>
      <c r="L38" s="63">
        <v>0.20496471226215363</v>
      </c>
      <c r="M38" s="63">
        <v>0.12040742486715317</v>
      </c>
      <c r="N38" s="63">
        <v>0.21766485273838043</v>
      </c>
      <c r="O38" s="63">
        <v>0.76114398241043091</v>
      </c>
      <c r="P38" s="63">
        <v>0.41881245374679565</v>
      </c>
      <c r="R38" s="64" t="s">
        <v>113</v>
      </c>
      <c r="S38" s="76">
        <v>0.41595172882080078</v>
      </c>
      <c r="T38" s="76">
        <v>0.16167241334915161</v>
      </c>
      <c r="U38" s="76">
        <v>0.74031919240951538</v>
      </c>
      <c r="V38" s="76">
        <v>0.69779682159423828</v>
      </c>
      <c r="W38" s="76">
        <v>0.11308534443378448</v>
      </c>
      <c r="X38" s="76">
        <v>0.17329615354537964</v>
      </c>
      <c r="Y38" s="76">
        <v>0.90184003114700317</v>
      </c>
    </row>
    <row r="39" spans="10:25" ht="15">
      <c r="J39" s="64" t="s">
        <v>114</v>
      </c>
      <c r="K39" s="63">
        <v>6.3543811440467834E-2</v>
      </c>
      <c r="L39" s="63">
        <v>0.16926780343055725</v>
      </c>
      <c r="M39" s="63">
        <v>0.10567482560873032</v>
      </c>
      <c r="N39" s="63">
        <v>0.20578841865062714</v>
      </c>
      <c r="O39" s="63">
        <v>0.71469366550445557</v>
      </c>
      <c r="P39" s="63">
        <v>0.41079476475715637</v>
      </c>
      <c r="R39" s="64" t="s">
        <v>114</v>
      </c>
      <c r="S39" s="76">
        <v>0.39939841628074646</v>
      </c>
      <c r="T39" s="76">
        <v>0.14146129786968231</v>
      </c>
      <c r="U39" s="76">
        <v>0.74750566482543945</v>
      </c>
      <c r="V39" s="76">
        <v>0.70120483636856079</v>
      </c>
      <c r="W39" s="76">
        <v>9.7323477268218994E-2</v>
      </c>
      <c r="X39" s="76">
        <v>0.19331911206245422</v>
      </c>
      <c r="Y39" s="76">
        <v>0.82983994483947754</v>
      </c>
    </row>
    <row r="40" spans="10:25" ht="15">
      <c r="J40" s="64" t="s">
        <v>115</v>
      </c>
      <c r="K40" s="63">
        <v>6.8281784653663635E-2</v>
      </c>
      <c r="L40" s="63">
        <v>0.1951121985912323</v>
      </c>
      <c r="M40" s="63">
        <v>0.11483500897884369</v>
      </c>
      <c r="N40" s="63">
        <v>0.20708413422107697</v>
      </c>
      <c r="O40" s="63">
        <v>0.71155118942260742</v>
      </c>
      <c r="P40" s="63">
        <v>0.4027826189994812</v>
      </c>
      <c r="R40" s="64" t="s">
        <v>115</v>
      </c>
      <c r="S40" s="76">
        <v>0.38876524567604065</v>
      </c>
      <c r="T40" s="76">
        <v>0.15959140658378601</v>
      </c>
      <c r="U40" s="76">
        <v>0.75747692584991455</v>
      </c>
      <c r="V40" s="76">
        <v>0.66343557834625244</v>
      </c>
      <c r="W40" s="76">
        <v>0.10004182904958725</v>
      </c>
      <c r="X40" s="76">
        <v>0.21083991229534149</v>
      </c>
      <c r="Y40" s="76">
        <v>0.81500720977783203</v>
      </c>
    </row>
    <row r="41" spans="10:25" ht="15">
      <c r="J41" s="64" t="s">
        <v>116</v>
      </c>
      <c r="K41" s="63">
        <v>4.522058367729187E-2</v>
      </c>
      <c r="L41" s="63">
        <v>0.13052147626876831</v>
      </c>
      <c r="M41" s="63">
        <v>7.8545674681663513E-2</v>
      </c>
      <c r="N41" s="63">
        <v>0.23211894929409027</v>
      </c>
      <c r="O41" s="63">
        <v>0.69897562265396118</v>
      </c>
      <c r="P41" s="63">
        <v>0.41441422700881958</v>
      </c>
      <c r="R41" s="64" t="s">
        <v>116</v>
      </c>
      <c r="S41" s="76">
        <v>0.40307512879371643</v>
      </c>
      <c r="T41" s="76">
        <v>0.11105199158191681</v>
      </c>
      <c r="U41" s="76">
        <v>0.76618009805679321</v>
      </c>
      <c r="V41" s="76">
        <v>0.68797743320465088</v>
      </c>
      <c r="W41" s="76">
        <v>0.14987581968307495</v>
      </c>
      <c r="X41" s="76">
        <v>0.24541421234607697</v>
      </c>
      <c r="Y41" s="76">
        <v>0.77123647928237915</v>
      </c>
    </row>
    <row r="42" spans="10:25" ht="15">
      <c r="J42" s="64" t="s">
        <v>117</v>
      </c>
      <c r="K42" s="63">
        <v>6.1776190996170044E-2</v>
      </c>
      <c r="L42" s="63">
        <v>0.19896113872528076</v>
      </c>
      <c r="M42" s="63">
        <v>0.11079940944910049</v>
      </c>
      <c r="N42" s="63">
        <v>0.24185900390148163</v>
      </c>
      <c r="O42" s="63">
        <v>0.80845069885253906</v>
      </c>
      <c r="P42" s="63">
        <v>0.45476940274238586</v>
      </c>
      <c r="R42" s="64" t="s">
        <v>117</v>
      </c>
      <c r="S42" s="76">
        <v>0.41012227535247803</v>
      </c>
      <c r="T42" s="76">
        <v>0.17896221578121185</v>
      </c>
      <c r="U42" s="76">
        <v>1.0627975463867188</v>
      </c>
      <c r="V42" s="76">
        <v>1.2526651620864868</v>
      </c>
      <c r="W42" s="76">
        <v>0.13365957140922546</v>
      </c>
      <c r="X42" s="76">
        <v>0.19710467755794525</v>
      </c>
      <c r="Y42" s="76">
        <v>0.83535420894622803</v>
      </c>
    </row>
    <row r="43" spans="10:25" ht="15">
      <c r="J43" s="64" t="s">
        <v>397</v>
      </c>
      <c r="K43" s="63">
        <v>6.8346045911312103E-2</v>
      </c>
      <c r="L43" s="63">
        <v>0.21537855267524719</v>
      </c>
      <c r="M43" s="63">
        <v>0.12014440447092056</v>
      </c>
      <c r="N43" s="63">
        <v>0.26331368088722229</v>
      </c>
      <c r="O43" s="63">
        <v>0.9043424129486084</v>
      </c>
      <c r="P43" s="63">
        <v>0.50574296712875366</v>
      </c>
      <c r="R43" s="64" t="s">
        <v>397</v>
      </c>
      <c r="S43" s="76">
        <v>0.4541163444519043</v>
      </c>
      <c r="T43" s="76">
        <v>0.17747530341148376</v>
      </c>
      <c r="U43" s="76">
        <v>1.064927339553833</v>
      </c>
      <c r="V43" s="76">
        <v>1.0236282348632813</v>
      </c>
      <c r="W43" s="76">
        <v>0.15896934270858765</v>
      </c>
      <c r="X43" s="76">
        <v>0.19874793291091919</v>
      </c>
      <c r="Y43" s="76">
        <v>0.98360860347747803</v>
      </c>
    </row>
    <row r="44" spans="10:25" ht="15">
      <c r="J44" s="62"/>
      <c r="K44" s="63"/>
      <c r="L44" s="63"/>
      <c r="M44" s="63"/>
      <c r="N44" s="63"/>
      <c r="O44" s="63"/>
      <c r="P44" s="63"/>
      <c r="R44" s="64"/>
      <c r="S44" s="65"/>
      <c r="T44" s="60"/>
      <c r="U44" s="60"/>
    </row>
    <row r="45" spans="10:25" ht="15">
      <c r="J45" s="62"/>
      <c r="K45" s="63"/>
      <c r="L45" s="63"/>
      <c r="M45" s="63"/>
      <c r="N45" s="63"/>
      <c r="O45" s="63"/>
      <c r="P45" s="63"/>
      <c r="R45" s="64"/>
      <c r="S45" s="65"/>
      <c r="T45" s="60"/>
      <c r="U45" s="60"/>
    </row>
    <row r="46" spans="10:25" ht="15">
      <c r="J46" s="62"/>
      <c r="K46" s="63"/>
      <c r="L46" s="63"/>
      <c r="M46" s="63"/>
      <c r="N46" s="63"/>
      <c r="O46" s="63"/>
      <c r="P46" s="63"/>
      <c r="R46" s="64"/>
      <c r="S46" s="65"/>
      <c r="T46" s="60"/>
      <c r="U46" s="60"/>
    </row>
    <row r="47" spans="10:25" ht="15">
      <c r="J47" s="62"/>
      <c r="K47" s="63"/>
      <c r="L47" s="63"/>
      <c r="M47" s="63"/>
      <c r="N47" s="63"/>
      <c r="O47" s="63"/>
      <c r="P47" s="63"/>
      <c r="R47" s="64"/>
      <c r="S47" s="65"/>
      <c r="T47" s="60"/>
      <c r="U47" s="60"/>
    </row>
    <row r="48" spans="10:25" ht="15">
      <c r="J48" s="62"/>
      <c r="K48" s="63"/>
      <c r="L48" s="63"/>
      <c r="M48" s="63"/>
      <c r="N48" s="63"/>
      <c r="O48" s="63"/>
      <c r="P48" s="63"/>
      <c r="R48" s="64"/>
      <c r="S48" s="65"/>
      <c r="T48" s="60"/>
      <c r="U48" s="60"/>
    </row>
    <row r="49" spans="10:21" ht="15">
      <c r="J49" s="62"/>
      <c r="K49" s="63"/>
      <c r="L49" s="63"/>
      <c r="M49" s="63"/>
      <c r="N49" s="63"/>
      <c r="O49" s="63"/>
      <c r="P49" s="63"/>
      <c r="R49" s="64"/>
      <c r="S49" s="65"/>
      <c r="T49" s="60"/>
      <c r="U49" s="60"/>
    </row>
    <row r="50" spans="10:21" ht="15">
      <c r="J50" s="62"/>
      <c r="K50" s="63"/>
      <c r="L50" s="63"/>
      <c r="M50" s="63"/>
      <c r="N50" s="63"/>
      <c r="O50" s="63"/>
      <c r="P50" s="63"/>
      <c r="R50" s="64"/>
      <c r="S50" s="65"/>
      <c r="T50" s="60"/>
      <c r="U50" s="60"/>
    </row>
    <row r="51" spans="10:21" ht="15">
      <c r="J51" s="62"/>
      <c r="K51" s="63"/>
      <c r="L51" s="63"/>
      <c r="M51" s="63"/>
      <c r="N51" s="63"/>
      <c r="O51" s="63"/>
      <c r="P51" s="63"/>
      <c r="R51" s="64"/>
      <c r="S51" s="65"/>
      <c r="T51" s="60"/>
      <c r="U51" s="60"/>
    </row>
    <row r="52" spans="10:21" ht="15">
      <c r="J52" s="62"/>
      <c r="K52" s="63"/>
      <c r="L52" s="63"/>
      <c r="M52" s="63"/>
      <c r="N52" s="63"/>
      <c r="O52" s="63"/>
      <c r="P52" s="63"/>
      <c r="R52" s="64"/>
      <c r="S52" s="65"/>
      <c r="T52" s="60"/>
      <c r="U52" s="60"/>
    </row>
    <row r="53" spans="10:21" ht="15">
      <c r="J53" s="62"/>
      <c r="K53" s="63"/>
      <c r="L53" s="63"/>
      <c r="M53" s="63"/>
      <c r="N53" s="63"/>
      <c r="O53" s="63"/>
      <c r="P53" s="63"/>
      <c r="R53" s="64"/>
      <c r="S53" s="65"/>
      <c r="T53" s="60"/>
      <c r="U53" s="60"/>
    </row>
    <row r="54" spans="10:21" ht="15">
      <c r="J54" s="62"/>
      <c r="K54" s="63"/>
      <c r="L54" s="63"/>
      <c r="M54" s="63"/>
      <c r="N54" s="63"/>
      <c r="O54" s="63"/>
      <c r="P54" s="63"/>
      <c r="R54" s="64"/>
      <c r="S54" s="65"/>
      <c r="T54" s="60"/>
      <c r="U54" s="60"/>
    </row>
    <row r="55" spans="10:21" ht="15">
      <c r="J55" s="62"/>
      <c r="K55" s="63"/>
      <c r="L55" s="63"/>
      <c r="M55" s="63"/>
      <c r="N55" s="63"/>
      <c r="O55" s="63"/>
      <c r="P55" s="63"/>
      <c r="R55" s="64"/>
      <c r="S55" s="65"/>
      <c r="T55" s="60"/>
      <c r="U55" s="60"/>
    </row>
    <row r="56" spans="10:21" ht="15">
      <c r="J56" s="62"/>
      <c r="K56" s="63"/>
      <c r="L56" s="63"/>
      <c r="M56" s="63"/>
      <c r="N56" s="63"/>
      <c r="O56" s="63"/>
      <c r="P56" s="63"/>
      <c r="R56" s="64"/>
      <c r="S56" s="65"/>
      <c r="T56" s="60"/>
      <c r="U56" s="60"/>
    </row>
    <row r="57" spans="10:21" ht="15">
      <c r="J57" s="62"/>
      <c r="K57" s="63"/>
      <c r="L57" s="63"/>
      <c r="M57" s="63"/>
      <c r="N57" s="63"/>
      <c r="O57" s="63"/>
      <c r="P57" s="63"/>
      <c r="R57" s="64"/>
      <c r="S57" s="65"/>
      <c r="T57" s="60"/>
      <c r="U57" s="60"/>
    </row>
    <row r="58" spans="10:21" ht="15">
      <c r="J58" s="62"/>
      <c r="K58" s="63"/>
      <c r="L58" s="63"/>
      <c r="M58" s="63"/>
      <c r="N58" s="63"/>
      <c r="O58" s="63"/>
      <c r="P58" s="63"/>
      <c r="R58" s="64"/>
      <c r="S58" s="65"/>
      <c r="T58" s="60"/>
      <c r="U58" s="60"/>
    </row>
    <row r="59" spans="10:21" ht="15">
      <c r="J59" s="62"/>
      <c r="K59" s="63"/>
      <c r="L59" s="63"/>
      <c r="M59" s="63"/>
      <c r="N59" s="63"/>
      <c r="O59" s="63"/>
      <c r="P59" s="63"/>
      <c r="R59" s="64"/>
      <c r="S59" s="65"/>
      <c r="T59" s="60"/>
      <c r="U59" s="60"/>
    </row>
    <row r="60" spans="10:21" ht="15">
      <c r="J60" s="62"/>
      <c r="K60" s="63"/>
      <c r="L60" s="63"/>
      <c r="M60" s="63"/>
      <c r="N60" s="63"/>
      <c r="O60" s="63"/>
      <c r="P60" s="63"/>
      <c r="R60" s="64"/>
      <c r="S60" s="65"/>
      <c r="T60" s="60"/>
      <c r="U60" s="60"/>
    </row>
    <row r="61" spans="10:21" ht="15">
      <c r="J61" s="62"/>
      <c r="K61" s="63"/>
      <c r="L61" s="63"/>
      <c r="M61" s="63"/>
      <c r="N61" s="63"/>
      <c r="O61" s="63"/>
      <c r="P61" s="63"/>
      <c r="R61" s="64"/>
      <c r="S61" s="65"/>
      <c r="T61" s="60"/>
      <c r="U61" s="60"/>
    </row>
    <row r="62" spans="10:21" ht="15">
      <c r="J62" s="62"/>
      <c r="K62" s="63"/>
      <c r="L62" s="63"/>
      <c r="M62" s="63"/>
      <c r="N62" s="63"/>
      <c r="O62" s="63"/>
      <c r="P62" s="63"/>
      <c r="R62" s="64"/>
      <c r="S62" s="65"/>
      <c r="T62" s="60"/>
      <c r="U62" s="60"/>
    </row>
    <row r="63" spans="10:21" ht="15">
      <c r="J63" s="62"/>
      <c r="K63" s="63"/>
      <c r="L63" s="63"/>
      <c r="M63" s="63"/>
      <c r="N63" s="63"/>
      <c r="O63" s="63"/>
      <c r="P63" s="63"/>
      <c r="R63" s="64"/>
      <c r="S63" s="65"/>
      <c r="T63" s="60"/>
      <c r="U63" s="60"/>
    </row>
    <row r="64" spans="10:21" ht="15">
      <c r="J64" s="62"/>
      <c r="K64" s="63"/>
      <c r="L64" s="63"/>
      <c r="M64" s="63"/>
      <c r="N64" s="63"/>
      <c r="O64" s="63"/>
      <c r="P64" s="63"/>
      <c r="R64" s="64"/>
      <c r="S64" s="65"/>
      <c r="T64" s="60"/>
      <c r="U64" s="60"/>
    </row>
    <row r="65" spans="10:21" ht="15">
      <c r="J65" s="62"/>
      <c r="K65" s="63"/>
      <c r="L65" s="63"/>
      <c r="M65" s="63"/>
      <c r="N65" s="63"/>
      <c r="O65" s="63"/>
      <c r="P65" s="63"/>
      <c r="R65" s="64"/>
      <c r="S65" s="65"/>
      <c r="T65" s="60"/>
      <c r="U65" s="60"/>
    </row>
    <row r="66" spans="10:21" ht="15">
      <c r="J66" s="62"/>
      <c r="K66" s="63"/>
      <c r="L66" s="63"/>
      <c r="M66" s="63"/>
      <c r="N66" s="63"/>
      <c r="O66" s="63"/>
      <c r="P66" s="63"/>
      <c r="R66" s="64"/>
      <c r="S66" s="65"/>
      <c r="T66" s="60"/>
      <c r="U66" s="60"/>
    </row>
    <row r="67" spans="10:21" ht="15">
      <c r="J67" s="62"/>
      <c r="K67" s="63"/>
      <c r="L67" s="63"/>
      <c r="M67" s="63"/>
      <c r="N67" s="63"/>
      <c r="O67" s="63"/>
      <c r="P67" s="63"/>
      <c r="R67" s="64"/>
      <c r="S67" s="65"/>
      <c r="T67" s="60"/>
      <c r="U67" s="60"/>
    </row>
    <row r="68" spans="10:21" ht="15">
      <c r="J68" s="62"/>
      <c r="K68" s="63"/>
      <c r="L68" s="63"/>
      <c r="M68" s="63"/>
      <c r="N68" s="63"/>
      <c r="O68" s="63"/>
      <c r="P68" s="63"/>
      <c r="R68" s="64"/>
      <c r="S68" s="65"/>
      <c r="T68" s="60"/>
      <c r="U68" s="60"/>
    </row>
    <row r="69" spans="10:21" ht="15">
      <c r="J69" s="62"/>
      <c r="K69" s="63"/>
      <c r="L69" s="63"/>
      <c r="M69" s="63"/>
      <c r="N69" s="63"/>
      <c r="O69" s="63"/>
      <c r="P69" s="63"/>
      <c r="R69" s="64"/>
      <c r="S69" s="65"/>
      <c r="T69" s="60"/>
      <c r="U69" s="60"/>
    </row>
    <row r="70" spans="10:21" ht="15">
      <c r="J70" s="62"/>
      <c r="K70" s="63"/>
      <c r="L70" s="63"/>
      <c r="M70" s="63"/>
      <c r="N70" s="63"/>
      <c r="O70" s="63"/>
      <c r="P70" s="63"/>
      <c r="R70" s="64"/>
      <c r="S70" s="65"/>
      <c r="T70" s="60"/>
      <c r="U70" s="60"/>
    </row>
    <row r="71" spans="10:21" ht="15">
      <c r="J71" s="62"/>
      <c r="K71" s="63"/>
      <c r="L71" s="63"/>
      <c r="M71" s="63"/>
      <c r="N71" s="63"/>
      <c r="O71" s="63"/>
      <c r="P71" s="63"/>
      <c r="R71" s="64"/>
      <c r="S71" s="65"/>
      <c r="T71" s="60"/>
      <c r="U71" s="60"/>
    </row>
    <row r="72" spans="10:21" ht="15">
      <c r="J72" s="62"/>
      <c r="K72" s="63"/>
      <c r="L72" s="63"/>
      <c r="M72" s="63"/>
      <c r="N72" s="63"/>
      <c r="O72" s="63"/>
      <c r="P72" s="63"/>
      <c r="R72" s="64"/>
      <c r="S72" s="65"/>
      <c r="T72" s="60"/>
      <c r="U72" s="60"/>
    </row>
    <row r="73" spans="10:21" ht="15">
      <c r="J73" s="62"/>
      <c r="K73" s="63"/>
      <c r="L73" s="63"/>
      <c r="M73" s="63"/>
      <c r="N73" s="63"/>
      <c r="O73" s="63"/>
      <c r="P73" s="63"/>
      <c r="R73" s="64"/>
      <c r="S73" s="65"/>
      <c r="T73" s="60"/>
      <c r="U73" s="60"/>
    </row>
    <row r="74" spans="10:21" ht="15">
      <c r="J74" s="62"/>
      <c r="K74" s="63"/>
      <c r="L74" s="63"/>
      <c r="M74" s="63"/>
      <c r="N74" s="63"/>
      <c r="O74" s="63"/>
      <c r="P74" s="63"/>
      <c r="R74" s="64"/>
      <c r="S74" s="65"/>
      <c r="T74" s="60"/>
      <c r="U74" s="60"/>
    </row>
    <row r="75" spans="10:21" ht="15">
      <c r="J75" s="62"/>
      <c r="K75" s="63"/>
      <c r="L75" s="63"/>
      <c r="M75" s="63"/>
      <c r="N75" s="63"/>
      <c r="O75" s="63"/>
      <c r="P75" s="63"/>
      <c r="R75" s="64"/>
      <c r="S75" s="65"/>
      <c r="T75" s="60"/>
      <c r="U75" s="60"/>
    </row>
    <row r="76" spans="10:21" ht="15">
      <c r="J76" s="62"/>
      <c r="K76" s="63"/>
      <c r="L76" s="63"/>
      <c r="M76" s="63"/>
      <c r="N76" s="63"/>
      <c r="O76" s="63"/>
      <c r="P76" s="63"/>
      <c r="R76" s="64"/>
      <c r="S76" s="65"/>
      <c r="T76" s="60"/>
      <c r="U76" s="60"/>
    </row>
    <row r="77" spans="10:21" ht="15">
      <c r="J77" s="62"/>
      <c r="K77" s="63"/>
      <c r="L77" s="63"/>
      <c r="M77" s="63"/>
      <c r="N77" s="63"/>
      <c r="O77" s="63"/>
      <c r="P77" s="63"/>
      <c r="R77" s="64"/>
      <c r="S77" s="65"/>
      <c r="T77" s="60"/>
      <c r="U77" s="60"/>
    </row>
    <row r="78" spans="10:21" ht="15">
      <c r="J78" s="62"/>
      <c r="K78" s="63"/>
      <c r="L78" s="63"/>
      <c r="M78" s="63"/>
      <c r="N78" s="63"/>
      <c r="O78" s="63"/>
      <c r="P78" s="63"/>
      <c r="R78" s="64"/>
      <c r="S78" s="65"/>
      <c r="T78" s="60"/>
      <c r="U78" s="60"/>
    </row>
    <row r="79" spans="10:21" ht="15">
      <c r="J79" s="62"/>
      <c r="K79" s="63"/>
      <c r="L79" s="63"/>
      <c r="M79" s="63"/>
      <c r="N79" s="63"/>
      <c r="O79" s="63"/>
      <c r="P79" s="63"/>
      <c r="R79" s="64"/>
      <c r="S79" s="65"/>
      <c r="T79" s="60"/>
      <c r="U79" s="60"/>
    </row>
    <row r="80" spans="10:21" ht="15">
      <c r="J80" s="62"/>
      <c r="K80" s="63"/>
      <c r="L80" s="63"/>
      <c r="M80" s="63"/>
      <c r="N80" s="63"/>
      <c r="O80" s="63"/>
      <c r="P80" s="63"/>
      <c r="R80" s="64"/>
      <c r="S80" s="65"/>
      <c r="T80" s="60"/>
      <c r="U80" s="60"/>
    </row>
    <row r="81" spans="10:21" ht="15">
      <c r="J81" s="62"/>
      <c r="K81" s="63"/>
      <c r="L81" s="63"/>
      <c r="M81" s="63"/>
      <c r="N81" s="63"/>
      <c r="O81" s="63"/>
      <c r="P81" s="63"/>
      <c r="R81" s="64"/>
      <c r="S81" s="65"/>
      <c r="T81" s="60"/>
      <c r="U81" s="60"/>
    </row>
    <row r="82" spans="10:21" ht="15">
      <c r="J82" s="62"/>
      <c r="K82" s="63"/>
      <c r="L82" s="63"/>
      <c r="M82" s="63"/>
      <c r="N82" s="63"/>
      <c r="O82" s="63"/>
      <c r="P82" s="63"/>
      <c r="R82" s="64"/>
      <c r="S82" s="65"/>
      <c r="T82" s="60"/>
      <c r="U82" s="60"/>
    </row>
    <row r="83" spans="10:21" ht="15">
      <c r="J83" s="62"/>
      <c r="K83" s="63"/>
      <c r="L83" s="63"/>
      <c r="M83" s="63"/>
      <c r="N83" s="63"/>
      <c r="O83" s="63"/>
      <c r="P83" s="63"/>
      <c r="R83" s="64"/>
      <c r="S83" s="65"/>
      <c r="T83" s="60"/>
      <c r="U83" s="60"/>
    </row>
    <row r="84" spans="10:21" ht="15">
      <c r="J84" s="62"/>
      <c r="K84" s="63"/>
      <c r="L84" s="63"/>
      <c r="M84" s="63"/>
      <c r="N84" s="63"/>
      <c r="O84" s="63"/>
      <c r="P84" s="63"/>
      <c r="R84" s="64"/>
      <c r="S84" s="65"/>
      <c r="T84" s="60"/>
      <c r="U84" s="60"/>
    </row>
    <row r="85" spans="10:21" ht="15">
      <c r="J85" s="62"/>
      <c r="K85" s="63"/>
      <c r="L85" s="63"/>
      <c r="M85" s="63"/>
      <c r="N85" s="63"/>
      <c r="O85" s="63"/>
      <c r="P85" s="63"/>
      <c r="R85" s="64"/>
      <c r="S85" s="65"/>
      <c r="T85" s="60"/>
      <c r="U85" s="60"/>
    </row>
    <row r="86" spans="10:21" ht="15">
      <c r="J86" s="62"/>
      <c r="K86" s="63"/>
      <c r="L86" s="63"/>
      <c r="M86" s="63"/>
      <c r="N86" s="63"/>
      <c r="O86" s="63"/>
      <c r="P86" s="63"/>
      <c r="R86" s="64"/>
      <c r="S86" s="65"/>
      <c r="T86" s="60"/>
      <c r="U86" s="60"/>
    </row>
    <row r="87" spans="10:21" ht="15">
      <c r="J87" s="62"/>
      <c r="K87" s="63"/>
      <c r="L87" s="63"/>
      <c r="M87" s="63"/>
      <c r="N87" s="63"/>
      <c r="O87" s="63"/>
      <c r="P87" s="63"/>
      <c r="R87" s="64"/>
      <c r="S87" s="65"/>
      <c r="T87" s="60"/>
      <c r="U87" s="60"/>
    </row>
    <row r="88" spans="10:21" ht="15">
      <c r="J88" s="62"/>
      <c r="K88" s="63"/>
      <c r="L88" s="63"/>
      <c r="M88" s="63"/>
      <c r="N88" s="63"/>
      <c r="O88" s="63"/>
      <c r="P88" s="63"/>
      <c r="R88" s="64"/>
      <c r="S88" s="65"/>
      <c r="T88" s="60"/>
      <c r="U88" s="60"/>
    </row>
    <row r="89" spans="10:21" ht="15">
      <c r="J89" s="62"/>
      <c r="K89" s="63"/>
      <c r="L89" s="63"/>
      <c r="M89" s="63"/>
      <c r="N89" s="63"/>
      <c r="O89" s="63"/>
      <c r="P89" s="63"/>
      <c r="R89" s="64"/>
      <c r="S89" s="65"/>
      <c r="T89" s="60"/>
      <c r="U89" s="60"/>
    </row>
    <row r="90" spans="10:21" ht="15">
      <c r="J90" s="62"/>
      <c r="K90" s="63"/>
      <c r="L90" s="63"/>
      <c r="M90" s="63"/>
      <c r="N90" s="63"/>
      <c r="O90" s="63"/>
      <c r="P90" s="63"/>
      <c r="R90" s="64"/>
      <c r="S90" s="65"/>
      <c r="T90" s="60"/>
      <c r="U90" s="60"/>
    </row>
    <row r="91" spans="10:21" ht="15">
      <c r="J91" s="62"/>
      <c r="K91" s="63"/>
      <c r="L91" s="63"/>
      <c r="M91" s="63"/>
      <c r="N91" s="63"/>
      <c r="O91" s="63"/>
      <c r="P91" s="63"/>
      <c r="R91" s="64"/>
      <c r="S91" s="65"/>
      <c r="T91" s="60"/>
      <c r="U91" s="60"/>
    </row>
    <row r="92" spans="10:21" ht="15">
      <c r="J92" s="62"/>
      <c r="K92" s="63"/>
      <c r="L92" s="63"/>
      <c r="M92" s="63"/>
      <c r="N92" s="63"/>
      <c r="O92" s="63"/>
      <c r="P92" s="63"/>
      <c r="R92" s="64"/>
      <c r="S92" s="65"/>
      <c r="T92" s="60"/>
      <c r="U92" s="60"/>
    </row>
    <row r="93" spans="10:21" ht="15">
      <c r="J93" s="62"/>
      <c r="K93" s="63"/>
      <c r="L93" s="63"/>
      <c r="M93" s="63"/>
      <c r="N93" s="63"/>
      <c r="O93" s="63"/>
      <c r="P93" s="63"/>
      <c r="R93" s="64"/>
      <c r="S93" s="65"/>
      <c r="T93" s="60"/>
      <c r="U93" s="60"/>
    </row>
    <row r="94" spans="10:21" ht="15">
      <c r="J94" s="62"/>
      <c r="K94" s="63"/>
      <c r="L94" s="63"/>
      <c r="M94" s="63"/>
      <c r="N94" s="63"/>
      <c r="O94" s="63"/>
      <c r="P94" s="63"/>
      <c r="R94" s="64"/>
      <c r="S94" s="65"/>
      <c r="T94" s="60"/>
      <c r="U94" s="60"/>
    </row>
    <row r="95" spans="10:21" ht="15">
      <c r="J95" s="62"/>
      <c r="K95" s="63"/>
      <c r="L95" s="63"/>
      <c r="M95" s="63"/>
      <c r="N95" s="63"/>
      <c r="O95" s="63"/>
      <c r="P95" s="63"/>
      <c r="R95" s="64"/>
      <c r="S95" s="65"/>
      <c r="T95" s="60"/>
      <c r="U95" s="60"/>
    </row>
    <row r="96" spans="10:21" ht="15">
      <c r="J96" s="62"/>
      <c r="K96" s="63"/>
      <c r="L96" s="63"/>
      <c r="M96" s="63"/>
      <c r="N96" s="63"/>
      <c r="O96" s="63"/>
      <c r="P96" s="63"/>
      <c r="R96" s="64"/>
      <c r="S96" s="65"/>
      <c r="T96" s="60"/>
      <c r="U96" s="60"/>
    </row>
    <row r="97" spans="10:21" ht="15">
      <c r="J97" s="62"/>
      <c r="K97" s="63"/>
      <c r="L97" s="63"/>
      <c r="M97" s="63"/>
      <c r="N97" s="63"/>
      <c r="O97" s="63"/>
      <c r="P97" s="63"/>
      <c r="R97" s="64"/>
      <c r="S97" s="65"/>
      <c r="T97" s="60"/>
      <c r="U97" s="60"/>
    </row>
    <row r="98" spans="10:21" ht="15">
      <c r="J98" s="62"/>
      <c r="K98" s="63"/>
      <c r="L98" s="63"/>
      <c r="M98" s="63"/>
      <c r="N98" s="63"/>
      <c r="O98" s="63"/>
      <c r="P98" s="63"/>
      <c r="R98" s="64"/>
      <c r="S98" s="65"/>
      <c r="T98" s="60"/>
      <c r="U98" s="60"/>
    </row>
    <row r="99" spans="10:21" ht="15">
      <c r="J99" s="62"/>
      <c r="K99" s="63"/>
      <c r="L99" s="63"/>
      <c r="M99" s="63"/>
      <c r="N99" s="63"/>
      <c r="O99" s="63"/>
      <c r="P99" s="63"/>
      <c r="R99" s="64"/>
      <c r="S99" s="65"/>
      <c r="T99" s="60"/>
      <c r="U99" s="60"/>
    </row>
    <row r="100" spans="10:21" ht="15">
      <c r="J100" s="62"/>
      <c r="K100" s="63"/>
      <c r="L100" s="63"/>
      <c r="M100" s="63"/>
      <c r="N100" s="63"/>
      <c r="O100" s="63"/>
      <c r="P100" s="63"/>
      <c r="R100" s="64"/>
      <c r="S100" s="65"/>
    </row>
    <row r="101" spans="10:21" ht="15">
      <c r="J101" s="62"/>
      <c r="K101" s="63"/>
      <c r="L101" s="63"/>
      <c r="M101" s="63"/>
      <c r="N101" s="63"/>
      <c r="O101" s="63"/>
      <c r="P101" s="63"/>
      <c r="R101" s="64"/>
      <c r="S101" s="65"/>
    </row>
    <row r="102" spans="10:21" ht="15">
      <c r="J102" s="62"/>
      <c r="K102" s="63"/>
      <c r="L102" s="63"/>
      <c r="M102" s="63"/>
      <c r="N102" s="63"/>
      <c r="O102" s="63"/>
      <c r="P102" s="63"/>
      <c r="R102" s="64"/>
      <c r="S102" s="65"/>
    </row>
    <row r="103" spans="10:21" ht="15">
      <c r="J103" s="62"/>
      <c r="K103" s="63"/>
      <c r="L103" s="63"/>
      <c r="M103" s="63"/>
      <c r="N103" s="63"/>
      <c r="O103" s="63"/>
      <c r="P103" s="63"/>
      <c r="R103" s="64"/>
      <c r="S103" s="65"/>
    </row>
    <row r="104" spans="10:21" ht="15">
      <c r="J104" s="62"/>
      <c r="K104" s="63"/>
      <c r="L104" s="63"/>
      <c r="M104" s="63"/>
      <c r="N104" s="63"/>
      <c r="O104" s="63"/>
      <c r="P104" s="63"/>
      <c r="R104" s="64"/>
      <c r="S104" s="65"/>
    </row>
    <row r="105" spans="10:21" ht="15">
      <c r="J105" s="62"/>
      <c r="K105" s="63"/>
      <c r="L105" s="63"/>
      <c r="M105" s="63"/>
      <c r="N105" s="63"/>
      <c r="O105" s="63"/>
      <c r="P105" s="63"/>
      <c r="R105" s="64"/>
      <c r="S105" s="65"/>
    </row>
    <row r="106" spans="10:21" ht="15">
      <c r="J106" s="62"/>
      <c r="K106" s="63"/>
      <c r="L106" s="63"/>
      <c r="M106" s="63"/>
      <c r="N106" s="63"/>
      <c r="O106" s="63"/>
      <c r="P106" s="63"/>
      <c r="R106" s="64"/>
      <c r="S106" s="65"/>
    </row>
    <row r="107" spans="10:21" ht="15">
      <c r="J107" s="62"/>
      <c r="K107" s="63"/>
      <c r="L107" s="63"/>
      <c r="M107" s="63"/>
      <c r="N107" s="63"/>
      <c r="O107" s="63"/>
      <c r="P107" s="63"/>
      <c r="R107" s="64"/>
      <c r="S107" s="65"/>
    </row>
    <row r="108" spans="10:21" ht="15">
      <c r="J108" s="62"/>
      <c r="K108" s="63"/>
      <c r="L108" s="63"/>
      <c r="M108" s="63"/>
      <c r="N108" s="63"/>
      <c r="O108" s="63"/>
      <c r="P108" s="63"/>
      <c r="R108" s="64"/>
      <c r="S108" s="65"/>
    </row>
    <row r="109" spans="10:21" ht="15">
      <c r="J109" s="62"/>
      <c r="K109" s="63"/>
      <c r="L109" s="63"/>
      <c r="M109" s="63"/>
      <c r="N109" s="63"/>
      <c r="O109" s="63"/>
      <c r="P109" s="63"/>
      <c r="R109" s="64"/>
      <c r="S109" s="65"/>
    </row>
    <row r="110" spans="10:21" ht="15">
      <c r="J110" s="62"/>
      <c r="K110" s="63"/>
      <c r="L110" s="63"/>
      <c r="M110" s="63"/>
      <c r="N110" s="63"/>
      <c r="O110" s="63"/>
      <c r="P110" s="63"/>
      <c r="R110" s="64"/>
      <c r="S110" s="65"/>
    </row>
    <row r="111" spans="10:21" ht="15">
      <c r="J111" s="62"/>
      <c r="K111" s="63"/>
      <c r="L111" s="63"/>
      <c r="M111" s="63"/>
      <c r="N111" s="63"/>
      <c r="O111" s="63"/>
      <c r="P111" s="63"/>
      <c r="R111" s="64"/>
      <c r="S111" s="65"/>
    </row>
    <row r="112" spans="10:21" ht="15">
      <c r="J112" s="62"/>
      <c r="K112" s="63"/>
      <c r="L112" s="63"/>
      <c r="M112" s="63"/>
      <c r="N112" s="63"/>
      <c r="O112" s="63"/>
      <c r="P112" s="63"/>
      <c r="R112" s="64"/>
      <c r="S112" s="65"/>
    </row>
    <row r="113" spans="10:19" ht="15">
      <c r="J113" s="62"/>
      <c r="K113" s="63"/>
      <c r="L113" s="63"/>
      <c r="M113" s="63"/>
      <c r="N113" s="63"/>
      <c r="O113" s="63"/>
      <c r="P113" s="63"/>
      <c r="R113" s="64"/>
      <c r="S113" s="65"/>
    </row>
    <row r="114" spans="10:19" ht="15">
      <c r="J114" s="62"/>
      <c r="K114" s="63"/>
      <c r="L114" s="63"/>
      <c r="M114" s="63"/>
      <c r="N114" s="63"/>
      <c r="O114" s="63"/>
      <c r="P114" s="63"/>
      <c r="R114" s="64"/>
      <c r="S114" s="65"/>
    </row>
    <row r="115" spans="10:19" ht="15">
      <c r="J115" s="62"/>
      <c r="K115" s="63"/>
      <c r="L115" s="63"/>
      <c r="M115" s="63"/>
      <c r="N115" s="63"/>
      <c r="O115" s="63"/>
      <c r="P115" s="63"/>
      <c r="R115" s="64"/>
      <c r="S115" s="65"/>
    </row>
    <row r="116" spans="10:19" ht="15">
      <c r="J116" s="62"/>
      <c r="K116" s="63"/>
      <c r="L116" s="63"/>
      <c r="M116" s="63"/>
      <c r="N116" s="63"/>
      <c r="O116" s="63"/>
      <c r="P116" s="63"/>
      <c r="R116" s="64"/>
      <c r="S116" s="65"/>
    </row>
    <row r="117" spans="10:19" ht="15">
      <c r="J117" s="62"/>
      <c r="K117" s="63"/>
      <c r="L117" s="63"/>
      <c r="M117" s="63"/>
      <c r="N117" s="63"/>
      <c r="O117" s="63"/>
      <c r="P117" s="63"/>
      <c r="R117" s="64"/>
      <c r="S117" s="65"/>
    </row>
    <row r="118" spans="10:19" ht="15">
      <c r="J118" s="62"/>
      <c r="K118" s="63"/>
      <c r="L118" s="63"/>
      <c r="M118" s="63"/>
      <c r="N118" s="63"/>
      <c r="O118" s="63"/>
      <c r="P118" s="63"/>
      <c r="R118" s="64"/>
      <c r="S118" s="65"/>
    </row>
    <row r="119" spans="10:19" ht="15">
      <c r="J119" s="62"/>
      <c r="K119" s="63"/>
      <c r="L119" s="63"/>
      <c r="M119" s="63"/>
      <c r="N119" s="63"/>
      <c r="O119" s="63"/>
      <c r="P119" s="63"/>
      <c r="R119" s="64"/>
      <c r="S119" s="65"/>
    </row>
    <row r="120" spans="10:19" ht="15">
      <c r="J120" s="62"/>
      <c r="K120" s="63"/>
      <c r="L120" s="63"/>
      <c r="M120" s="63"/>
      <c r="N120" s="63"/>
      <c r="O120" s="63"/>
      <c r="P120" s="63"/>
      <c r="R120" s="64"/>
      <c r="S120" s="65"/>
    </row>
    <row r="121" spans="10:19" ht="15">
      <c r="J121" s="62"/>
      <c r="K121" s="63"/>
      <c r="L121" s="63"/>
      <c r="M121" s="63"/>
      <c r="N121" s="63"/>
      <c r="O121" s="63"/>
      <c r="P121" s="63"/>
      <c r="R121" s="64"/>
      <c r="S121" s="65"/>
    </row>
    <row r="122" spans="10:19" ht="15">
      <c r="J122" s="62"/>
      <c r="K122" s="63"/>
      <c r="L122" s="63"/>
      <c r="M122" s="63"/>
      <c r="N122" s="63"/>
      <c r="O122" s="63"/>
      <c r="P122" s="63"/>
      <c r="R122" s="64"/>
      <c r="S122" s="65"/>
    </row>
    <row r="123" spans="10:19" ht="15">
      <c r="J123" s="62"/>
      <c r="K123" s="63"/>
      <c r="L123" s="63"/>
      <c r="M123" s="63"/>
      <c r="N123" s="63"/>
      <c r="O123" s="63"/>
      <c r="P123" s="63"/>
      <c r="R123" s="64"/>
      <c r="S123" s="65"/>
    </row>
    <row r="124" spans="10:19" ht="15">
      <c r="J124" s="62"/>
      <c r="K124" s="63"/>
      <c r="L124" s="63"/>
      <c r="M124" s="63"/>
      <c r="N124" s="63"/>
      <c r="O124" s="63"/>
      <c r="P124" s="63"/>
      <c r="R124" s="64"/>
      <c r="S124" s="65"/>
    </row>
    <row r="125" spans="10:19" ht="15">
      <c r="J125" s="62"/>
      <c r="K125" s="63"/>
      <c r="L125" s="63"/>
      <c r="M125" s="63"/>
      <c r="N125" s="63"/>
      <c r="O125" s="63"/>
      <c r="P125" s="63"/>
      <c r="R125" s="64"/>
      <c r="S125" s="65"/>
    </row>
    <row r="126" spans="10:19" ht="15">
      <c r="J126" s="62"/>
      <c r="K126" s="63"/>
      <c r="L126" s="63"/>
      <c r="M126" s="63"/>
      <c r="N126" s="63"/>
      <c r="O126" s="63"/>
      <c r="P126" s="63"/>
      <c r="R126" s="64"/>
      <c r="S126" s="65"/>
    </row>
    <row r="127" spans="10:19" ht="15">
      <c r="J127" s="62"/>
      <c r="K127" s="63"/>
      <c r="L127" s="63"/>
      <c r="M127" s="63"/>
      <c r="N127" s="63"/>
      <c r="O127" s="63"/>
      <c r="P127" s="63"/>
      <c r="R127" s="64"/>
      <c r="S127" s="65"/>
    </row>
    <row r="128" spans="10:19" ht="15">
      <c r="J128" s="62"/>
      <c r="K128" s="63"/>
      <c r="L128" s="63"/>
      <c r="M128" s="63"/>
      <c r="N128" s="63"/>
      <c r="O128" s="63"/>
      <c r="P128" s="63"/>
      <c r="R128" s="64"/>
      <c r="S128" s="65"/>
    </row>
    <row r="129" spans="10:19" ht="15">
      <c r="J129" s="62"/>
      <c r="K129" s="63"/>
      <c r="L129" s="63"/>
      <c r="M129" s="63"/>
      <c r="N129" s="63"/>
      <c r="O129" s="63"/>
      <c r="P129" s="63"/>
      <c r="R129" s="64"/>
      <c r="S129" s="65"/>
    </row>
    <row r="130" spans="10:19" ht="15">
      <c r="J130" s="62"/>
      <c r="K130" s="63"/>
      <c r="L130" s="63"/>
      <c r="M130" s="63"/>
      <c r="N130" s="63"/>
      <c r="O130" s="63"/>
      <c r="P130" s="63"/>
      <c r="R130" s="64"/>
      <c r="S130" s="65"/>
    </row>
    <row r="131" spans="10:19" ht="15">
      <c r="J131" s="62"/>
      <c r="K131" s="63"/>
      <c r="L131" s="63"/>
      <c r="M131" s="63"/>
      <c r="N131" s="63"/>
      <c r="O131" s="63"/>
      <c r="P131" s="63"/>
      <c r="R131" s="64"/>
      <c r="S131" s="65"/>
    </row>
    <row r="132" spans="10:19" ht="15">
      <c r="J132" s="62"/>
      <c r="K132" s="63"/>
      <c r="L132" s="63"/>
      <c r="M132" s="63"/>
      <c r="N132" s="63"/>
      <c r="O132" s="63"/>
      <c r="P132" s="63"/>
      <c r="R132" s="64"/>
      <c r="S132" s="65"/>
    </row>
    <row r="133" spans="10:19" ht="15">
      <c r="J133" s="62"/>
      <c r="K133" s="63"/>
      <c r="L133" s="63"/>
      <c r="M133" s="63"/>
      <c r="N133" s="63"/>
      <c r="O133" s="63"/>
      <c r="P133" s="63"/>
      <c r="R133" s="64"/>
      <c r="S133" s="65"/>
    </row>
    <row r="134" spans="10:19" ht="15">
      <c r="J134" s="62"/>
      <c r="K134" s="63"/>
      <c r="L134" s="63"/>
      <c r="M134" s="63"/>
      <c r="N134" s="63"/>
      <c r="O134" s="63"/>
      <c r="P134" s="63"/>
      <c r="R134" s="64"/>
      <c r="S134" s="65"/>
    </row>
    <row r="135" spans="10:19" ht="15">
      <c r="J135" s="62"/>
      <c r="K135" s="63"/>
      <c r="L135" s="63"/>
      <c r="M135" s="63"/>
      <c r="N135" s="63"/>
      <c r="O135" s="63"/>
      <c r="P135" s="63"/>
      <c r="R135" s="64"/>
      <c r="S135" s="65"/>
    </row>
    <row r="136" spans="10:19" ht="15">
      <c r="J136" s="62"/>
      <c r="K136" s="63"/>
      <c r="L136" s="63"/>
      <c r="M136" s="63"/>
      <c r="N136" s="63"/>
      <c r="O136" s="63"/>
      <c r="P136" s="63"/>
      <c r="R136" s="64"/>
      <c r="S136" s="65"/>
    </row>
    <row r="137" spans="10:19" ht="15">
      <c r="J137" s="62"/>
      <c r="K137" s="63"/>
      <c r="L137" s="63"/>
      <c r="M137" s="63"/>
      <c r="N137" s="63"/>
      <c r="O137" s="63"/>
      <c r="P137" s="63"/>
      <c r="R137" s="64"/>
      <c r="S137" s="65"/>
    </row>
    <row r="138" spans="10:19" ht="15">
      <c r="J138" s="62"/>
      <c r="K138" s="63"/>
      <c r="L138" s="63"/>
      <c r="M138" s="63"/>
      <c r="N138" s="63"/>
      <c r="O138" s="63"/>
      <c r="P138" s="63"/>
      <c r="R138" s="64"/>
      <c r="S138" s="65"/>
    </row>
    <row r="139" spans="10:19" ht="15">
      <c r="J139" s="62"/>
      <c r="K139" s="63"/>
      <c r="L139" s="63"/>
      <c r="M139" s="63"/>
      <c r="N139" s="63"/>
      <c r="O139" s="63"/>
      <c r="P139" s="63"/>
      <c r="R139" s="64"/>
      <c r="S139" s="65"/>
    </row>
    <row r="140" spans="10:19" ht="15">
      <c r="J140" s="62"/>
      <c r="K140" s="63"/>
      <c r="L140" s="63"/>
      <c r="M140" s="63"/>
      <c r="N140" s="63"/>
      <c r="O140" s="63"/>
      <c r="P140" s="63"/>
      <c r="R140" s="64"/>
      <c r="S140" s="65"/>
    </row>
    <row r="141" spans="10:19" ht="15">
      <c r="J141" s="62"/>
      <c r="K141" s="63"/>
      <c r="L141" s="63"/>
      <c r="M141" s="63"/>
      <c r="N141" s="63"/>
      <c r="O141" s="63"/>
      <c r="P141" s="63"/>
      <c r="R141" s="64"/>
      <c r="S141" s="65"/>
    </row>
    <row r="142" spans="10:19" ht="15">
      <c r="J142" s="62"/>
      <c r="K142" s="63"/>
      <c r="L142" s="63"/>
      <c r="M142" s="63"/>
      <c r="N142" s="63"/>
      <c r="O142" s="63"/>
      <c r="P142" s="63"/>
      <c r="R142" s="64"/>
      <c r="S142" s="65"/>
    </row>
    <row r="143" spans="10:19" ht="15">
      <c r="J143" s="62"/>
      <c r="K143" s="63"/>
      <c r="L143" s="63"/>
      <c r="M143" s="63"/>
      <c r="N143" s="63"/>
      <c r="O143" s="63"/>
      <c r="P143" s="63"/>
      <c r="R143" s="64"/>
      <c r="S143" s="65"/>
    </row>
    <row r="144" spans="10:19" ht="15">
      <c r="J144" s="62"/>
      <c r="K144" s="63"/>
      <c r="L144" s="63"/>
      <c r="M144" s="63"/>
      <c r="N144" s="63"/>
      <c r="O144" s="63"/>
      <c r="P144" s="63"/>
      <c r="R144" s="64"/>
      <c r="S144" s="65"/>
    </row>
    <row r="145" spans="10:19" ht="15">
      <c r="J145" s="62"/>
      <c r="K145" s="63"/>
      <c r="L145" s="63"/>
      <c r="M145" s="63"/>
      <c r="N145" s="63"/>
      <c r="O145" s="63"/>
      <c r="P145" s="63"/>
      <c r="R145" s="64"/>
      <c r="S145" s="65"/>
    </row>
    <row r="146" spans="10:19" ht="15">
      <c r="J146" s="62"/>
      <c r="K146" s="63"/>
      <c r="L146" s="63"/>
      <c r="M146" s="63"/>
      <c r="N146" s="63"/>
      <c r="O146" s="63"/>
      <c r="P146" s="63"/>
      <c r="R146" s="64"/>
      <c r="S146" s="65"/>
    </row>
    <row r="147" spans="10:19" ht="15">
      <c r="J147" s="62"/>
      <c r="K147" s="63"/>
      <c r="L147" s="63"/>
      <c r="M147" s="63"/>
      <c r="N147" s="63"/>
      <c r="O147" s="63"/>
      <c r="P147" s="63"/>
      <c r="R147" s="64"/>
      <c r="S147" s="65"/>
    </row>
    <row r="148" spans="10:19" ht="15">
      <c r="J148" s="62"/>
      <c r="K148" s="63"/>
      <c r="L148" s="63"/>
      <c r="M148" s="63"/>
      <c r="N148" s="63"/>
      <c r="O148" s="63"/>
      <c r="P148" s="63"/>
      <c r="R148" s="64"/>
      <c r="S148" s="65"/>
    </row>
    <row r="149" spans="10:19" ht="15">
      <c r="J149" s="62"/>
      <c r="K149" s="63"/>
      <c r="L149" s="63"/>
      <c r="M149" s="63"/>
      <c r="N149" s="63"/>
      <c r="O149" s="63"/>
      <c r="P149" s="63"/>
      <c r="R149" s="64"/>
      <c r="S149" s="65"/>
    </row>
    <row r="150" spans="10:19" ht="15">
      <c r="J150" s="62"/>
      <c r="K150" s="63"/>
      <c r="L150" s="63"/>
      <c r="M150" s="63"/>
      <c r="N150" s="63"/>
      <c r="O150" s="63"/>
      <c r="P150" s="63"/>
      <c r="R150" s="64"/>
      <c r="S150" s="65"/>
    </row>
    <row r="151" spans="10:19" ht="15">
      <c r="J151" s="62"/>
      <c r="K151" s="63"/>
      <c r="L151" s="63"/>
      <c r="M151" s="63"/>
      <c r="N151" s="63"/>
      <c r="O151" s="63"/>
      <c r="P151" s="63"/>
      <c r="R151" s="64"/>
      <c r="S151" s="65"/>
    </row>
    <row r="152" spans="10:19" ht="15">
      <c r="J152" s="62"/>
      <c r="K152" s="63"/>
      <c r="L152" s="63"/>
      <c r="M152" s="63"/>
      <c r="N152" s="63"/>
      <c r="O152" s="63"/>
      <c r="P152" s="63"/>
      <c r="R152" s="64"/>
      <c r="S152" s="65"/>
    </row>
    <row r="153" spans="10:19" ht="15">
      <c r="J153" s="62"/>
      <c r="K153" s="63"/>
      <c r="L153" s="63"/>
      <c r="M153" s="63"/>
      <c r="N153" s="63"/>
      <c r="O153" s="63"/>
      <c r="P153" s="63"/>
      <c r="R153" s="64"/>
      <c r="S153" s="65"/>
    </row>
    <row r="154" spans="10:19" ht="15">
      <c r="J154" s="62"/>
      <c r="K154" s="63"/>
      <c r="L154" s="63"/>
      <c r="M154" s="63"/>
      <c r="N154" s="63"/>
      <c r="O154" s="63"/>
      <c r="P154" s="63"/>
      <c r="R154" s="64"/>
      <c r="S154" s="65"/>
    </row>
    <row r="155" spans="10:19" ht="15">
      <c r="J155" s="62"/>
      <c r="K155" s="63"/>
      <c r="L155" s="63"/>
      <c r="M155" s="63"/>
      <c r="N155" s="63"/>
      <c r="O155" s="63"/>
      <c r="P155" s="63"/>
      <c r="R155" s="64"/>
      <c r="S155" s="65"/>
    </row>
    <row r="156" spans="10:19" ht="15">
      <c r="J156" s="62"/>
      <c r="K156" s="63"/>
      <c r="L156" s="63"/>
      <c r="M156" s="63"/>
      <c r="N156" s="63"/>
      <c r="O156" s="63"/>
      <c r="P156" s="63"/>
      <c r="R156" s="64"/>
      <c r="S156" s="65"/>
    </row>
    <row r="157" spans="10:19" ht="15">
      <c r="J157" s="62"/>
      <c r="K157" s="63"/>
      <c r="L157" s="63"/>
      <c r="M157" s="63"/>
      <c r="N157" s="63"/>
      <c r="O157" s="63"/>
      <c r="P157" s="63"/>
      <c r="R157" s="64"/>
      <c r="S157" s="65"/>
    </row>
    <row r="158" spans="10:19" ht="15">
      <c r="J158" s="62"/>
      <c r="K158" s="63"/>
      <c r="L158" s="63"/>
      <c r="M158" s="63"/>
      <c r="N158" s="63"/>
      <c r="O158" s="63"/>
      <c r="P158" s="63"/>
      <c r="R158" s="64"/>
      <c r="S158" s="65"/>
    </row>
    <row r="159" spans="10:19" ht="15">
      <c r="J159" s="62"/>
      <c r="K159" s="63"/>
      <c r="L159" s="63"/>
      <c r="M159" s="63"/>
      <c r="N159" s="63"/>
      <c r="O159" s="63"/>
      <c r="P159" s="63"/>
      <c r="R159" s="64"/>
      <c r="S159" s="65"/>
    </row>
    <row r="160" spans="10:19" ht="15">
      <c r="J160" s="62"/>
      <c r="K160" s="63"/>
      <c r="L160" s="63"/>
      <c r="M160" s="63"/>
      <c r="N160" s="63"/>
      <c r="O160" s="63"/>
      <c r="P160" s="63"/>
      <c r="R160" s="64"/>
      <c r="S160" s="65"/>
    </row>
    <row r="161" spans="10:19" ht="15">
      <c r="J161" s="62"/>
      <c r="K161" s="63"/>
      <c r="L161" s="63"/>
      <c r="M161" s="63"/>
      <c r="N161" s="63"/>
      <c r="O161" s="63"/>
      <c r="P161" s="63"/>
      <c r="R161" s="64"/>
      <c r="S161" s="65"/>
    </row>
    <row r="162" spans="10:19" ht="15">
      <c r="J162" s="62"/>
      <c r="K162" s="63"/>
      <c r="L162" s="63"/>
      <c r="M162" s="63"/>
      <c r="N162" s="63"/>
      <c r="O162" s="63"/>
      <c r="P162" s="63"/>
      <c r="R162" s="64"/>
      <c r="S162" s="65"/>
    </row>
    <row r="163" spans="10:19" ht="15">
      <c r="J163" s="62"/>
      <c r="K163" s="63"/>
      <c r="L163" s="63"/>
      <c r="M163" s="63"/>
      <c r="N163" s="63"/>
      <c r="O163" s="63"/>
      <c r="P163" s="63"/>
      <c r="R163" s="64"/>
      <c r="S163" s="65"/>
    </row>
    <row r="164" spans="10:19" ht="15">
      <c r="J164" s="62"/>
      <c r="K164" s="63"/>
      <c r="L164" s="63"/>
      <c r="M164" s="63"/>
      <c r="N164" s="63"/>
      <c r="O164" s="63"/>
      <c r="P164" s="63"/>
      <c r="R164" s="64"/>
      <c r="S164" s="65"/>
    </row>
    <row r="165" spans="10:19" ht="15">
      <c r="J165" s="62"/>
      <c r="K165" s="63"/>
      <c r="L165" s="63"/>
      <c r="M165" s="63"/>
      <c r="N165" s="63"/>
      <c r="O165" s="63"/>
      <c r="P165" s="63"/>
      <c r="R165" s="64"/>
      <c r="S165" s="65"/>
    </row>
    <row r="166" spans="10:19" ht="15">
      <c r="J166" s="62"/>
      <c r="K166" s="63"/>
      <c r="L166" s="63"/>
      <c r="M166" s="63"/>
      <c r="N166" s="63"/>
      <c r="O166" s="63"/>
      <c r="P166" s="63"/>
      <c r="R166" s="64"/>
      <c r="S166" s="65"/>
    </row>
    <row r="167" spans="10:19" ht="15">
      <c r="J167" s="62"/>
      <c r="K167" s="63"/>
      <c r="L167" s="63"/>
      <c r="M167" s="63"/>
      <c r="N167" s="63"/>
      <c r="O167" s="63"/>
      <c r="P167" s="63"/>
      <c r="R167" s="64"/>
      <c r="S167" s="65"/>
    </row>
    <row r="168" spans="10:19" ht="15">
      <c r="J168" s="62"/>
      <c r="K168" s="63"/>
      <c r="L168" s="63"/>
      <c r="M168" s="63"/>
      <c r="N168" s="63"/>
      <c r="O168" s="63"/>
      <c r="P168" s="63"/>
      <c r="R168" s="64"/>
      <c r="S168" s="65"/>
    </row>
    <row r="169" spans="10:19" ht="15">
      <c r="J169" s="62"/>
      <c r="K169" s="63"/>
      <c r="L169" s="63"/>
      <c r="M169" s="63"/>
      <c r="N169" s="63"/>
      <c r="O169" s="63"/>
      <c r="P169" s="63"/>
      <c r="R169" s="64"/>
      <c r="S169" s="65"/>
    </row>
    <row r="170" spans="10:19" ht="15">
      <c r="J170" s="62"/>
      <c r="K170" s="63"/>
      <c r="L170" s="63"/>
      <c r="M170" s="63"/>
      <c r="N170" s="63"/>
      <c r="O170" s="63"/>
      <c r="P170" s="63"/>
      <c r="R170" s="64"/>
      <c r="S170" s="65"/>
    </row>
    <row r="171" spans="10:19" ht="15">
      <c r="J171" s="62"/>
      <c r="K171" s="63"/>
      <c r="L171" s="63"/>
      <c r="M171" s="63"/>
      <c r="N171" s="63"/>
      <c r="O171" s="63"/>
      <c r="P171" s="63"/>
      <c r="R171" s="64"/>
      <c r="S171" s="65"/>
    </row>
    <row r="172" spans="10:19" ht="15">
      <c r="J172" s="62"/>
      <c r="K172" s="63"/>
      <c r="L172" s="63"/>
      <c r="M172" s="63"/>
      <c r="N172" s="63"/>
      <c r="O172" s="63"/>
      <c r="P172" s="63"/>
      <c r="R172" s="64"/>
      <c r="S172" s="65"/>
    </row>
    <row r="173" spans="10:19" ht="15">
      <c r="J173" s="62"/>
      <c r="K173" s="63"/>
      <c r="L173" s="63"/>
      <c r="M173" s="63"/>
      <c r="N173" s="63"/>
      <c r="O173" s="63"/>
      <c r="P173" s="63"/>
      <c r="R173" s="64"/>
      <c r="S173" s="65"/>
    </row>
    <row r="174" spans="10:19" ht="15">
      <c r="J174" s="62"/>
      <c r="K174" s="63"/>
      <c r="L174" s="63"/>
      <c r="M174" s="63"/>
      <c r="N174" s="63"/>
      <c r="O174" s="63"/>
      <c r="P174" s="63"/>
      <c r="R174" s="64"/>
      <c r="S174" s="65"/>
    </row>
    <row r="175" spans="10:19" ht="15">
      <c r="J175" s="62"/>
      <c r="K175" s="63"/>
      <c r="L175" s="63"/>
      <c r="M175" s="63"/>
      <c r="N175" s="63"/>
      <c r="O175" s="63"/>
      <c r="P175" s="63"/>
      <c r="R175" s="64"/>
      <c r="S175" s="65"/>
    </row>
    <row r="176" spans="10:19" ht="15">
      <c r="J176" s="62"/>
      <c r="K176" s="63"/>
      <c r="L176" s="63"/>
      <c r="M176" s="63"/>
      <c r="N176" s="63"/>
      <c r="O176" s="63"/>
      <c r="P176" s="63"/>
      <c r="R176" s="64"/>
      <c r="S176" s="65"/>
    </row>
    <row r="177" spans="10:19" ht="15">
      <c r="J177" s="62"/>
      <c r="K177" s="63"/>
      <c r="L177" s="63"/>
      <c r="M177" s="63"/>
      <c r="N177" s="63"/>
      <c r="O177" s="63"/>
      <c r="P177" s="63"/>
      <c r="R177" s="64"/>
      <c r="S177" s="65"/>
    </row>
    <row r="178" spans="10:19" ht="15">
      <c r="J178" s="62"/>
      <c r="K178" s="63"/>
      <c r="L178" s="63"/>
      <c r="M178" s="63"/>
      <c r="N178" s="63"/>
      <c r="O178" s="63"/>
      <c r="P178" s="63"/>
      <c r="R178" s="64"/>
      <c r="S178" s="65"/>
    </row>
    <row r="179" spans="10:19" ht="15">
      <c r="J179" s="62"/>
      <c r="K179" s="63"/>
      <c r="L179" s="63"/>
      <c r="M179" s="63"/>
      <c r="N179" s="63"/>
      <c r="O179" s="63"/>
      <c r="P179" s="63"/>
      <c r="R179" s="64"/>
      <c r="S179" s="65"/>
    </row>
    <row r="180" spans="10:19" ht="15">
      <c r="J180" s="62"/>
      <c r="K180" s="63"/>
      <c r="L180" s="63"/>
      <c r="M180" s="63"/>
      <c r="N180" s="63"/>
      <c r="O180" s="63"/>
      <c r="P180" s="63"/>
      <c r="R180" s="64"/>
      <c r="S180" s="65"/>
    </row>
    <row r="181" spans="10:19" ht="15">
      <c r="J181" s="62"/>
      <c r="K181" s="63"/>
      <c r="L181" s="63"/>
      <c r="M181" s="63"/>
      <c r="N181" s="63"/>
      <c r="O181" s="63"/>
      <c r="P181" s="63"/>
      <c r="R181" s="64"/>
      <c r="S181" s="65"/>
    </row>
    <row r="182" spans="10:19" ht="15">
      <c r="J182" s="62"/>
      <c r="K182" s="63"/>
      <c r="L182" s="63"/>
      <c r="M182" s="63"/>
      <c r="N182" s="63"/>
      <c r="O182" s="63"/>
      <c r="P182" s="63"/>
      <c r="R182" s="64"/>
      <c r="S182" s="65"/>
    </row>
    <row r="183" spans="10:19" ht="15">
      <c r="J183" s="62"/>
      <c r="K183" s="63"/>
      <c r="L183" s="63"/>
      <c r="M183" s="63"/>
      <c r="N183" s="63"/>
      <c r="O183" s="63"/>
      <c r="P183" s="63"/>
      <c r="R183" s="64"/>
      <c r="S183" s="65"/>
    </row>
    <row r="184" spans="10:19" ht="15">
      <c r="J184" s="62"/>
      <c r="K184" s="63"/>
      <c r="L184" s="63"/>
      <c r="M184" s="63"/>
      <c r="N184" s="63"/>
      <c r="O184" s="63"/>
      <c r="P184" s="63"/>
      <c r="R184" s="64"/>
      <c r="S184" s="65"/>
    </row>
    <row r="185" spans="10:19" ht="15">
      <c r="J185" s="62"/>
      <c r="K185" s="63"/>
      <c r="L185" s="63"/>
      <c r="M185" s="63"/>
      <c r="N185" s="63"/>
      <c r="O185" s="63"/>
      <c r="P185" s="63"/>
      <c r="R185" s="64"/>
      <c r="S185" s="65"/>
    </row>
    <row r="186" spans="10:19" ht="15">
      <c r="J186" s="62"/>
      <c r="K186" s="63"/>
      <c r="L186" s="63"/>
      <c r="M186" s="63"/>
      <c r="N186" s="63"/>
      <c r="O186" s="63"/>
      <c r="P186" s="63"/>
      <c r="R186" s="64"/>
      <c r="S186" s="65"/>
    </row>
    <row r="187" spans="10:19" ht="15">
      <c r="J187" s="62"/>
      <c r="K187" s="63"/>
      <c r="L187" s="63"/>
      <c r="M187" s="63"/>
      <c r="N187" s="63"/>
      <c r="O187" s="63"/>
      <c r="P187" s="63"/>
      <c r="R187" s="64"/>
      <c r="S187" s="65"/>
    </row>
    <row r="188" spans="10:19" ht="15">
      <c r="J188" s="62"/>
      <c r="K188" s="63"/>
      <c r="L188" s="63"/>
      <c r="M188" s="63"/>
      <c r="N188" s="63"/>
      <c r="O188" s="63"/>
      <c r="P188" s="63"/>
      <c r="R188" s="64"/>
      <c r="S188" s="65"/>
    </row>
    <row r="189" spans="10:19" ht="15">
      <c r="J189" s="62"/>
      <c r="K189" s="63"/>
      <c r="L189" s="63"/>
      <c r="M189" s="63"/>
      <c r="N189" s="63"/>
      <c r="O189" s="63"/>
      <c r="P189" s="63"/>
      <c r="R189" s="64"/>
      <c r="S189" s="65"/>
    </row>
    <row r="190" spans="10:19" ht="15">
      <c r="J190" s="62"/>
      <c r="K190" s="63"/>
      <c r="L190" s="63"/>
      <c r="M190" s="63"/>
      <c r="N190" s="63"/>
      <c r="O190" s="63"/>
      <c r="P190" s="63"/>
      <c r="R190" s="64"/>
      <c r="S190" s="65"/>
    </row>
    <row r="191" spans="10:19" ht="15">
      <c r="J191" s="62"/>
      <c r="K191" s="63"/>
      <c r="L191" s="63"/>
      <c r="M191" s="63"/>
      <c r="N191" s="63"/>
      <c r="O191" s="63"/>
      <c r="P191" s="63"/>
      <c r="R191" s="64"/>
      <c r="S191" s="65"/>
    </row>
    <row r="192" spans="10:19" ht="15">
      <c r="J192" s="62"/>
      <c r="K192" s="63"/>
      <c r="L192" s="63"/>
      <c r="M192" s="63"/>
      <c r="N192" s="63"/>
      <c r="O192" s="63"/>
      <c r="P192" s="63"/>
      <c r="R192" s="64"/>
      <c r="S192" s="65"/>
    </row>
    <row r="193" spans="10:19" ht="15">
      <c r="J193" s="62"/>
      <c r="K193" s="63"/>
      <c r="L193" s="63"/>
      <c r="M193" s="63"/>
      <c r="N193" s="63"/>
      <c r="O193" s="63"/>
      <c r="P193" s="63"/>
      <c r="R193" s="64"/>
      <c r="S193" s="65"/>
    </row>
    <row r="194" spans="10:19" ht="15">
      <c r="J194" s="62"/>
      <c r="K194" s="63"/>
      <c r="L194" s="63"/>
      <c r="M194" s="63"/>
      <c r="N194" s="63"/>
      <c r="O194" s="63"/>
      <c r="P194" s="63"/>
      <c r="R194" s="64"/>
      <c r="S194" s="65"/>
    </row>
    <row r="195" spans="10:19" ht="15">
      <c r="J195" s="62"/>
      <c r="K195" s="63"/>
      <c r="L195" s="63"/>
      <c r="M195" s="63"/>
      <c r="N195" s="63"/>
      <c r="O195" s="63"/>
      <c r="P195" s="63"/>
      <c r="R195" s="64"/>
      <c r="S195" s="65"/>
    </row>
    <row r="196" spans="10:19" ht="15">
      <c r="J196" s="62"/>
      <c r="K196" s="63"/>
      <c r="L196" s="63"/>
      <c r="M196" s="63"/>
      <c r="N196" s="63"/>
      <c r="O196" s="63"/>
      <c r="P196" s="63"/>
      <c r="R196" s="64"/>
      <c r="S196" s="65"/>
    </row>
    <row r="197" spans="10:19" ht="15">
      <c r="J197" s="62"/>
      <c r="K197" s="63"/>
      <c r="L197" s="63"/>
      <c r="M197" s="63"/>
      <c r="N197" s="63"/>
      <c r="O197" s="63"/>
      <c r="P197" s="63"/>
      <c r="R197" s="64"/>
      <c r="S197" s="65"/>
    </row>
    <row r="198" spans="10:19" ht="15">
      <c r="J198" s="62"/>
      <c r="K198" s="63"/>
      <c r="L198" s="63"/>
      <c r="M198" s="63"/>
      <c r="N198" s="63"/>
      <c r="O198" s="63"/>
      <c r="P198" s="63"/>
      <c r="R198" s="64"/>
      <c r="S198" s="65"/>
    </row>
    <row r="199" spans="10:19" ht="15">
      <c r="J199" s="62"/>
      <c r="K199" s="63"/>
      <c r="L199" s="63"/>
      <c r="M199" s="63"/>
      <c r="N199" s="63"/>
      <c r="O199" s="63"/>
      <c r="P199" s="63"/>
      <c r="R199" s="64"/>
      <c r="S199" s="65"/>
    </row>
    <row r="200" spans="10:19" ht="15">
      <c r="J200" s="62"/>
      <c r="K200" s="63"/>
      <c r="L200" s="63"/>
      <c r="M200" s="63"/>
      <c r="N200" s="63"/>
      <c r="O200" s="63"/>
      <c r="P200" s="63"/>
      <c r="R200" s="64"/>
      <c r="S200" s="65"/>
    </row>
    <row r="201" spans="10:19" ht="15">
      <c r="J201" s="62"/>
      <c r="K201" s="63"/>
      <c r="L201" s="63"/>
      <c r="M201" s="63"/>
      <c r="N201" s="63"/>
      <c r="O201" s="63"/>
      <c r="P201" s="63"/>
      <c r="R201" s="64"/>
      <c r="S201" s="65"/>
    </row>
    <row r="202" spans="10:19" ht="15">
      <c r="J202" s="62"/>
      <c r="K202" s="63"/>
      <c r="L202" s="63"/>
      <c r="M202" s="63"/>
      <c r="N202" s="63"/>
      <c r="O202" s="63"/>
      <c r="P202" s="63"/>
      <c r="R202" s="64"/>
      <c r="S202" s="65"/>
    </row>
    <row r="203" spans="10:19" ht="15">
      <c r="J203" s="62"/>
      <c r="K203" s="63"/>
      <c r="L203" s="63"/>
      <c r="M203" s="63"/>
      <c r="N203" s="63"/>
      <c r="O203" s="63"/>
      <c r="P203" s="63"/>
      <c r="R203" s="64"/>
      <c r="S203" s="65"/>
    </row>
    <row r="204" spans="10:19" ht="15">
      <c r="J204" s="62"/>
      <c r="K204" s="63"/>
      <c r="L204" s="63"/>
      <c r="M204" s="63"/>
      <c r="N204" s="63"/>
      <c r="O204" s="63"/>
      <c r="P204" s="63"/>
      <c r="R204" s="64"/>
      <c r="S204" s="65"/>
    </row>
    <row r="205" spans="10:19" ht="15">
      <c r="J205" s="62"/>
      <c r="K205" s="63"/>
      <c r="L205" s="63"/>
      <c r="M205" s="63"/>
      <c r="N205" s="63"/>
      <c r="O205" s="63"/>
      <c r="P205" s="63"/>
      <c r="R205" s="64"/>
      <c r="S205" s="65"/>
    </row>
    <row r="206" spans="10:19" ht="15">
      <c r="J206" s="62"/>
      <c r="K206" s="63"/>
      <c r="L206" s="63"/>
      <c r="M206" s="63"/>
      <c r="N206" s="63"/>
      <c r="O206" s="63"/>
      <c r="P206" s="63"/>
      <c r="R206" s="64"/>
      <c r="S206" s="65"/>
    </row>
    <row r="207" spans="10:19" ht="15">
      <c r="J207" s="62"/>
      <c r="K207" s="63"/>
      <c r="L207" s="63"/>
      <c r="M207" s="63"/>
      <c r="N207" s="63"/>
      <c r="O207" s="63"/>
      <c r="P207" s="63"/>
      <c r="R207" s="64"/>
      <c r="S207" s="65"/>
    </row>
    <row r="208" spans="10:19" ht="15">
      <c r="J208" s="62"/>
      <c r="K208" s="63"/>
      <c r="L208" s="63"/>
      <c r="M208" s="63"/>
      <c r="N208" s="63"/>
      <c r="O208" s="63"/>
      <c r="P208" s="63"/>
      <c r="R208" s="64"/>
      <c r="S208" s="65"/>
    </row>
    <row r="209" spans="10:19" ht="15">
      <c r="J209" s="62"/>
      <c r="K209" s="63"/>
      <c r="L209" s="63"/>
      <c r="M209" s="63"/>
      <c r="N209" s="63"/>
      <c r="O209" s="63"/>
      <c r="P209" s="63"/>
      <c r="R209" s="64"/>
      <c r="S209" s="65"/>
    </row>
    <row r="210" spans="10:19" ht="15">
      <c r="J210" s="62"/>
      <c r="K210" s="63"/>
      <c r="L210" s="63"/>
      <c r="M210" s="63"/>
      <c r="N210" s="63"/>
      <c r="O210" s="63"/>
      <c r="P210" s="63"/>
      <c r="R210" s="64"/>
      <c r="S210" s="65"/>
    </row>
    <row r="211" spans="10:19" ht="15">
      <c r="J211" s="62"/>
      <c r="K211" s="63"/>
      <c r="L211" s="63"/>
      <c r="M211" s="63"/>
      <c r="N211" s="63"/>
      <c r="O211" s="63"/>
      <c r="P211" s="63"/>
      <c r="R211" s="64"/>
      <c r="S211" s="65"/>
    </row>
    <row r="212" spans="10:19" ht="15">
      <c r="J212" s="62"/>
      <c r="K212" s="63"/>
      <c r="L212" s="63"/>
      <c r="M212" s="63"/>
      <c r="N212" s="63"/>
      <c r="O212" s="63"/>
      <c r="P212" s="63"/>
      <c r="R212" s="64"/>
      <c r="S212" s="65"/>
    </row>
    <row r="213" spans="10:19" ht="15">
      <c r="J213" s="62"/>
      <c r="K213" s="63"/>
      <c r="L213" s="63"/>
      <c r="M213" s="63"/>
      <c r="N213" s="63"/>
      <c r="O213" s="63"/>
      <c r="P213" s="63"/>
      <c r="R213" s="64"/>
      <c r="S213" s="65"/>
    </row>
    <row r="214" spans="10:19" ht="15">
      <c r="J214" s="62"/>
      <c r="K214" s="63"/>
      <c r="L214" s="63"/>
      <c r="M214" s="63"/>
      <c r="N214" s="63"/>
      <c r="O214" s="63"/>
      <c r="P214" s="63"/>
      <c r="R214" s="64"/>
      <c r="S214" s="65"/>
    </row>
    <row r="215" spans="10:19" ht="15">
      <c r="J215" s="62"/>
      <c r="K215" s="63"/>
      <c r="L215" s="63"/>
      <c r="M215" s="63"/>
      <c r="N215" s="63"/>
      <c r="O215" s="63"/>
      <c r="P215" s="63"/>
      <c r="R215" s="64"/>
      <c r="S215" s="65"/>
    </row>
    <row r="216" spans="10:19" ht="15">
      <c r="J216" s="62"/>
      <c r="K216" s="63"/>
      <c r="L216" s="63"/>
      <c r="M216" s="63"/>
      <c r="N216" s="63"/>
      <c r="O216" s="63"/>
      <c r="P216" s="63"/>
      <c r="R216" s="64"/>
      <c r="S216" s="65"/>
    </row>
    <row r="217" spans="10:19" ht="15">
      <c r="J217" s="62"/>
      <c r="K217" s="63"/>
      <c r="L217" s="63"/>
      <c r="M217" s="63"/>
      <c r="N217" s="63"/>
      <c r="O217" s="63"/>
      <c r="P217" s="63"/>
      <c r="R217" s="64"/>
      <c r="S217" s="65"/>
    </row>
    <row r="218" spans="10:19" ht="15">
      <c r="J218" s="62"/>
      <c r="K218" s="63"/>
      <c r="L218" s="63"/>
      <c r="M218" s="63"/>
      <c r="N218" s="63"/>
      <c r="O218" s="63"/>
      <c r="P218" s="63"/>
      <c r="R218" s="64"/>
      <c r="S218" s="65"/>
    </row>
    <row r="219" spans="10:19" ht="15">
      <c r="J219" s="62"/>
      <c r="K219" s="63"/>
      <c r="L219" s="63"/>
      <c r="M219" s="63"/>
      <c r="N219" s="63"/>
      <c r="O219" s="63"/>
      <c r="P219" s="63"/>
      <c r="R219" s="64"/>
      <c r="S219" s="65"/>
    </row>
    <row r="220" spans="10:19" ht="15">
      <c r="J220" s="62"/>
      <c r="K220" s="63"/>
      <c r="L220" s="63"/>
      <c r="M220" s="63"/>
      <c r="N220" s="63"/>
      <c r="O220" s="63"/>
      <c r="P220" s="63"/>
      <c r="R220" s="64"/>
      <c r="S220" s="65"/>
    </row>
    <row r="221" spans="10:19" ht="15">
      <c r="J221" s="62"/>
      <c r="K221" s="63"/>
      <c r="L221" s="63"/>
      <c r="M221" s="63"/>
      <c r="N221" s="63"/>
      <c r="O221" s="63"/>
      <c r="P221" s="63"/>
      <c r="R221" s="64"/>
      <c r="S221" s="65"/>
    </row>
    <row r="222" spans="10:19" ht="15">
      <c r="J222" s="62"/>
      <c r="K222" s="63"/>
      <c r="L222" s="63"/>
      <c r="M222" s="63"/>
      <c r="N222" s="63"/>
      <c r="O222" s="63"/>
      <c r="P222" s="63"/>
      <c r="R222" s="64"/>
      <c r="S222" s="65"/>
    </row>
    <row r="223" spans="10:19" ht="15">
      <c r="J223" s="62"/>
      <c r="K223" s="63"/>
      <c r="L223" s="63"/>
      <c r="M223" s="63"/>
      <c r="N223" s="63"/>
      <c r="O223" s="63"/>
      <c r="P223" s="63"/>
      <c r="R223" s="64"/>
      <c r="S223" s="65"/>
    </row>
    <row r="224" spans="10:19" ht="15">
      <c r="J224" s="62"/>
      <c r="K224" s="63"/>
      <c r="L224" s="63"/>
      <c r="M224" s="63"/>
      <c r="N224" s="63"/>
      <c r="O224" s="63"/>
      <c r="P224" s="63"/>
      <c r="R224" s="64"/>
      <c r="S224" s="65"/>
    </row>
    <row r="225" spans="10:19" ht="15">
      <c r="J225" s="62"/>
      <c r="K225" s="63"/>
      <c r="L225" s="63"/>
      <c r="M225" s="63"/>
      <c r="N225" s="63"/>
      <c r="O225" s="63"/>
      <c r="P225" s="63"/>
      <c r="R225" s="64"/>
      <c r="S225" s="65"/>
    </row>
    <row r="226" spans="10:19" ht="15">
      <c r="J226" s="62"/>
      <c r="K226" s="63"/>
      <c r="L226" s="63"/>
      <c r="M226" s="63"/>
      <c r="N226" s="63"/>
      <c r="O226" s="63"/>
      <c r="P226" s="63"/>
      <c r="R226" s="64"/>
      <c r="S226" s="65"/>
    </row>
    <row r="227" spans="10:19" ht="15">
      <c r="J227" s="62"/>
      <c r="K227" s="63"/>
      <c r="L227" s="63"/>
      <c r="M227" s="63"/>
      <c r="N227" s="63"/>
      <c r="O227" s="63"/>
      <c r="P227" s="63"/>
      <c r="R227" s="64"/>
      <c r="S227" s="65"/>
    </row>
    <row r="228" spans="10:19" ht="15">
      <c r="J228" s="62"/>
      <c r="K228" s="63"/>
      <c r="L228" s="63"/>
      <c r="M228" s="63"/>
      <c r="N228" s="63"/>
      <c r="O228" s="63"/>
      <c r="P228" s="63"/>
      <c r="R228" s="64"/>
      <c r="S228" s="65"/>
    </row>
    <row r="229" spans="10:19" ht="15">
      <c r="J229" s="62"/>
      <c r="K229" s="63"/>
      <c r="L229" s="63"/>
      <c r="M229" s="63"/>
      <c r="N229" s="63"/>
      <c r="O229" s="63"/>
      <c r="P229" s="63"/>
      <c r="R229" s="64"/>
      <c r="S229" s="65"/>
    </row>
    <row r="230" spans="10:19" ht="15">
      <c r="J230" s="62"/>
      <c r="K230" s="63"/>
      <c r="L230" s="63"/>
      <c r="M230" s="63"/>
      <c r="N230" s="63"/>
      <c r="O230" s="63"/>
      <c r="P230" s="63"/>
      <c r="R230" s="64"/>
      <c r="S230" s="65"/>
    </row>
    <row r="231" spans="10:19" ht="15">
      <c r="J231" s="62"/>
      <c r="K231" s="63"/>
      <c r="L231" s="63"/>
      <c r="M231" s="63"/>
      <c r="N231" s="63"/>
      <c r="O231" s="63"/>
      <c r="P231" s="63"/>
      <c r="R231" s="64"/>
      <c r="S231" s="65"/>
    </row>
    <row r="232" spans="10:19" ht="15">
      <c r="J232" s="62"/>
      <c r="K232" s="63"/>
      <c r="L232" s="63"/>
      <c r="M232" s="63"/>
      <c r="N232" s="63"/>
      <c r="O232" s="63"/>
      <c r="P232" s="63"/>
      <c r="R232" s="64"/>
      <c r="S232" s="65"/>
    </row>
    <row r="233" spans="10:19" ht="15">
      <c r="J233" s="62"/>
      <c r="K233" s="63"/>
      <c r="L233" s="63"/>
      <c r="M233" s="63"/>
      <c r="N233" s="63"/>
      <c r="O233" s="63"/>
      <c r="P233" s="63"/>
      <c r="R233" s="64"/>
      <c r="S233" s="65"/>
    </row>
    <row r="234" spans="10:19" ht="15">
      <c r="J234" s="62"/>
      <c r="K234" s="63"/>
      <c r="L234" s="63"/>
      <c r="M234" s="63"/>
      <c r="N234" s="63"/>
      <c r="O234" s="63"/>
      <c r="P234" s="63"/>
      <c r="R234" s="64"/>
      <c r="S234" s="65"/>
    </row>
    <row r="235" spans="10:19" ht="15">
      <c r="J235" s="62"/>
      <c r="K235" s="63"/>
      <c r="L235" s="63"/>
      <c r="M235" s="63"/>
      <c r="N235" s="63"/>
      <c r="O235" s="63"/>
      <c r="P235" s="63"/>
      <c r="R235" s="64"/>
      <c r="S235" s="65"/>
    </row>
    <row r="236" spans="10:19" ht="15">
      <c r="J236" s="62"/>
      <c r="K236" s="63"/>
      <c r="L236" s="63"/>
      <c r="M236" s="63"/>
      <c r="N236" s="63"/>
      <c r="O236" s="63"/>
      <c r="P236" s="63"/>
      <c r="R236" s="64"/>
      <c r="S236" s="65"/>
    </row>
    <row r="237" spans="10:19" ht="15">
      <c r="J237" s="62"/>
      <c r="K237" s="63"/>
      <c r="L237" s="63"/>
      <c r="M237" s="63"/>
      <c r="N237" s="63"/>
      <c r="O237" s="63"/>
      <c r="P237" s="63"/>
      <c r="R237" s="64"/>
      <c r="S237" s="65"/>
    </row>
    <row r="238" spans="10:19" ht="15">
      <c r="J238" s="62"/>
      <c r="K238" s="63"/>
      <c r="L238" s="63"/>
      <c r="M238" s="63"/>
      <c r="N238" s="63"/>
      <c r="O238" s="63"/>
      <c r="P238" s="63"/>
      <c r="R238" s="64"/>
      <c r="S238" s="65"/>
    </row>
    <row r="239" spans="10:19" ht="15">
      <c r="J239" s="62"/>
      <c r="K239" s="63"/>
      <c r="L239" s="63"/>
      <c r="M239" s="63"/>
      <c r="N239" s="63"/>
      <c r="O239" s="63"/>
      <c r="P239" s="63"/>
      <c r="R239" s="64"/>
      <c r="S239" s="65"/>
    </row>
    <row r="240" spans="10:19" ht="15">
      <c r="J240" s="62"/>
      <c r="K240" s="63"/>
      <c r="L240" s="63"/>
      <c r="M240" s="63"/>
      <c r="N240" s="63"/>
      <c r="O240" s="63"/>
      <c r="P240" s="63"/>
      <c r="R240" s="64"/>
      <c r="S240" s="65"/>
    </row>
    <row r="241" spans="10:19" ht="15">
      <c r="J241" s="62"/>
      <c r="K241" s="63"/>
      <c r="L241" s="63"/>
      <c r="M241" s="63"/>
      <c r="N241" s="63"/>
      <c r="O241" s="63"/>
      <c r="P241" s="63"/>
      <c r="R241" s="64"/>
      <c r="S241" s="65"/>
    </row>
    <row r="242" spans="10:19" ht="15">
      <c r="J242" s="62"/>
      <c r="K242" s="63"/>
      <c r="L242" s="63"/>
      <c r="M242" s="63"/>
      <c r="N242" s="63"/>
      <c r="O242" s="63"/>
      <c r="P242" s="63"/>
      <c r="R242" s="64"/>
      <c r="S242" s="65"/>
    </row>
    <row r="243" spans="10:19" ht="15">
      <c r="J243" s="62"/>
      <c r="K243" s="63"/>
      <c r="L243" s="63"/>
      <c r="M243" s="63"/>
      <c r="N243" s="63"/>
      <c r="O243" s="63"/>
      <c r="P243" s="63"/>
      <c r="R243" s="64"/>
      <c r="S243" s="65"/>
    </row>
    <row r="244" spans="10:19" ht="15">
      <c r="J244" s="62"/>
      <c r="K244" s="63"/>
      <c r="L244" s="63"/>
      <c r="M244" s="63"/>
      <c r="N244" s="63"/>
      <c r="O244" s="63"/>
      <c r="P244" s="63"/>
      <c r="R244" s="64"/>
      <c r="S244" s="65"/>
    </row>
    <row r="245" spans="10:19" ht="15">
      <c r="K245" s="63"/>
      <c r="L245" s="63"/>
      <c r="M245" s="63"/>
      <c r="N245" s="63"/>
      <c r="O245" s="63"/>
      <c r="P245" s="63"/>
      <c r="R245" s="64"/>
      <c r="S245" s="65"/>
    </row>
    <row r="246" spans="10:19" ht="15">
      <c r="K246" s="63"/>
      <c r="L246" s="63"/>
      <c r="M246" s="63"/>
      <c r="N246" s="63"/>
      <c r="O246" s="63"/>
      <c r="P246" s="63"/>
      <c r="R246" s="64"/>
      <c r="S246" s="65"/>
    </row>
    <row r="247" spans="10:19" ht="15">
      <c r="K247" s="63"/>
      <c r="L247" s="63"/>
      <c r="M247" s="63"/>
      <c r="N247" s="63"/>
      <c r="O247" s="63"/>
      <c r="P247" s="63"/>
      <c r="R247" s="64"/>
      <c r="S247" s="65"/>
    </row>
    <row r="248" spans="10:19" ht="15">
      <c r="K248" s="63"/>
      <c r="L248" s="63"/>
      <c r="M248" s="63"/>
      <c r="N248" s="63"/>
      <c r="O248" s="63"/>
      <c r="P248" s="63"/>
      <c r="R248" s="64"/>
      <c r="S248" s="65"/>
    </row>
    <row r="249" spans="10:19" ht="15">
      <c r="K249" s="63"/>
      <c r="L249" s="63"/>
      <c r="M249" s="63"/>
      <c r="N249" s="63"/>
      <c r="O249" s="63"/>
      <c r="P249" s="63"/>
      <c r="R249" s="64"/>
      <c r="S249" s="65"/>
    </row>
    <row r="250" spans="10:19" ht="15">
      <c r="K250" s="63"/>
      <c r="L250" s="63"/>
      <c r="M250" s="63"/>
      <c r="N250" s="63"/>
      <c r="O250" s="63"/>
      <c r="P250" s="63"/>
      <c r="R250" s="64"/>
      <c r="S250" s="65"/>
    </row>
    <row r="251" spans="10:19" ht="15">
      <c r="K251" s="63"/>
      <c r="L251" s="63"/>
      <c r="M251" s="63"/>
      <c r="N251" s="63"/>
      <c r="O251" s="63"/>
      <c r="P251" s="63"/>
      <c r="R251" s="64"/>
      <c r="S251" s="65"/>
    </row>
  </sheetData>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CC4603-113F-43B0-9A40-866813A0B6F1}">
  <dimension ref="H2:X251"/>
  <sheetViews>
    <sheetView workbookViewId="0">
      <selection activeCell="B8" sqref="B8"/>
    </sheetView>
  </sheetViews>
  <sheetFormatPr defaultColWidth="8.7109375" defaultRowHeight="12.75"/>
  <cols>
    <col min="1" max="7" width="13.140625" style="4" customWidth="1"/>
    <col min="8" max="8" width="3.5703125" style="56" customWidth="1"/>
    <col min="9" max="9" width="3.5703125" style="4" customWidth="1"/>
    <col min="10" max="10" width="14.42578125" style="4" customWidth="1"/>
    <col min="11" max="16" width="17.140625" style="4" customWidth="1"/>
    <col min="17" max="17" width="32.42578125" style="4" customWidth="1"/>
    <col min="18" max="18" width="14.5703125" style="4" customWidth="1"/>
    <col min="19" max="24" width="15.5703125" style="4" customWidth="1"/>
    <col min="25" max="16384" width="8.7109375" style="4"/>
  </cols>
  <sheetData>
    <row r="2" spans="8:24" ht="15">
      <c r="J2" s="57" t="s">
        <v>398</v>
      </c>
    </row>
    <row r="5" spans="8:24" ht="15">
      <c r="J5" s="22" t="s">
        <v>399</v>
      </c>
      <c r="R5" s="22" t="s">
        <v>400</v>
      </c>
    </row>
    <row r="6" spans="8:24" ht="15">
      <c r="J6" s="22" t="s">
        <v>401</v>
      </c>
      <c r="R6" s="22" t="s">
        <v>402</v>
      </c>
    </row>
    <row r="8" spans="8:24" s="59" customFormat="1" ht="45">
      <c r="H8" s="58"/>
      <c r="J8" s="60" t="s">
        <v>27</v>
      </c>
      <c r="K8" s="60" t="s">
        <v>403</v>
      </c>
      <c r="L8" s="60" t="s">
        <v>404</v>
      </c>
      <c r="M8" s="60" t="s">
        <v>405</v>
      </c>
      <c r="N8" s="60" t="s">
        <v>406</v>
      </c>
      <c r="O8" s="60" t="s">
        <v>407</v>
      </c>
      <c r="P8" s="60" t="s">
        <v>408</v>
      </c>
      <c r="R8" s="60" t="s">
        <v>27</v>
      </c>
      <c r="S8" s="61" t="s">
        <v>409</v>
      </c>
      <c r="T8" s="60" t="s">
        <v>410</v>
      </c>
      <c r="U8" s="60" t="s">
        <v>411</v>
      </c>
      <c r="V8" s="60" t="s">
        <v>412</v>
      </c>
      <c r="W8" s="60" t="s">
        <v>413</v>
      </c>
      <c r="X8" s="60" t="s">
        <v>414</v>
      </c>
    </row>
    <row r="9" spans="8:24" ht="15">
      <c r="J9" s="64" t="s">
        <v>84</v>
      </c>
      <c r="K9" s="63">
        <v>0.11139769852161407</v>
      </c>
      <c r="L9" s="63">
        <v>0.29382386803627014</v>
      </c>
      <c r="M9" s="63">
        <v>0.20575641095638275</v>
      </c>
      <c r="N9" s="63">
        <v>0.25530904531478882</v>
      </c>
      <c r="O9" s="63">
        <v>0.68948191404342651</v>
      </c>
      <c r="P9" s="63">
        <v>0.38079902529716492</v>
      </c>
      <c r="Q9" s="63"/>
      <c r="R9" s="64" t="s">
        <v>84</v>
      </c>
      <c r="S9" s="76">
        <v>0.46787318587303162</v>
      </c>
      <c r="T9" s="76">
        <v>0.87490218877792358</v>
      </c>
      <c r="U9" s="76">
        <v>0.83071798086166382</v>
      </c>
      <c r="V9" s="76">
        <v>0.24164512753486633</v>
      </c>
      <c r="W9" s="76">
        <v>0.68683016300201416</v>
      </c>
      <c r="X9" s="76">
        <v>0.25041282176971436</v>
      </c>
    </row>
    <row r="10" spans="8:24" ht="15">
      <c r="J10" s="64" t="s">
        <v>85</v>
      </c>
      <c r="K10" s="63">
        <v>0.15626439452171326</v>
      </c>
      <c r="L10" s="63">
        <v>0.41672965884208679</v>
      </c>
      <c r="M10" s="63">
        <v>0.30486845970153809</v>
      </c>
      <c r="N10" s="63">
        <v>0.27844563126564026</v>
      </c>
      <c r="O10" s="63">
        <v>0.67892682552337646</v>
      </c>
      <c r="P10" s="63">
        <v>0.40383464097976685</v>
      </c>
      <c r="Q10" s="63"/>
      <c r="R10" s="64" t="s">
        <v>85</v>
      </c>
      <c r="S10" s="76">
        <v>0.47085112333297729</v>
      </c>
      <c r="T10" s="76">
        <v>0.82105863094329834</v>
      </c>
      <c r="U10" s="76">
        <v>0.73350244760513306</v>
      </c>
      <c r="V10" s="76">
        <v>0.32846775650978088</v>
      </c>
      <c r="W10" s="76">
        <v>0.6741187572479248</v>
      </c>
      <c r="X10" s="76">
        <v>0.34324318170547485</v>
      </c>
    </row>
    <row r="11" spans="8:24" ht="15">
      <c r="J11" s="64" t="s">
        <v>86</v>
      </c>
      <c r="K11" s="63">
        <v>0.16656234860420227</v>
      </c>
      <c r="L11" s="63">
        <v>0.4380192756652832</v>
      </c>
      <c r="M11" s="63">
        <v>0.3166431188583374</v>
      </c>
      <c r="N11" s="63">
        <v>0.25740107893943787</v>
      </c>
      <c r="O11" s="63">
        <v>0.66183608770370483</v>
      </c>
      <c r="P11" s="63">
        <v>0.37574896216392517</v>
      </c>
      <c r="Q11" s="63"/>
      <c r="R11" s="64" t="s">
        <v>86</v>
      </c>
      <c r="S11" s="76">
        <v>0.45333364605903625</v>
      </c>
      <c r="T11" s="76">
        <v>0.81338822841644287</v>
      </c>
      <c r="U11" s="76">
        <v>0.70565992593765259</v>
      </c>
      <c r="V11" s="76">
        <v>0.33192640542984009</v>
      </c>
      <c r="W11" s="76">
        <v>0.58989095687866211</v>
      </c>
      <c r="X11" s="76">
        <v>0.34618487954139709</v>
      </c>
    </row>
    <row r="12" spans="8:24" ht="15">
      <c r="J12" s="64" t="s">
        <v>87</v>
      </c>
      <c r="K12" s="63">
        <v>0.16673240065574646</v>
      </c>
      <c r="L12" s="63">
        <v>0.46751347184181213</v>
      </c>
      <c r="M12" s="63">
        <v>0.32850933074951172</v>
      </c>
      <c r="N12" s="63">
        <v>0.25091993808746338</v>
      </c>
      <c r="O12" s="63">
        <v>0.67109769582748413</v>
      </c>
      <c r="P12" s="63">
        <v>0.37263989448547363</v>
      </c>
      <c r="Q12" s="63"/>
      <c r="R12" s="64" t="s">
        <v>87</v>
      </c>
      <c r="S12" s="76">
        <v>0.45688396692276001</v>
      </c>
      <c r="T12" s="76">
        <v>0.84144890308380127</v>
      </c>
      <c r="U12" s="76">
        <v>0.71544891595840454</v>
      </c>
      <c r="V12" s="76">
        <v>0.3436531126499176</v>
      </c>
      <c r="W12" s="76">
        <v>0.59268879890441895</v>
      </c>
      <c r="X12" s="76">
        <v>0.36345815658569336</v>
      </c>
    </row>
    <row r="13" spans="8:24" ht="15">
      <c r="J13" s="64" t="s">
        <v>88</v>
      </c>
      <c r="K13" s="63">
        <v>0.1112634614109993</v>
      </c>
      <c r="L13" s="63">
        <v>0.3650229275226593</v>
      </c>
      <c r="M13" s="63">
        <v>0.23530620336532593</v>
      </c>
      <c r="N13" s="63">
        <v>0.25789037346839905</v>
      </c>
      <c r="O13" s="63">
        <v>0.6594918966293335</v>
      </c>
      <c r="P13" s="63">
        <v>0.38248348236083984</v>
      </c>
      <c r="Q13" s="63"/>
      <c r="R13" s="64" t="s">
        <v>88</v>
      </c>
      <c r="S13" s="76">
        <v>0.46338823437690735</v>
      </c>
      <c r="T13" s="76">
        <v>0.90264183282852173</v>
      </c>
      <c r="U13" s="76">
        <v>0.79003816843032837</v>
      </c>
      <c r="V13" s="76">
        <v>0.26108431816101074</v>
      </c>
      <c r="W13" s="76">
        <v>0.64835649728775024</v>
      </c>
      <c r="X13" s="76">
        <v>0.26698541641235352</v>
      </c>
    </row>
    <row r="14" spans="8:24" ht="15">
      <c r="J14" s="64" t="s">
        <v>89</v>
      </c>
      <c r="K14" s="63">
        <v>0.16316032409667969</v>
      </c>
      <c r="L14" s="63">
        <v>0.44337400794029236</v>
      </c>
      <c r="M14" s="63">
        <v>0.32908570766448975</v>
      </c>
      <c r="N14" s="63">
        <v>0.27380028367042542</v>
      </c>
      <c r="O14" s="63">
        <v>0.66947513818740845</v>
      </c>
      <c r="P14" s="63">
        <v>0.41348737478256226</v>
      </c>
      <c r="R14" s="64" t="s">
        <v>89</v>
      </c>
      <c r="S14" s="76">
        <v>0.48167762160301208</v>
      </c>
      <c r="T14" s="76">
        <v>0.85805511474609375</v>
      </c>
      <c r="U14" s="76">
        <v>0.8042413592338562</v>
      </c>
      <c r="V14" s="76">
        <v>0.33945909142494202</v>
      </c>
      <c r="W14" s="76">
        <v>0.64466124773025513</v>
      </c>
      <c r="X14" s="76">
        <v>0.35311377048492432</v>
      </c>
    </row>
    <row r="15" spans="8:24" ht="15">
      <c r="J15" s="64" t="s">
        <v>90</v>
      </c>
      <c r="K15" s="63">
        <v>0.15121319890022278</v>
      </c>
      <c r="L15" s="63">
        <v>0.47559115290641785</v>
      </c>
      <c r="M15" s="63">
        <v>0.34590661525726318</v>
      </c>
      <c r="N15" s="63">
        <v>0.29288119077682495</v>
      </c>
      <c r="O15" s="63">
        <v>0.68290162086486816</v>
      </c>
      <c r="P15" s="63">
        <v>0.42578327655792236</v>
      </c>
      <c r="R15" s="64" t="s">
        <v>90</v>
      </c>
      <c r="S15" s="76">
        <v>0.48352959752082825</v>
      </c>
      <c r="T15" s="76">
        <v>0.86276108026504517</v>
      </c>
      <c r="U15" s="76">
        <v>0.80224686861038208</v>
      </c>
      <c r="V15" s="76">
        <v>0.36824941635131836</v>
      </c>
      <c r="W15" s="76">
        <v>0.65443718433380127</v>
      </c>
      <c r="X15" s="76">
        <v>0.38439071178436279</v>
      </c>
    </row>
    <row r="16" spans="8:24" ht="15">
      <c r="J16" s="64" t="s">
        <v>91</v>
      </c>
      <c r="K16" s="63">
        <v>0.17027464509010315</v>
      </c>
      <c r="L16" s="63">
        <v>0.51183557510375977</v>
      </c>
      <c r="M16" s="63">
        <v>0.35703912377357483</v>
      </c>
      <c r="N16" s="63">
        <v>0.28736850619316101</v>
      </c>
      <c r="O16" s="63">
        <v>0.67900186777114868</v>
      </c>
      <c r="P16" s="63">
        <v>0.41740137338638306</v>
      </c>
      <c r="R16" s="64" t="s">
        <v>91</v>
      </c>
      <c r="S16" s="76">
        <v>0.47109684348106384</v>
      </c>
      <c r="T16" s="76">
        <v>0.93020462989807129</v>
      </c>
      <c r="U16" s="76">
        <v>0.87611484527587891</v>
      </c>
      <c r="V16" s="76">
        <v>0.35639113187789917</v>
      </c>
      <c r="W16" s="76">
        <v>0.69050145149230957</v>
      </c>
      <c r="X16" s="76">
        <v>0.38523727655410767</v>
      </c>
    </row>
    <row r="17" spans="10:24" ht="15">
      <c r="J17" s="64" t="s">
        <v>92</v>
      </c>
      <c r="K17" s="63">
        <v>0.11172620207071304</v>
      </c>
      <c r="L17" s="63">
        <v>0.31375497579574585</v>
      </c>
      <c r="M17" s="63">
        <v>0.22692388296127319</v>
      </c>
      <c r="N17" s="63">
        <v>0.26494365930557251</v>
      </c>
      <c r="O17" s="63">
        <v>0.66056489944458008</v>
      </c>
      <c r="P17" s="63">
        <v>0.39554029703140259</v>
      </c>
      <c r="R17" s="64" t="s">
        <v>92</v>
      </c>
      <c r="S17" s="76">
        <v>0.44214192032814026</v>
      </c>
      <c r="T17" s="76">
        <v>0.92956030368804932</v>
      </c>
      <c r="U17" s="76">
        <v>0.82495582103729248</v>
      </c>
      <c r="V17" s="76">
        <v>0.24817958474159241</v>
      </c>
      <c r="W17" s="76">
        <v>0.66506814956665039</v>
      </c>
      <c r="X17" s="76">
        <v>0.25164878368377686</v>
      </c>
    </row>
    <row r="18" spans="10:24" ht="15">
      <c r="J18" s="64" t="s">
        <v>93</v>
      </c>
      <c r="K18" s="63">
        <v>0.17398341000080109</v>
      </c>
      <c r="L18" s="63">
        <v>0.44489508867263794</v>
      </c>
      <c r="M18" s="63">
        <v>0.33782356977462769</v>
      </c>
      <c r="N18" s="63">
        <v>0.3052813708782196</v>
      </c>
      <c r="O18" s="63">
        <v>0.66884934902191162</v>
      </c>
      <c r="P18" s="63">
        <v>0.43978670239448547</v>
      </c>
      <c r="R18" s="64" t="s">
        <v>93</v>
      </c>
      <c r="S18" s="76">
        <v>0.49812996387481689</v>
      </c>
      <c r="T18" s="76">
        <v>0.90905582904815674</v>
      </c>
      <c r="U18" s="76">
        <v>0.77688479423522949</v>
      </c>
      <c r="V18" s="76">
        <v>0.34271502494812012</v>
      </c>
      <c r="W18" s="76">
        <v>0.6522870659828186</v>
      </c>
      <c r="X18" s="76">
        <v>0.35427713394165039</v>
      </c>
    </row>
    <row r="19" spans="10:24" ht="15">
      <c r="J19" s="64" t="s">
        <v>94</v>
      </c>
      <c r="K19" s="63">
        <v>0.17744916677474976</v>
      </c>
      <c r="L19" s="63">
        <v>0.46660622954368591</v>
      </c>
      <c r="M19" s="63">
        <v>0.33819139003753662</v>
      </c>
      <c r="N19" s="63">
        <v>0.29981637001037598</v>
      </c>
      <c r="O19" s="63">
        <v>0.67234569787979126</v>
      </c>
      <c r="P19" s="63">
        <v>0.4327399730682373</v>
      </c>
      <c r="R19" s="64" t="s">
        <v>94</v>
      </c>
      <c r="S19" s="76">
        <v>0.48302268981933594</v>
      </c>
      <c r="T19" s="76">
        <v>0.88557893037796021</v>
      </c>
      <c r="U19" s="76">
        <v>0.70944297313690186</v>
      </c>
      <c r="V19" s="76">
        <v>0.33630412817001343</v>
      </c>
      <c r="W19" s="76">
        <v>0.60261470079421997</v>
      </c>
      <c r="X19" s="76">
        <v>0.35026097297668457</v>
      </c>
    </row>
    <row r="20" spans="10:24" ht="15">
      <c r="J20" s="64" t="s">
        <v>95</v>
      </c>
      <c r="K20" s="63">
        <v>0.16669479012489319</v>
      </c>
      <c r="L20" s="63">
        <v>0.40975964069366455</v>
      </c>
      <c r="M20" s="63">
        <v>0.31367954611778259</v>
      </c>
      <c r="N20" s="63">
        <v>0.29464122653007507</v>
      </c>
      <c r="O20" s="63">
        <v>0.62837034463882446</v>
      </c>
      <c r="P20" s="63">
        <v>0.42192503809928894</v>
      </c>
      <c r="R20" s="64" t="s">
        <v>95</v>
      </c>
      <c r="S20" s="76">
        <v>0.4739830493927002</v>
      </c>
      <c r="T20" s="76">
        <v>0.83362364768981934</v>
      </c>
      <c r="U20" s="76">
        <v>0.68269908428192139</v>
      </c>
      <c r="V20" s="76">
        <v>0.31943139433860779</v>
      </c>
      <c r="W20" s="76">
        <v>0.5761222243309021</v>
      </c>
      <c r="X20" s="76">
        <v>0.33224767446517944</v>
      </c>
    </row>
    <row r="21" spans="10:24" ht="15">
      <c r="J21" s="64" t="s">
        <v>96</v>
      </c>
      <c r="K21" s="63">
        <v>0.17401377856731415</v>
      </c>
      <c r="L21" s="63">
        <v>0.3784918487071991</v>
      </c>
      <c r="M21" s="63">
        <v>0.27092060446739197</v>
      </c>
      <c r="N21" s="63">
        <v>0.2998758852481842</v>
      </c>
      <c r="O21" s="63">
        <v>0.62771624326705933</v>
      </c>
      <c r="P21" s="63">
        <v>0.42474636435508728</v>
      </c>
      <c r="R21" s="64" t="s">
        <v>96</v>
      </c>
      <c r="S21" s="76">
        <v>0.47406396269798279</v>
      </c>
      <c r="T21" s="76">
        <v>0.83180302381515503</v>
      </c>
      <c r="U21" s="76">
        <v>0.72996008396148682</v>
      </c>
      <c r="V21" s="76">
        <v>0.26558476686477661</v>
      </c>
      <c r="W21" s="76">
        <v>0.57776206731796265</v>
      </c>
      <c r="X21" s="76">
        <v>0.29160037636756897</v>
      </c>
    </row>
    <row r="22" spans="10:24" ht="15">
      <c r="J22" s="64" t="s">
        <v>97</v>
      </c>
      <c r="K22" s="63">
        <v>0.17272546887397766</v>
      </c>
      <c r="L22" s="63">
        <v>0.38690519332885742</v>
      </c>
      <c r="M22" s="63">
        <v>0.29678577184677124</v>
      </c>
      <c r="N22" s="63">
        <v>0.28821054100990295</v>
      </c>
      <c r="O22" s="63">
        <v>0.57637172937393188</v>
      </c>
      <c r="P22" s="63">
        <v>0.40283724665641785</v>
      </c>
      <c r="R22" s="64" t="s">
        <v>97</v>
      </c>
      <c r="S22" s="76">
        <v>0.43982502818107605</v>
      </c>
      <c r="T22" s="76">
        <v>0.75789988040924072</v>
      </c>
      <c r="U22" s="76">
        <v>0.64575451612472534</v>
      </c>
      <c r="V22" s="76">
        <v>0.29450005292892456</v>
      </c>
      <c r="W22" s="76">
        <v>0.53098326921463013</v>
      </c>
      <c r="X22" s="76">
        <v>0.30627503991127014</v>
      </c>
    </row>
    <row r="23" spans="10:24" ht="15">
      <c r="J23" s="64" t="s">
        <v>98</v>
      </c>
      <c r="K23" s="63">
        <v>0.17398744821548462</v>
      </c>
      <c r="L23" s="63">
        <v>0.36569792032241821</v>
      </c>
      <c r="M23" s="63">
        <v>0.27907982468605042</v>
      </c>
      <c r="N23" s="63">
        <v>0.25388690829277039</v>
      </c>
      <c r="O23" s="63">
        <v>0.5211796760559082</v>
      </c>
      <c r="P23" s="63">
        <v>0.35342094302177429</v>
      </c>
      <c r="R23" s="64" t="s">
        <v>98</v>
      </c>
      <c r="S23" s="76">
        <v>0.38016489148139954</v>
      </c>
      <c r="T23" s="76">
        <v>0.70153743028640747</v>
      </c>
      <c r="U23" s="76">
        <v>0.59866529703140259</v>
      </c>
      <c r="V23" s="76">
        <v>0.29033949971199036</v>
      </c>
      <c r="W23" s="76">
        <v>0.49027809500694275</v>
      </c>
      <c r="X23" s="76">
        <v>0.30574217438697815</v>
      </c>
    </row>
    <row r="24" spans="10:24" ht="15">
      <c r="J24" s="64" t="s">
        <v>99</v>
      </c>
      <c r="K24" s="63">
        <v>0.18632522225379944</v>
      </c>
      <c r="L24" s="63">
        <v>0.36522704362869263</v>
      </c>
      <c r="M24" s="63">
        <v>0.29113444685935974</v>
      </c>
      <c r="N24" s="63">
        <v>0.24865530431270599</v>
      </c>
      <c r="O24" s="63">
        <v>0.52332442998886108</v>
      </c>
      <c r="P24" s="63">
        <v>0.35364276170730591</v>
      </c>
      <c r="R24" s="64" t="s">
        <v>99</v>
      </c>
      <c r="S24" s="76">
        <v>0.37900322675704956</v>
      </c>
      <c r="T24" s="76">
        <v>0.68224072456359863</v>
      </c>
      <c r="U24" s="76">
        <v>0.57917344570159912</v>
      </c>
      <c r="V24" s="76">
        <v>0.29859963059425354</v>
      </c>
      <c r="W24" s="76">
        <v>0.4764847457408905</v>
      </c>
      <c r="X24" s="76">
        <v>0.30302894115447998</v>
      </c>
    </row>
    <row r="25" spans="10:24" ht="15">
      <c r="J25" s="64" t="s">
        <v>100</v>
      </c>
      <c r="K25" s="63">
        <v>0.19974914193153381</v>
      </c>
      <c r="L25" s="63">
        <v>0.41927129030227661</v>
      </c>
      <c r="M25" s="63">
        <v>0.29217022657394409</v>
      </c>
      <c r="N25" s="63">
        <v>0.26072961091995239</v>
      </c>
      <c r="O25" s="63">
        <v>0.52085393667221069</v>
      </c>
      <c r="P25" s="63">
        <v>0.35965803265571594</v>
      </c>
      <c r="R25" s="64" t="s">
        <v>100</v>
      </c>
      <c r="S25" s="76">
        <v>0.38384965062141418</v>
      </c>
      <c r="T25" s="76">
        <v>0.70360690355300903</v>
      </c>
      <c r="U25" s="76">
        <v>0.61139363050460815</v>
      </c>
      <c r="V25" s="76">
        <v>0.28486770391464233</v>
      </c>
      <c r="W25" s="76">
        <v>0.46853920817375183</v>
      </c>
      <c r="X25" s="76">
        <v>0.32151979207992554</v>
      </c>
    </row>
    <row r="26" spans="10:24" ht="15">
      <c r="J26" s="64" t="s">
        <v>101</v>
      </c>
      <c r="K26" s="63">
        <v>1.722724549472332E-2</v>
      </c>
      <c r="L26" s="63">
        <v>0.12688791751861572</v>
      </c>
      <c r="M26" s="63">
        <v>8.2360297441482544E-2</v>
      </c>
      <c r="N26" s="63">
        <v>0.23852084577083588</v>
      </c>
      <c r="O26" s="63">
        <v>0.50470268726348877</v>
      </c>
      <c r="P26" s="63">
        <v>0.34636324644088745</v>
      </c>
      <c r="R26" s="64" t="s">
        <v>101</v>
      </c>
      <c r="S26" s="76">
        <v>0.36827781796455383</v>
      </c>
      <c r="T26" s="76">
        <v>0.68666183948516846</v>
      </c>
      <c r="U26" s="76">
        <v>0.60051953792572021</v>
      </c>
      <c r="V26" s="76">
        <v>0.11477461457252502</v>
      </c>
      <c r="W26" s="76">
        <v>0.45946434140205383</v>
      </c>
      <c r="X26" s="76">
        <v>9.5886334776878357E-2</v>
      </c>
    </row>
    <row r="27" spans="10:24" ht="15">
      <c r="J27" s="64" t="s">
        <v>102</v>
      </c>
      <c r="K27" s="63">
        <v>0.22124664485454559</v>
      </c>
      <c r="L27" s="63">
        <v>0.48328736424446106</v>
      </c>
      <c r="M27" s="63">
        <v>0.33648028969764709</v>
      </c>
      <c r="N27" s="63">
        <v>0.27207604050636292</v>
      </c>
      <c r="O27" s="63">
        <v>0.542472243309021</v>
      </c>
      <c r="P27" s="63">
        <v>0.36944743990898132</v>
      </c>
      <c r="R27" s="64" t="s">
        <v>102</v>
      </c>
      <c r="S27" s="76">
        <v>0.38664233684539795</v>
      </c>
      <c r="T27" s="76">
        <v>0.72093361616134644</v>
      </c>
      <c r="U27" s="76">
        <v>0.65169042348861694</v>
      </c>
      <c r="V27" s="76">
        <v>0.32667189836502075</v>
      </c>
      <c r="W27" s="76">
        <v>0.50360620021820068</v>
      </c>
      <c r="X27" s="76">
        <v>0.35786592960357666</v>
      </c>
    </row>
    <row r="28" spans="10:24" ht="15">
      <c r="J28" s="64" t="s">
        <v>103</v>
      </c>
      <c r="K28" s="63">
        <v>0.19714227318763733</v>
      </c>
      <c r="L28" s="63">
        <v>0.40393730998039246</v>
      </c>
      <c r="M28" s="63">
        <v>0.30729389190673828</v>
      </c>
      <c r="N28" s="63">
        <v>0.25029608607292175</v>
      </c>
      <c r="O28" s="63">
        <v>0.5301814079284668</v>
      </c>
      <c r="P28" s="63">
        <v>0.35573223233222961</v>
      </c>
      <c r="R28" s="64" t="s">
        <v>103</v>
      </c>
      <c r="S28" s="76">
        <v>0.37198972702026367</v>
      </c>
      <c r="T28" s="76">
        <v>0.69481503963470459</v>
      </c>
      <c r="U28" s="76">
        <v>0.68679285049438477</v>
      </c>
      <c r="V28" s="76">
        <v>0.31916454434394836</v>
      </c>
      <c r="W28" s="76">
        <v>0.52766060829162598</v>
      </c>
      <c r="X28" s="76">
        <v>0.33806481957435608</v>
      </c>
    </row>
    <row r="29" spans="10:24" ht="15">
      <c r="J29" s="64" t="s">
        <v>104</v>
      </c>
      <c r="K29" s="63">
        <v>0.12067433446645737</v>
      </c>
      <c r="L29" s="63">
        <v>0.31703263521194458</v>
      </c>
      <c r="M29" s="63">
        <v>0.18673323094844818</v>
      </c>
      <c r="N29" s="63">
        <v>0.24973158538341522</v>
      </c>
      <c r="O29" s="63">
        <v>0.53826290369033813</v>
      </c>
      <c r="P29" s="63">
        <v>0.35012456774711609</v>
      </c>
      <c r="R29" s="64" t="s">
        <v>104</v>
      </c>
      <c r="S29" s="76">
        <v>0.36536604166030884</v>
      </c>
      <c r="T29" s="76">
        <v>0.78421992063522339</v>
      </c>
      <c r="U29" s="76">
        <v>0.72044110298156738</v>
      </c>
      <c r="V29" s="76">
        <v>0.18673323094844818</v>
      </c>
      <c r="W29" s="76">
        <v>0.56102633476257324</v>
      </c>
      <c r="X29" s="76">
        <v>0.20654796063899994</v>
      </c>
    </row>
    <row r="30" spans="10:24" ht="15">
      <c r="J30" s="64" t="s">
        <v>105</v>
      </c>
      <c r="K30" s="63">
        <v>0.18038494884967804</v>
      </c>
      <c r="L30" s="63">
        <v>0.38074833154678345</v>
      </c>
      <c r="M30" s="63">
        <v>0.29356765747070313</v>
      </c>
      <c r="N30" s="63">
        <v>0.24343448877334595</v>
      </c>
      <c r="O30" s="63">
        <v>0.56290102005004883</v>
      </c>
      <c r="P30" s="63">
        <v>0.35588499903678894</v>
      </c>
      <c r="R30" s="64" t="s">
        <v>105</v>
      </c>
      <c r="S30" s="76">
        <v>0.37023264169692993</v>
      </c>
      <c r="T30" s="76">
        <v>0.71850895881652832</v>
      </c>
      <c r="U30" s="76">
        <v>0.72595137357711792</v>
      </c>
      <c r="V30" s="76">
        <v>0.29153570532798767</v>
      </c>
      <c r="W30" s="76">
        <v>0.56850135326385498</v>
      </c>
      <c r="X30" s="76">
        <v>0.30729889869689941</v>
      </c>
    </row>
    <row r="31" spans="10:24" ht="15">
      <c r="J31" s="64" t="s">
        <v>106</v>
      </c>
      <c r="K31" s="63">
        <v>0.17954058945178986</v>
      </c>
      <c r="L31" s="63">
        <v>0.37084668874740601</v>
      </c>
      <c r="M31" s="63">
        <v>0.28224322199821472</v>
      </c>
      <c r="N31" s="63">
        <v>0.23908254504203796</v>
      </c>
      <c r="O31" s="63">
        <v>0.52542853355407715</v>
      </c>
      <c r="P31" s="63">
        <v>0.34748199582099915</v>
      </c>
      <c r="R31" s="64" t="s">
        <v>106</v>
      </c>
      <c r="S31" s="76">
        <v>0.35760742425918579</v>
      </c>
      <c r="T31" s="76">
        <v>0.69663172960281372</v>
      </c>
      <c r="U31" s="76">
        <v>0.67224258184432983</v>
      </c>
      <c r="V31" s="76">
        <v>0.27907150983810425</v>
      </c>
      <c r="W31" s="76">
        <v>0.54242920875549316</v>
      </c>
      <c r="X31" s="76">
        <v>0.30418136715888977</v>
      </c>
    </row>
    <row r="32" spans="10:24" ht="15">
      <c r="J32" s="64" t="s">
        <v>107</v>
      </c>
      <c r="K32" s="63">
        <v>0.17774489521980286</v>
      </c>
      <c r="L32" s="63">
        <v>0.37921386957168579</v>
      </c>
      <c r="M32" s="63">
        <v>0.29206037521362305</v>
      </c>
      <c r="N32" s="63">
        <v>0.23873001337051392</v>
      </c>
      <c r="O32" s="63">
        <v>0.5265040397644043</v>
      </c>
      <c r="P32" s="63">
        <v>0.3399311900138855</v>
      </c>
      <c r="R32" s="64" t="s">
        <v>107</v>
      </c>
      <c r="S32" s="76">
        <v>0.3499484658241272</v>
      </c>
      <c r="T32" s="76">
        <v>0.69449257850646973</v>
      </c>
      <c r="U32" s="76">
        <v>0.67423439025878906</v>
      </c>
      <c r="V32" s="76">
        <v>0.30961337685585022</v>
      </c>
      <c r="W32" s="76">
        <v>0.53953045606613159</v>
      </c>
      <c r="X32" s="76">
        <v>0.33619177341461182</v>
      </c>
    </row>
    <row r="33" spans="10:24" ht="15">
      <c r="J33" s="64" t="s">
        <v>108</v>
      </c>
      <c r="K33" s="63">
        <v>0.11311665922403336</v>
      </c>
      <c r="L33" s="63">
        <v>0.25834816694259644</v>
      </c>
      <c r="M33" s="63">
        <v>0.18383052945137024</v>
      </c>
      <c r="N33" s="63">
        <v>0.24467095732688904</v>
      </c>
      <c r="O33" s="63">
        <v>0.52257770299911499</v>
      </c>
      <c r="P33" s="63">
        <v>0.33860349655151367</v>
      </c>
      <c r="R33" s="64" t="s">
        <v>108</v>
      </c>
      <c r="S33" s="76">
        <v>0.34723865985870361</v>
      </c>
      <c r="T33" s="76">
        <v>0.67225861549377441</v>
      </c>
      <c r="U33" s="76">
        <v>0.64558601379394531</v>
      </c>
      <c r="V33" s="76">
        <v>0.19503313302993774</v>
      </c>
      <c r="W33" s="76">
        <v>0.53321361541748047</v>
      </c>
      <c r="X33" s="76">
        <v>0.20074260234832764</v>
      </c>
    </row>
    <row r="34" spans="10:24" ht="15">
      <c r="J34" s="64" t="s">
        <v>109</v>
      </c>
      <c r="K34" s="63">
        <v>0.32184392213821411</v>
      </c>
      <c r="L34" s="63">
        <v>0.6427350640296936</v>
      </c>
      <c r="M34" s="63">
        <v>0.45532864332199097</v>
      </c>
      <c r="N34" s="63">
        <v>0.42669546604156494</v>
      </c>
      <c r="O34" s="63">
        <v>1.0282094478607178</v>
      </c>
      <c r="P34" s="63">
        <v>0.61439186334609985</v>
      </c>
      <c r="R34" s="64" t="s">
        <v>109</v>
      </c>
      <c r="S34" s="76">
        <v>0.63240468502044678</v>
      </c>
      <c r="T34" s="76">
        <v>1.4762701988220215</v>
      </c>
      <c r="U34" s="76">
        <v>1.2778525352478027</v>
      </c>
      <c r="V34" s="76">
        <v>0.42313897609710693</v>
      </c>
      <c r="W34" s="76">
        <v>0.99951362609863281</v>
      </c>
      <c r="X34" s="76">
        <v>0.50854372978210449</v>
      </c>
    </row>
    <row r="35" spans="10:24" ht="15">
      <c r="J35" s="64" t="s">
        <v>110</v>
      </c>
      <c r="K35" s="63">
        <v>0.19896319508552551</v>
      </c>
      <c r="L35" s="63">
        <v>0.45340099930763245</v>
      </c>
      <c r="M35" s="63">
        <v>0.33000320196151733</v>
      </c>
      <c r="N35" s="63">
        <v>0.33838987350463867</v>
      </c>
      <c r="O35" s="63">
        <v>0.75039732456207275</v>
      </c>
      <c r="P35" s="63">
        <v>0.47739487886428833</v>
      </c>
      <c r="R35" s="64" t="s">
        <v>110</v>
      </c>
      <c r="S35" s="76">
        <v>0.49231749773025513</v>
      </c>
      <c r="T35" s="76">
        <v>0.97607660293579102</v>
      </c>
      <c r="U35" s="76">
        <v>0.94546538591384888</v>
      </c>
      <c r="V35" s="76">
        <v>0.32018047571182251</v>
      </c>
      <c r="W35" s="76">
        <v>0.73173606395721436</v>
      </c>
      <c r="X35" s="76">
        <v>0.34873571991920471</v>
      </c>
    </row>
    <row r="36" spans="10:24" ht="15">
      <c r="J36" s="64" t="s">
        <v>111</v>
      </c>
      <c r="K36" s="63">
        <v>0.18555334210395813</v>
      </c>
      <c r="L36" s="63">
        <v>0.41485455632209778</v>
      </c>
      <c r="M36" s="63">
        <v>0.33242979645729065</v>
      </c>
      <c r="N36" s="63">
        <v>0.28234395384788513</v>
      </c>
      <c r="O36" s="63">
        <v>0.66346567869186401</v>
      </c>
      <c r="P36" s="63">
        <v>0.40184244513511658</v>
      </c>
      <c r="R36" s="64" t="s">
        <v>111</v>
      </c>
      <c r="S36" s="76">
        <v>0.41468900442123413</v>
      </c>
      <c r="T36" s="76">
        <v>0.87295323610305786</v>
      </c>
      <c r="U36" s="76">
        <v>0.84054100513458252</v>
      </c>
      <c r="V36" s="76">
        <v>0.3163495659828186</v>
      </c>
      <c r="W36" s="76">
        <v>0.64649021625518799</v>
      </c>
      <c r="X36" s="76">
        <v>0.36430326104164124</v>
      </c>
    </row>
    <row r="37" spans="10:24" ht="15">
      <c r="J37" s="64" t="s">
        <v>112</v>
      </c>
      <c r="K37" s="63">
        <v>0.13423503935337067</v>
      </c>
      <c r="L37" s="63">
        <v>0.28175026178359985</v>
      </c>
      <c r="M37" s="63">
        <v>0.21720133721828461</v>
      </c>
      <c r="N37" s="63">
        <v>0.33387812972068787</v>
      </c>
      <c r="O37" s="63">
        <v>0.68868768215179443</v>
      </c>
      <c r="P37" s="63">
        <v>0.46458578109741211</v>
      </c>
      <c r="R37" s="64" t="s">
        <v>112</v>
      </c>
      <c r="S37" s="76">
        <v>0.45959308743476868</v>
      </c>
      <c r="T37" s="76">
        <v>0.81575882434844971</v>
      </c>
      <c r="U37" s="76">
        <v>0.83597373962402344</v>
      </c>
      <c r="V37" s="76">
        <v>0.21802009642124176</v>
      </c>
      <c r="W37" s="76">
        <v>0.65241378545761108</v>
      </c>
      <c r="X37" s="76">
        <v>0.22927024960517883</v>
      </c>
    </row>
    <row r="38" spans="10:24" ht="15">
      <c r="J38" s="64" t="s">
        <v>113</v>
      </c>
      <c r="K38" s="63">
        <v>0.18510660529136658</v>
      </c>
      <c r="L38" s="63">
        <v>0.37684768438339233</v>
      </c>
      <c r="M38" s="63">
        <v>0.30755603313446045</v>
      </c>
      <c r="N38" s="63">
        <v>0.27262347936630249</v>
      </c>
      <c r="O38" s="63">
        <v>0.61966401338577271</v>
      </c>
      <c r="P38" s="63">
        <v>0.38481992483139038</v>
      </c>
      <c r="R38" s="64" t="s">
        <v>113</v>
      </c>
      <c r="S38" s="76">
        <v>0.39612266421318054</v>
      </c>
      <c r="T38" s="76">
        <v>0.75594896078109741</v>
      </c>
      <c r="U38" s="76">
        <v>0.8478664755821228</v>
      </c>
      <c r="V38" s="76">
        <v>0.300007164478302</v>
      </c>
      <c r="W38" s="76">
        <v>0.63164126873016357</v>
      </c>
      <c r="X38" s="76">
        <v>0.33144122362136841</v>
      </c>
    </row>
    <row r="39" spans="10:24" ht="15">
      <c r="J39" s="64" t="s">
        <v>114</v>
      </c>
      <c r="K39" s="63">
        <v>0.15377393364906311</v>
      </c>
      <c r="L39" s="63">
        <v>0.31907936930656433</v>
      </c>
      <c r="M39" s="63">
        <v>0.26068121194839478</v>
      </c>
      <c r="N39" s="63">
        <v>0.26407748460769653</v>
      </c>
      <c r="O39" s="63">
        <v>0.57842862606048584</v>
      </c>
      <c r="P39" s="63">
        <v>0.37327802181243896</v>
      </c>
      <c r="R39" s="64" t="s">
        <v>114</v>
      </c>
      <c r="S39" s="76">
        <v>0.38278090953826904</v>
      </c>
      <c r="T39" s="76">
        <v>0.68881195783615112</v>
      </c>
      <c r="U39" s="76">
        <v>0.81655943393707275</v>
      </c>
      <c r="V39" s="76">
        <v>0.25172293186187744</v>
      </c>
      <c r="W39" s="76">
        <v>0.62254273891448975</v>
      </c>
      <c r="X39" s="76">
        <v>0.27550414204597473</v>
      </c>
    </row>
    <row r="40" spans="10:24" ht="15">
      <c r="J40" s="64" t="s">
        <v>115</v>
      </c>
      <c r="K40" s="63">
        <v>0.16874143481254578</v>
      </c>
      <c r="L40" s="63">
        <v>0.34905040264129639</v>
      </c>
      <c r="M40" s="63">
        <v>0.28692305088043213</v>
      </c>
      <c r="N40" s="63">
        <v>0.26261270046234131</v>
      </c>
      <c r="O40" s="63">
        <v>0.57701879739761353</v>
      </c>
      <c r="P40" s="63">
        <v>0.36613795161247253</v>
      </c>
      <c r="R40" s="64" t="s">
        <v>115</v>
      </c>
      <c r="S40" s="76">
        <v>0.37410247325897217</v>
      </c>
      <c r="T40" s="76">
        <v>0.67896902561187744</v>
      </c>
      <c r="U40" s="76">
        <v>0.82740604877471924</v>
      </c>
      <c r="V40" s="76">
        <v>0.27875328063964844</v>
      </c>
      <c r="W40" s="76">
        <v>0.63261449337005615</v>
      </c>
      <c r="X40" s="76">
        <v>0.30027264356613159</v>
      </c>
    </row>
    <row r="41" spans="10:24" ht="15">
      <c r="J41" s="64" t="s">
        <v>116</v>
      </c>
      <c r="K41" s="63">
        <v>0.11876321583986282</v>
      </c>
      <c r="L41" s="63">
        <v>0.23857602477073669</v>
      </c>
      <c r="M41" s="63">
        <v>0.17180852591991425</v>
      </c>
      <c r="N41" s="63">
        <v>0.27141663432121277</v>
      </c>
      <c r="O41" s="63">
        <v>0.58095777034759521</v>
      </c>
      <c r="P41" s="63">
        <v>0.37065374851226807</v>
      </c>
      <c r="R41" s="64" t="s">
        <v>116</v>
      </c>
      <c r="S41" s="76">
        <v>0.37743324041366577</v>
      </c>
      <c r="T41" s="76">
        <v>0.6534045934677124</v>
      </c>
      <c r="U41" s="76">
        <v>0.83811318874359131</v>
      </c>
      <c r="V41" s="76">
        <v>0.17562955617904663</v>
      </c>
      <c r="W41" s="76">
        <v>0.65613079071044922</v>
      </c>
      <c r="X41" s="76">
        <v>0.19385065138339996</v>
      </c>
    </row>
    <row r="42" spans="10:24" ht="15">
      <c r="J42" s="64" t="s">
        <v>117</v>
      </c>
      <c r="K42" s="63">
        <v>0.16119928658008575</v>
      </c>
      <c r="L42" s="63">
        <v>0.34445631504058838</v>
      </c>
      <c r="M42" s="63">
        <v>0.26695409417152405</v>
      </c>
      <c r="N42" s="63">
        <v>0.25606027245521545</v>
      </c>
      <c r="O42" s="63">
        <v>0.676849365234375</v>
      </c>
      <c r="P42" s="63">
        <v>0.37375348806381226</v>
      </c>
      <c r="R42" s="64" t="s">
        <v>117</v>
      </c>
      <c r="S42" s="76">
        <v>0.3810172975063324</v>
      </c>
      <c r="T42" s="76">
        <v>0.72662752866744995</v>
      </c>
      <c r="U42" s="76">
        <v>1.1111646890640259</v>
      </c>
      <c r="V42" s="76">
        <v>0.26091459393501282</v>
      </c>
      <c r="W42" s="76">
        <v>0.854697585105896</v>
      </c>
      <c r="X42" s="76">
        <v>0.27639341354370117</v>
      </c>
    </row>
    <row r="43" spans="10:24" ht="15">
      <c r="J43" s="64" t="s">
        <v>397</v>
      </c>
      <c r="K43" s="63">
        <v>0.17898425459861755</v>
      </c>
      <c r="L43" s="63">
        <v>0.40045225620269775</v>
      </c>
      <c r="M43" s="63">
        <v>0.29155218601226807</v>
      </c>
      <c r="N43" s="63">
        <v>0.26842650771141052</v>
      </c>
      <c r="O43" s="63">
        <v>0.75555843114852905</v>
      </c>
      <c r="P43" s="63">
        <v>0.39917853474617004</v>
      </c>
      <c r="R43" s="64" t="s">
        <v>397</v>
      </c>
      <c r="S43" s="76">
        <v>0.40708011388778687</v>
      </c>
      <c r="T43" s="76">
        <v>0.82644909620285034</v>
      </c>
      <c r="U43" s="76">
        <v>1.1815735101699829</v>
      </c>
      <c r="V43" s="76">
        <v>0.27393037080764771</v>
      </c>
      <c r="W43" s="76">
        <v>0.89918255805969238</v>
      </c>
      <c r="X43" s="76">
        <v>0.30504333972930908</v>
      </c>
    </row>
    <row r="44" spans="10:24" ht="15">
      <c r="J44" s="62"/>
      <c r="K44" s="63"/>
      <c r="L44" s="63"/>
      <c r="M44" s="63"/>
      <c r="N44" s="63"/>
      <c r="O44" s="63"/>
      <c r="P44" s="63"/>
      <c r="R44" s="64"/>
      <c r="S44" s="65"/>
      <c r="T44" s="60"/>
      <c r="U44" s="60"/>
    </row>
    <row r="45" spans="10:24" ht="15">
      <c r="J45" s="62"/>
      <c r="K45" s="63"/>
      <c r="L45" s="63"/>
      <c r="M45" s="63"/>
      <c r="N45" s="63"/>
      <c r="O45" s="63"/>
      <c r="P45" s="63"/>
      <c r="R45" s="64"/>
      <c r="S45" s="65"/>
      <c r="T45" s="60"/>
      <c r="U45" s="60"/>
    </row>
    <row r="46" spans="10:24" ht="15">
      <c r="J46" s="62"/>
      <c r="K46" s="63"/>
      <c r="L46" s="63"/>
      <c r="M46" s="63"/>
      <c r="N46" s="63"/>
      <c r="O46" s="63"/>
      <c r="P46" s="63"/>
      <c r="R46" s="64"/>
      <c r="S46" s="65"/>
      <c r="T46" s="60"/>
      <c r="U46" s="60"/>
    </row>
    <row r="47" spans="10:24" ht="15">
      <c r="J47" s="62"/>
      <c r="K47" s="63"/>
      <c r="L47" s="63"/>
      <c r="M47" s="63"/>
      <c r="N47" s="63"/>
      <c r="O47" s="63"/>
      <c r="P47" s="63"/>
      <c r="R47" s="64"/>
      <c r="S47" s="65"/>
      <c r="T47" s="60"/>
      <c r="U47" s="60"/>
    </row>
    <row r="48" spans="10:24" ht="15">
      <c r="J48" s="62"/>
      <c r="K48" s="63"/>
      <c r="L48" s="63"/>
      <c r="M48" s="63"/>
      <c r="N48" s="63"/>
      <c r="O48" s="63"/>
      <c r="P48" s="63"/>
      <c r="R48" s="64"/>
      <c r="S48" s="65"/>
      <c r="T48" s="60"/>
      <c r="U48" s="60"/>
    </row>
    <row r="49" spans="10:21" ht="15">
      <c r="J49" s="62"/>
      <c r="K49" s="63"/>
      <c r="L49" s="63"/>
      <c r="M49" s="63"/>
      <c r="N49" s="63"/>
      <c r="O49" s="63"/>
      <c r="P49" s="63"/>
      <c r="R49" s="64"/>
      <c r="S49" s="65"/>
      <c r="T49" s="60"/>
      <c r="U49" s="60"/>
    </row>
    <row r="50" spans="10:21" ht="15">
      <c r="J50" s="62"/>
      <c r="K50" s="63"/>
      <c r="L50" s="63"/>
      <c r="M50" s="63"/>
      <c r="N50" s="63"/>
      <c r="O50" s="63"/>
      <c r="P50" s="63"/>
      <c r="R50" s="64"/>
      <c r="S50" s="65"/>
      <c r="T50" s="60"/>
      <c r="U50" s="60"/>
    </row>
    <row r="51" spans="10:21" ht="15">
      <c r="J51" s="62"/>
      <c r="K51" s="63"/>
      <c r="L51" s="63"/>
      <c r="M51" s="63"/>
      <c r="N51" s="63"/>
      <c r="O51" s="63"/>
      <c r="P51" s="63"/>
      <c r="R51" s="64"/>
      <c r="S51" s="65"/>
      <c r="T51" s="60"/>
      <c r="U51" s="60"/>
    </row>
    <row r="52" spans="10:21" ht="15">
      <c r="J52" s="62"/>
      <c r="K52" s="63"/>
      <c r="L52" s="63"/>
      <c r="M52" s="63"/>
      <c r="N52" s="63"/>
      <c r="O52" s="63"/>
      <c r="P52" s="63"/>
      <c r="R52" s="64"/>
      <c r="S52" s="65"/>
      <c r="T52" s="60"/>
      <c r="U52" s="60"/>
    </row>
    <row r="53" spans="10:21" ht="15">
      <c r="J53" s="62"/>
      <c r="K53" s="63"/>
      <c r="L53" s="63"/>
      <c r="M53" s="63"/>
      <c r="N53" s="63"/>
      <c r="O53" s="63"/>
      <c r="P53" s="63"/>
      <c r="R53" s="64"/>
      <c r="S53" s="65"/>
      <c r="T53" s="60"/>
      <c r="U53" s="60"/>
    </row>
    <row r="54" spans="10:21" ht="15">
      <c r="J54" s="62"/>
      <c r="K54" s="63"/>
      <c r="L54" s="63"/>
      <c r="M54" s="63"/>
      <c r="N54" s="63"/>
      <c r="O54" s="63"/>
      <c r="P54" s="63"/>
      <c r="R54" s="64"/>
      <c r="S54" s="65"/>
      <c r="T54" s="60"/>
      <c r="U54" s="60"/>
    </row>
    <row r="55" spans="10:21" ht="15">
      <c r="J55" s="62"/>
      <c r="K55" s="63"/>
      <c r="L55" s="63"/>
      <c r="M55" s="63"/>
      <c r="N55" s="63"/>
      <c r="O55" s="63"/>
      <c r="P55" s="63"/>
      <c r="R55" s="64"/>
      <c r="S55" s="65"/>
      <c r="T55" s="60"/>
      <c r="U55" s="60"/>
    </row>
    <row r="56" spans="10:21" ht="15">
      <c r="J56" s="62"/>
      <c r="K56" s="63"/>
      <c r="L56" s="63"/>
      <c r="M56" s="63"/>
      <c r="N56" s="63"/>
      <c r="O56" s="63"/>
      <c r="P56" s="63"/>
      <c r="R56" s="64"/>
      <c r="S56" s="65"/>
      <c r="T56" s="60"/>
      <c r="U56" s="60"/>
    </row>
    <row r="57" spans="10:21" ht="15">
      <c r="J57" s="62"/>
      <c r="K57" s="63"/>
      <c r="L57" s="63"/>
      <c r="M57" s="63"/>
      <c r="N57" s="63"/>
      <c r="O57" s="63"/>
      <c r="P57" s="63"/>
      <c r="R57" s="64"/>
      <c r="S57" s="65"/>
      <c r="T57" s="60"/>
      <c r="U57" s="60"/>
    </row>
    <row r="58" spans="10:21" ht="15">
      <c r="J58" s="62"/>
      <c r="K58" s="63"/>
      <c r="L58" s="63"/>
      <c r="M58" s="63"/>
      <c r="N58" s="63"/>
      <c r="O58" s="63"/>
      <c r="P58" s="63"/>
      <c r="R58" s="64"/>
      <c r="S58" s="65"/>
      <c r="T58" s="60"/>
      <c r="U58" s="60"/>
    </row>
    <row r="59" spans="10:21" ht="15">
      <c r="J59" s="62"/>
      <c r="K59" s="63"/>
      <c r="L59" s="63"/>
      <c r="M59" s="63"/>
      <c r="N59" s="63"/>
      <c r="O59" s="63"/>
      <c r="P59" s="63"/>
      <c r="R59" s="64"/>
      <c r="S59" s="65"/>
      <c r="T59" s="60"/>
      <c r="U59" s="60"/>
    </row>
    <row r="60" spans="10:21" ht="15">
      <c r="J60" s="62"/>
      <c r="K60" s="63"/>
      <c r="L60" s="63"/>
      <c r="M60" s="63"/>
      <c r="N60" s="63"/>
      <c r="O60" s="63"/>
      <c r="P60" s="63"/>
      <c r="R60" s="64"/>
      <c r="S60" s="65"/>
      <c r="T60" s="60"/>
      <c r="U60" s="60"/>
    </row>
    <row r="61" spans="10:21" ht="15">
      <c r="J61" s="62"/>
      <c r="K61" s="63"/>
      <c r="L61" s="63"/>
      <c r="M61" s="63"/>
      <c r="N61" s="63"/>
      <c r="O61" s="63"/>
      <c r="P61" s="63"/>
      <c r="R61" s="64"/>
      <c r="S61" s="65"/>
      <c r="T61" s="60"/>
      <c r="U61" s="60"/>
    </row>
    <row r="62" spans="10:21" ht="15">
      <c r="J62" s="62"/>
      <c r="K62" s="63"/>
      <c r="L62" s="63"/>
      <c r="M62" s="63"/>
      <c r="N62" s="63"/>
      <c r="O62" s="63"/>
      <c r="P62" s="63"/>
      <c r="R62" s="64"/>
      <c r="S62" s="65"/>
      <c r="T62" s="60"/>
      <c r="U62" s="60"/>
    </row>
    <row r="63" spans="10:21" ht="15">
      <c r="J63" s="62"/>
      <c r="K63" s="63"/>
      <c r="L63" s="63"/>
      <c r="M63" s="63"/>
      <c r="N63" s="63"/>
      <c r="O63" s="63"/>
      <c r="P63" s="63"/>
      <c r="R63" s="64"/>
      <c r="S63" s="65"/>
      <c r="T63" s="60"/>
      <c r="U63" s="60"/>
    </row>
    <row r="64" spans="10:21" ht="15">
      <c r="J64" s="62"/>
      <c r="K64" s="63"/>
      <c r="L64" s="63"/>
      <c r="M64" s="63"/>
      <c r="N64" s="63"/>
      <c r="O64" s="63"/>
      <c r="P64" s="63"/>
      <c r="R64" s="64"/>
      <c r="S64" s="65"/>
      <c r="T64" s="60"/>
      <c r="U64" s="60"/>
    </row>
    <row r="65" spans="10:21" ht="15">
      <c r="J65" s="62"/>
      <c r="K65" s="63"/>
      <c r="L65" s="63"/>
      <c r="M65" s="63"/>
      <c r="N65" s="63"/>
      <c r="O65" s="63"/>
      <c r="P65" s="63"/>
      <c r="R65" s="64"/>
      <c r="S65" s="65"/>
      <c r="T65" s="60"/>
      <c r="U65" s="60"/>
    </row>
    <row r="66" spans="10:21" ht="15">
      <c r="J66" s="62"/>
      <c r="K66" s="63"/>
      <c r="L66" s="63"/>
      <c r="M66" s="63"/>
      <c r="N66" s="63"/>
      <c r="O66" s="63"/>
      <c r="P66" s="63"/>
      <c r="R66" s="64"/>
      <c r="S66" s="65"/>
      <c r="T66" s="60"/>
      <c r="U66" s="60"/>
    </row>
    <row r="67" spans="10:21" ht="15">
      <c r="J67" s="62"/>
      <c r="K67" s="63"/>
      <c r="L67" s="63"/>
      <c r="M67" s="63"/>
      <c r="N67" s="63"/>
      <c r="O67" s="63"/>
      <c r="P67" s="63"/>
      <c r="R67" s="64"/>
      <c r="S67" s="65"/>
      <c r="T67" s="60"/>
      <c r="U67" s="60"/>
    </row>
    <row r="68" spans="10:21" ht="15">
      <c r="J68" s="62"/>
      <c r="K68" s="63"/>
      <c r="L68" s="63"/>
      <c r="M68" s="63"/>
      <c r="N68" s="63"/>
      <c r="O68" s="63"/>
      <c r="P68" s="63"/>
      <c r="R68" s="64"/>
      <c r="S68" s="65"/>
      <c r="T68" s="60"/>
      <c r="U68" s="60"/>
    </row>
    <row r="69" spans="10:21" ht="15">
      <c r="J69" s="62"/>
      <c r="K69" s="63"/>
      <c r="L69" s="63"/>
      <c r="M69" s="63"/>
      <c r="N69" s="63"/>
      <c r="O69" s="63"/>
      <c r="P69" s="63"/>
      <c r="R69" s="64"/>
      <c r="S69" s="65"/>
      <c r="T69" s="60"/>
      <c r="U69" s="60"/>
    </row>
    <row r="70" spans="10:21" ht="15">
      <c r="J70" s="62"/>
      <c r="K70" s="63"/>
      <c r="L70" s="63"/>
      <c r="M70" s="63"/>
      <c r="N70" s="63"/>
      <c r="O70" s="63"/>
      <c r="P70" s="63"/>
      <c r="R70" s="64"/>
      <c r="S70" s="65"/>
      <c r="T70" s="60"/>
      <c r="U70" s="60"/>
    </row>
    <row r="71" spans="10:21" ht="15">
      <c r="J71" s="62"/>
      <c r="K71" s="63"/>
      <c r="L71" s="63"/>
      <c r="M71" s="63"/>
      <c r="N71" s="63"/>
      <c r="O71" s="63"/>
      <c r="P71" s="63"/>
      <c r="R71" s="64"/>
      <c r="S71" s="65"/>
      <c r="T71" s="60"/>
      <c r="U71" s="60"/>
    </row>
    <row r="72" spans="10:21" ht="15">
      <c r="J72" s="62"/>
      <c r="K72" s="63"/>
      <c r="L72" s="63"/>
      <c r="M72" s="63"/>
      <c r="N72" s="63"/>
      <c r="O72" s="63"/>
      <c r="P72" s="63"/>
      <c r="R72" s="64"/>
      <c r="S72" s="65"/>
      <c r="T72" s="60"/>
      <c r="U72" s="60"/>
    </row>
    <row r="73" spans="10:21" ht="15">
      <c r="J73" s="62"/>
      <c r="K73" s="63"/>
      <c r="L73" s="63"/>
      <c r="M73" s="63"/>
      <c r="N73" s="63"/>
      <c r="O73" s="63"/>
      <c r="P73" s="63"/>
      <c r="R73" s="64"/>
      <c r="S73" s="65"/>
      <c r="T73" s="60"/>
      <c r="U73" s="60"/>
    </row>
    <row r="74" spans="10:21" ht="15">
      <c r="J74" s="62"/>
      <c r="K74" s="63"/>
      <c r="L74" s="63"/>
      <c r="M74" s="63"/>
      <c r="N74" s="63"/>
      <c r="O74" s="63"/>
      <c r="P74" s="63"/>
      <c r="R74" s="64"/>
      <c r="S74" s="65"/>
      <c r="T74" s="60"/>
      <c r="U74" s="60"/>
    </row>
    <row r="75" spans="10:21" ht="15">
      <c r="J75" s="62"/>
      <c r="K75" s="63"/>
      <c r="L75" s="63"/>
      <c r="M75" s="63"/>
      <c r="N75" s="63"/>
      <c r="O75" s="63"/>
      <c r="P75" s="63"/>
      <c r="R75" s="64"/>
      <c r="S75" s="65"/>
      <c r="T75" s="60"/>
      <c r="U75" s="60"/>
    </row>
    <row r="76" spans="10:21" ht="15">
      <c r="J76" s="62"/>
      <c r="K76" s="63"/>
      <c r="L76" s="63"/>
      <c r="M76" s="63"/>
      <c r="N76" s="63"/>
      <c r="O76" s="63"/>
      <c r="P76" s="63"/>
      <c r="R76" s="64"/>
      <c r="S76" s="65"/>
      <c r="T76" s="60"/>
      <c r="U76" s="60"/>
    </row>
    <row r="77" spans="10:21" ht="15">
      <c r="J77" s="62"/>
      <c r="K77" s="63"/>
      <c r="L77" s="63"/>
      <c r="M77" s="63"/>
      <c r="N77" s="63"/>
      <c r="O77" s="63"/>
      <c r="P77" s="63"/>
      <c r="R77" s="64"/>
      <c r="S77" s="65"/>
      <c r="T77" s="60"/>
      <c r="U77" s="60"/>
    </row>
    <row r="78" spans="10:21" ht="15">
      <c r="J78" s="62"/>
      <c r="K78" s="63"/>
      <c r="L78" s="63"/>
      <c r="M78" s="63"/>
      <c r="N78" s="63"/>
      <c r="O78" s="63"/>
      <c r="P78" s="63"/>
      <c r="R78" s="64"/>
      <c r="S78" s="65"/>
      <c r="T78" s="60"/>
      <c r="U78" s="60"/>
    </row>
    <row r="79" spans="10:21" ht="15">
      <c r="J79" s="62"/>
      <c r="K79" s="63"/>
      <c r="L79" s="63"/>
      <c r="M79" s="63"/>
      <c r="N79" s="63"/>
      <c r="O79" s="63"/>
      <c r="P79" s="63"/>
      <c r="R79" s="64"/>
      <c r="S79" s="65"/>
      <c r="T79" s="60"/>
      <c r="U79" s="60"/>
    </row>
    <row r="80" spans="10:21" ht="15">
      <c r="J80" s="62"/>
      <c r="K80" s="63"/>
      <c r="L80" s="63"/>
      <c r="M80" s="63"/>
      <c r="N80" s="63"/>
      <c r="O80" s="63"/>
      <c r="P80" s="63"/>
      <c r="R80" s="64"/>
      <c r="S80" s="65"/>
      <c r="T80" s="60"/>
      <c r="U80" s="60"/>
    </row>
    <row r="81" spans="10:21" ht="15">
      <c r="J81" s="62"/>
      <c r="K81" s="63"/>
      <c r="L81" s="63"/>
      <c r="M81" s="63"/>
      <c r="N81" s="63"/>
      <c r="O81" s="63"/>
      <c r="P81" s="63"/>
      <c r="R81" s="64"/>
      <c r="S81" s="65"/>
      <c r="T81" s="60"/>
      <c r="U81" s="60"/>
    </row>
    <row r="82" spans="10:21" ht="15">
      <c r="J82" s="62"/>
      <c r="K82" s="63"/>
      <c r="L82" s="63"/>
      <c r="M82" s="63"/>
      <c r="N82" s="63"/>
      <c r="O82" s="63"/>
      <c r="P82" s="63"/>
      <c r="R82" s="64"/>
      <c r="S82" s="65"/>
      <c r="T82" s="60"/>
      <c r="U82" s="60"/>
    </row>
    <row r="83" spans="10:21" ht="15">
      <c r="J83" s="62"/>
      <c r="K83" s="63"/>
      <c r="L83" s="63"/>
      <c r="M83" s="63"/>
      <c r="N83" s="63"/>
      <c r="O83" s="63"/>
      <c r="P83" s="63"/>
      <c r="R83" s="64"/>
      <c r="S83" s="65"/>
      <c r="T83" s="60"/>
      <c r="U83" s="60"/>
    </row>
    <row r="84" spans="10:21" ht="15">
      <c r="J84" s="62"/>
      <c r="K84" s="63"/>
      <c r="L84" s="63"/>
      <c r="M84" s="63"/>
      <c r="N84" s="63"/>
      <c r="O84" s="63"/>
      <c r="P84" s="63"/>
      <c r="R84" s="64"/>
      <c r="S84" s="65"/>
      <c r="T84" s="60"/>
      <c r="U84" s="60"/>
    </row>
    <row r="85" spans="10:21" ht="15">
      <c r="J85" s="62"/>
      <c r="K85" s="63"/>
      <c r="L85" s="63"/>
      <c r="M85" s="63"/>
      <c r="N85" s="63"/>
      <c r="O85" s="63"/>
      <c r="P85" s="63"/>
      <c r="R85" s="64"/>
      <c r="S85" s="65"/>
      <c r="T85" s="60"/>
      <c r="U85" s="60"/>
    </row>
    <row r="86" spans="10:21" ht="15">
      <c r="J86" s="62"/>
      <c r="K86" s="63"/>
      <c r="L86" s="63"/>
      <c r="M86" s="63"/>
      <c r="N86" s="63"/>
      <c r="O86" s="63"/>
      <c r="P86" s="63"/>
      <c r="R86" s="64"/>
      <c r="S86" s="65"/>
      <c r="T86" s="60"/>
      <c r="U86" s="60"/>
    </row>
    <row r="87" spans="10:21" ht="15">
      <c r="J87" s="62"/>
      <c r="K87" s="63"/>
      <c r="L87" s="63"/>
      <c r="M87" s="63"/>
      <c r="N87" s="63"/>
      <c r="O87" s="63"/>
      <c r="P87" s="63"/>
      <c r="R87" s="64"/>
      <c r="S87" s="65"/>
      <c r="T87" s="60"/>
      <c r="U87" s="60"/>
    </row>
    <row r="88" spans="10:21" ht="15">
      <c r="J88" s="62"/>
      <c r="K88" s="63"/>
      <c r="L88" s="63"/>
      <c r="M88" s="63"/>
      <c r="N88" s="63"/>
      <c r="O88" s="63"/>
      <c r="P88" s="63"/>
      <c r="R88" s="64"/>
      <c r="S88" s="65"/>
      <c r="T88" s="60"/>
      <c r="U88" s="60"/>
    </row>
    <row r="89" spans="10:21" ht="15">
      <c r="J89" s="62"/>
      <c r="K89" s="63"/>
      <c r="L89" s="63"/>
      <c r="M89" s="63"/>
      <c r="N89" s="63"/>
      <c r="O89" s="63"/>
      <c r="P89" s="63"/>
      <c r="R89" s="64"/>
      <c r="S89" s="65"/>
      <c r="T89" s="60"/>
      <c r="U89" s="60"/>
    </row>
    <row r="90" spans="10:21" ht="15">
      <c r="J90" s="62"/>
      <c r="K90" s="63"/>
      <c r="L90" s="63"/>
      <c r="M90" s="63"/>
      <c r="N90" s="63"/>
      <c r="O90" s="63"/>
      <c r="P90" s="63"/>
      <c r="R90" s="64"/>
      <c r="S90" s="65"/>
      <c r="T90" s="60"/>
      <c r="U90" s="60"/>
    </row>
    <row r="91" spans="10:21" ht="15">
      <c r="J91" s="62"/>
      <c r="K91" s="63"/>
      <c r="L91" s="63"/>
      <c r="M91" s="63"/>
      <c r="N91" s="63"/>
      <c r="O91" s="63"/>
      <c r="P91" s="63"/>
      <c r="R91" s="64"/>
      <c r="S91" s="65"/>
      <c r="T91" s="60"/>
      <c r="U91" s="60"/>
    </row>
    <row r="92" spans="10:21" ht="15">
      <c r="J92" s="62"/>
      <c r="K92" s="63"/>
      <c r="L92" s="63"/>
      <c r="M92" s="63"/>
      <c r="N92" s="63"/>
      <c r="O92" s="63"/>
      <c r="P92" s="63"/>
      <c r="R92" s="64"/>
      <c r="S92" s="65"/>
      <c r="T92" s="60"/>
      <c r="U92" s="60"/>
    </row>
    <row r="93" spans="10:21" ht="15">
      <c r="J93" s="62"/>
      <c r="K93" s="63"/>
      <c r="L93" s="63"/>
      <c r="M93" s="63"/>
      <c r="N93" s="63"/>
      <c r="O93" s="63"/>
      <c r="P93" s="63"/>
      <c r="R93" s="64"/>
      <c r="S93" s="65"/>
      <c r="T93" s="60"/>
      <c r="U93" s="60"/>
    </row>
    <row r="94" spans="10:21" ht="15">
      <c r="J94" s="62"/>
      <c r="K94" s="63"/>
      <c r="L94" s="63"/>
      <c r="M94" s="63"/>
      <c r="N94" s="63"/>
      <c r="O94" s="63"/>
      <c r="P94" s="63"/>
      <c r="R94" s="64"/>
      <c r="S94" s="65"/>
      <c r="T94" s="60"/>
      <c r="U94" s="60"/>
    </row>
    <row r="95" spans="10:21" ht="15">
      <c r="J95" s="62"/>
      <c r="K95" s="63"/>
      <c r="L95" s="63"/>
      <c r="M95" s="63"/>
      <c r="N95" s="63"/>
      <c r="O95" s="63"/>
      <c r="P95" s="63"/>
      <c r="R95" s="64"/>
      <c r="S95" s="65"/>
      <c r="T95" s="60"/>
      <c r="U95" s="60"/>
    </row>
    <row r="96" spans="10:21" ht="15">
      <c r="J96" s="62"/>
      <c r="K96" s="63"/>
      <c r="L96" s="63"/>
      <c r="M96" s="63"/>
      <c r="N96" s="63"/>
      <c r="O96" s="63"/>
      <c r="P96" s="63"/>
      <c r="R96" s="64"/>
      <c r="S96" s="65"/>
      <c r="T96" s="60"/>
      <c r="U96" s="60"/>
    </row>
    <row r="97" spans="10:21" ht="15">
      <c r="J97" s="62"/>
      <c r="K97" s="63"/>
      <c r="L97" s="63"/>
      <c r="M97" s="63"/>
      <c r="N97" s="63"/>
      <c r="O97" s="63"/>
      <c r="P97" s="63"/>
      <c r="R97" s="64"/>
      <c r="S97" s="65"/>
      <c r="T97" s="60"/>
      <c r="U97" s="60"/>
    </row>
    <row r="98" spans="10:21" ht="15">
      <c r="J98" s="62"/>
      <c r="K98" s="63"/>
      <c r="L98" s="63"/>
      <c r="M98" s="63"/>
      <c r="N98" s="63"/>
      <c r="O98" s="63"/>
      <c r="P98" s="63"/>
      <c r="R98" s="64"/>
      <c r="S98" s="65"/>
      <c r="T98" s="60"/>
      <c r="U98" s="60"/>
    </row>
    <row r="99" spans="10:21" ht="15">
      <c r="J99" s="62"/>
      <c r="K99" s="63"/>
      <c r="L99" s="63"/>
      <c r="M99" s="63"/>
      <c r="N99" s="63"/>
      <c r="O99" s="63"/>
      <c r="P99" s="63"/>
      <c r="R99" s="64"/>
      <c r="S99" s="65"/>
      <c r="T99" s="60"/>
      <c r="U99" s="60"/>
    </row>
    <row r="100" spans="10:21" ht="15">
      <c r="J100" s="62"/>
      <c r="K100" s="63"/>
      <c r="L100" s="63"/>
      <c r="M100" s="63"/>
      <c r="N100" s="63"/>
      <c r="O100" s="63"/>
      <c r="P100" s="63"/>
      <c r="R100" s="64"/>
      <c r="S100" s="65"/>
    </row>
    <row r="101" spans="10:21" ht="15">
      <c r="J101" s="62"/>
      <c r="K101" s="63"/>
      <c r="L101" s="63"/>
      <c r="M101" s="63"/>
      <c r="N101" s="63"/>
      <c r="O101" s="63"/>
      <c r="P101" s="63"/>
      <c r="R101" s="64"/>
      <c r="S101" s="65"/>
    </row>
    <row r="102" spans="10:21" ht="15">
      <c r="J102" s="62"/>
      <c r="K102" s="63"/>
      <c r="L102" s="63"/>
      <c r="M102" s="63"/>
      <c r="N102" s="63"/>
      <c r="O102" s="63"/>
      <c r="P102" s="63"/>
      <c r="R102" s="64"/>
      <c r="S102" s="65"/>
    </row>
    <row r="103" spans="10:21" ht="15">
      <c r="J103" s="62"/>
      <c r="K103" s="63"/>
      <c r="L103" s="63"/>
      <c r="M103" s="63"/>
      <c r="N103" s="63"/>
      <c r="O103" s="63"/>
      <c r="P103" s="63"/>
      <c r="R103" s="64"/>
      <c r="S103" s="65"/>
    </row>
    <row r="104" spans="10:21" ht="15">
      <c r="J104" s="62"/>
      <c r="K104" s="63"/>
      <c r="L104" s="63"/>
      <c r="M104" s="63"/>
      <c r="N104" s="63"/>
      <c r="O104" s="63"/>
      <c r="P104" s="63"/>
      <c r="R104" s="64"/>
      <c r="S104" s="65"/>
    </row>
    <row r="105" spans="10:21" ht="15">
      <c r="J105" s="62"/>
      <c r="K105" s="63"/>
      <c r="L105" s="63"/>
      <c r="M105" s="63"/>
      <c r="N105" s="63"/>
      <c r="O105" s="63"/>
      <c r="P105" s="63"/>
      <c r="R105" s="64"/>
      <c r="S105" s="65"/>
    </row>
    <row r="106" spans="10:21" ht="15">
      <c r="J106" s="62"/>
      <c r="K106" s="63"/>
      <c r="L106" s="63"/>
      <c r="M106" s="63"/>
      <c r="N106" s="63"/>
      <c r="O106" s="63"/>
      <c r="P106" s="63"/>
      <c r="R106" s="64"/>
      <c r="S106" s="65"/>
    </row>
    <row r="107" spans="10:21" ht="15">
      <c r="J107" s="62"/>
      <c r="K107" s="63"/>
      <c r="L107" s="63"/>
      <c r="M107" s="63"/>
      <c r="N107" s="63"/>
      <c r="O107" s="63"/>
      <c r="P107" s="63"/>
      <c r="R107" s="64"/>
      <c r="S107" s="65"/>
    </row>
    <row r="108" spans="10:21" ht="15">
      <c r="J108" s="62"/>
      <c r="K108" s="63"/>
      <c r="L108" s="63"/>
      <c r="M108" s="63"/>
      <c r="N108" s="63"/>
      <c r="O108" s="63"/>
      <c r="P108" s="63"/>
      <c r="R108" s="64"/>
      <c r="S108" s="65"/>
    </row>
    <row r="109" spans="10:21" ht="15">
      <c r="J109" s="62"/>
      <c r="K109" s="63"/>
      <c r="L109" s="63"/>
      <c r="M109" s="63"/>
      <c r="N109" s="63"/>
      <c r="O109" s="63"/>
      <c r="P109" s="63"/>
      <c r="R109" s="64"/>
      <c r="S109" s="65"/>
    </row>
    <row r="110" spans="10:21" ht="15">
      <c r="J110" s="62"/>
      <c r="K110" s="63"/>
      <c r="L110" s="63"/>
      <c r="M110" s="63"/>
      <c r="N110" s="63"/>
      <c r="O110" s="63"/>
      <c r="P110" s="63"/>
      <c r="R110" s="64"/>
      <c r="S110" s="65"/>
    </row>
    <row r="111" spans="10:21" ht="15">
      <c r="J111" s="62"/>
      <c r="K111" s="63"/>
      <c r="L111" s="63"/>
      <c r="M111" s="63"/>
      <c r="N111" s="63"/>
      <c r="O111" s="63"/>
      <c r="P111" s="63"/>
      <c r="R111" s="64"/>
      <c r="S111" s="65"/>
    </row>
    <row r="112" spans="10:21" ht="15">
      <c r="J112" s="62"/>
      <c r="K112" s="63"/>
      <c r="L112" s="63"/>
      <c r="M112" s="63"/>
      <c r="N112" s="63"/>
      <c r="O112" s="63"/>
      <c r="P112" s="63"/>
      <c r="R112" s="64"/>
      <c r="S112" s="65"/>
    </row>
    <row r="113" spans="10:19" ht="15">
      <c r="J113" s="62"/>
      <c r="K113" s="63"/>
      <c r="L113" s="63"/>
      <c r="M113" s="63"/>
      <c r="N113" s="63"/>
      <c r="O113" s="63"/>
      <c r="P113" s="63"/>
      <c r="R113" s="64"/>
      <c r="S113" s="65"/>
    </row>
    <row r="114" spans="10:19" ht="15">
      <c r="J114" s="62"/>
      <c r="K114" s="63"/>
      <c r="L114" s="63"/>
      <c r="M114" s="63"/>
      <c r="N114" s="63"/>
      <c r="O114" s="63"/>
      <c r="P114" s="63"/>
      <c r="R114" s="64"/>
      <c r="S114" s="65"/>
    </row>
    <row r="115" spans="10:19" ht="15">
      <c r="J115" s="62"/>
      <c r="K115" s="63"/>
      <c r="L115" s="63"/>
      <c r="M115" s="63"/>
      <c r="N115" s="63"/>
      <c r="O115" s="63"/>
      <c r="P115" s="63"/>
      <c r="R115" s="64"/>
      <c r="S115" s="65"/>
    </row>
    <row r="116" spans="10:19" ht="15">
      <c r="J116" s="62"/>
      <c r="K116" s="63"/>
      <c r="L116" s="63"/>
      <c r="M116" s="63"/>
      <c r="N116" s="63"/>
      <c r="O116" s="63"/>
      <c r="P116" s="63"/>
      <c r="R116" s="64"/>
      <c r="S116" s="65"/>
    </row>
    <row r="117" spans="10:19" ht="15">
      <c r="J117" s="62"/>
      <c r="K117" s="63"/>
      <c r="L117" s="63"/>
      <c r="M117" s="63"/>
      <c r="N117" s="63"/>
      <c r="O117" s="63"/>
      <c r="P117" s="63"/>
      <c r="R117" s="64"/>
      <c r="S117" s="65"/>
    </row>
    <row r="118" spans="10:19" ht="15">
      <c r="J118" s="62"/>
      <c r="K118" s="63"/>
      <c r="L118" s="63"/>
      <c r="M118" s="63"/>
      <c r="N118" s="63"/>
      <c r="O118" s="63"/>
      <c r="P118" s="63"/>
      <c r="R118" s="64"/>
      <c r="S118" s="65"/>
    </row>
    <row r="119" spans="10:19" ht="15">
      <c r="J119" s="62"/>
      <c r="K119" s="63"/>
      <c r="L119" s="63"/>
      <c r="M119" s="63"/>
      <c r="N119" s="63"/>
      <c r="O119" s="63"/>
      <c r="P119" s="63"/>
      <c r="R119" s="64"/>
      <c r="S119" s="65"/>
    </row>
    <row r="120" spans="10:19" ht="15">
      <c r="J120" s="62"/>
      <c r="K120" s="63"/>
      <c r="L120" s="63"/>
      <c r="M120" s="63"/>
      <c r="N120" s="63"/>
      <c r="O120" s="63"/>
      <c r="P120" s="63"/>
      <c r="R120" s="64"/>
      <c r="S120" s="65"/>
    </row>
    <row r="121" spans="10:19" ht="15">
      <c r="J121" s="62"/>
      <c r="K121" s="63"/>
      <c r="L121" s="63"/>
      <c r="M121" s="63"/>
      <c r="N121" s="63"/>
      <c r="O121" s="63"/>
      <c r="P121" s="63"/>
      <c r="R121" s="64"/>
      <c r="S121" s="65"/>
    </row>
    <row r="122" spans="10:19" ht="15">
      <c r="J122" s="62"/>
      <c r="K122" s="63"/>
      <c r="L122" s="63"/>
      <c r="M122" s="63"/>
      <c r="N122" s="63"/>
      <c r="O122" s="63"/>
      <c r="P122" s="63"/>
      <c r="R122" s="64"/>
      <c r="S122" s="65"/>
    </row>
    <row r="123" spans="10:19" ht="15">
      <c r="J123" s="62"/>
      <c r="K123" s="63"/>
      <c r="L123" s="63"/>
      <c r="M123" s="63"/>
      <c r="N123" s="63"/>
      <c r="O123" s="63"/>
      <c r="P123" s="63"/>
      <c r="R123" s="64"/>
      <c r="S123" s="65"/>
    </row>
    <row r="124" spans="10:19" ht="15">
      <c r="J124" s="62"/>
      <c r="K124" s="63"/>
      <c r="L124" s="63"/>
      <c r="M124" s="63"/>
      <c r="N124" s="63"/>
      <c r="O124" s="63"/>
      <c r="P124" s="63"/>
      <c r="R124" s="64"/>
      <c r="S124" s="65"/>
    </row>
    <row r="125" spans="10:19" ht="15">
      <c r="J125" s="62"/>
      <c r="K125" s="63"/>
      <c r="L125" s="63"/>
      <c r="M125" s="63"/>
      <c r="N125" s="63"/>
      <c r="O125" s="63"/>
      <c r="P125" s="63"/>
      <c r="R125" s="64"/>
      <c r="S125" s="65"/>
    </row>
    <row r="126" spans="10:19" ht="15">
      <c r="J126" s="62"/>
      <c r="K126" s="63"/>
      <c r="L126" s="63"/>
      <c r="M126" s="63"/>
      <c r="N126" s="63"/>
      <c r="O126" s="63"/>
      <c r="P126" s="63"/>
      <c r="R126" s="64"/>
      <c r="S126" s="65"/>
    </row>
    <row r="127" spans="10:19" ht="15">
      <c r="J127" s="62"/>
      <c r="K127" s="63"/>
      <c r="L127" s="63"/>
      <c r="M127" s="63"/>
      <c r="N127" s="63"/>
      <c r="O127" s="63"/>
      <c r="P127" s="63"/>
      <c r="R127" s="64"/>
      <c r="S127" s="65"/>
    </row>
    <row r="128" spans="10:19" ht="15">
      <c r="J128" s="62"/>
      <c r="K128" s="63"/>
      <c r="L128" s="63"/>
      <c r="M128" s="63"/>
      <c r="N128" s="63"/>
      <c r="O128" s="63"/>
      <c r="P128" s="63"/>
      <c r="R128" s="64"/>
      <c r="S128" s="65"/>
    </row>
    <row r="129" spans="10:19" ht="15">
      <c r="J129" s="62"/>
      <c r="K129" s="63"/>
      <c r="L129" s="63"/>
      <c r="M129" s="63"/>
      <c r="N129" s="63"/>
      <c r="O129" s="63"/>
      <c r="P129" s="63"/>
      <c r="R129" s="64"/>
      <c r="S129" s="65"/>
    </row>
    <row r="130" spans="10:19" ht="15">
      <c r="J130" s="62"/>
      <c r="K130" s="63"/>
      <c r="L130" s="63"/>
      <c r="M130" s="63"/>
      <c r="N130" s="63"/>
      <c r="O130" s="63"/>
      <c r="P130" s="63"/>
      <c r="R130" s="64"/>
      <c r="S130" s="65"/>
    </row>
    <row r="131" spans="10:19" ht="15">
      <c r="J131" s="62"/>
      <c r="K131" s="63"/>
      <c r="L131" s="63"/>
      <c r="M131" s="63"/>
      <c r="N131" s="63"/>
      <c r="O131" s="63"/>
      <c r="P131" s="63"/>
      <c r="R131" s="64"/>
      <c r="S131" s="65"/>
    </row>
    <row r="132" spans="10:19" ht="15">
      <c r="J132" s="62"/>
      <c r="K132" s="63"/>
      <c r="L132" s="63"/>
      <c r="M132" s="63"/>
      <c r="N132" s="63"/>
      <c r="O132" s="63"/>
      <c r="P132" s="63"/>
      <c r="R132" s="64"/>
      <c r="S132" s="65"/>
    </row>
    <row r="133" spans="10:19" ht="15">
      <c r="J133" s="62"/>
      <c r="K133" s="63"/>
      <c r="L133" s="63"/>
      <c r="M133" s="63"/>
      <c r="N133" s="63"/>
      <c r="O133" s="63"/>
      <c r="P133" s="63"/>
      <c r="R133" s="64"/>
      <c r="S133" s="65"/>
    </row>
    <row r="134" spans="10:19" ht="15">
      <c r="J134" s="62"/>
      <c r="K134" s="63"/>
      <c r="L134" s="63"/>
      <c r="M134" s="63"/>
      <c r="N134" s="63"/>
      <c r="O134" s="63"/>
      <c r="P134" s="63"/>
      <c r="R134" s="64"/>
      <c r="S134" s="65"/>
    </row>
    <row r="135" spans="10:19" ht="15">
      <c r="J135" s="62"/>
      <c r="K135" s="63"/>
      <c r="L135" s="63"/>
      <c r="M135" s="63"/>
      <c r="N135" s="63"/>
      <c r="O135" s="63"/>
      <c r="P135" s="63"/>
      <c r="R135" s="64"/>
      <c r="S135" s="65"/>
    </row>
    <row r="136" spans="10:19" ht="15">
      <c r="J136" s="62"/>
      <c r="K136" s="63"/>
      <c r="L136" s="63"/>
      <c r="M136" s="63"/>
      <c r="N136" s="63"/>
      <c r="O136" s="63"/>
      <c r="P136" s="63"/>
      <c r="R136" s="64"/>
      <c r="S136" s="65"/>
    </row>
    <row r="137" spans="10:19" ht="15">
      <c r="J137" s="62"/>
      <c r="K137" s="63"/>
      <c r="L137" s="63"/>
      <c r="M137" s="63"/>
      <c r="N137" s="63"/>
      <c r="O137" s="63"/>
      <c r="P137" s="63"/>
      <c r="R137" s="64"/>
      <c r="S137" s="65"/>
    </row>
    <row r="138" spans="10:19" ht="15">
      <c r="J138" s="62"/>
      <c r="K138" s="63"/>
      <c r="L138" s="63"/>
      <c r="M138" s="63"/>
      <c r="N138" s="63"/>
      <c r="O138" s="63"/>
      <c r="P138" s="63"/>
      <c r="R138" s="64"/>
      <c r="S138" s="65"/>
    </row>
    <row r="139" spans="10:19" ht="15">
      <c r="J139" s="62"/>
      <c r="K139" s="63"/>
      <c r="L139" s="63"/>
      <c r="M139" s="63"/>
      <c r="N139" s="63"/>
      <c r="O139" s="63"/>
      <c r="P139" s="63"/>
      <c r="R139" s="64"/>
      <c r="S139" s="65"/>
    </row>
    <row r="140" spans="10:19" ht="15">
      <c r="J140" s="62"/>
      <c r="K140" s="63"/>
      <c r="L140" s="63"/>
      <c r="M140" s="63"/>
      <c r="N140" s="63"/>
      <c r="O140" s="63"/>
      <c r="P140" s="63"/>
      <c r="R140" s="64"/>
      <c r="S140" s="65"/>
    </row>
    <row r="141" spans="10:19" ht="15">
      <c r="J141" s="62"/>
      <c r="K141" s="63"/>
      <c r="L141" s="63"/>
      <c r="M141" s="63"/>
      <c r="N141" s="63"/>
      <c r="O141" s="63"/>
      <c r="P141" s="63"/>
      <c r="R141" s="64"/>
      <c r="S141" s="65"/>
    </row>
    <row r="142" spans="10:19" ht="15">
      <c r="J142" s="62"/>
      <c r="K142" s="63"/>
      <c r="L142" s="63"/>
      <c r="M142" s="63"/>
      <c r="N142" s="63"/>
      <c r="O142" s="63"/>
      <c r="P142" s="63"/>
      <c r="R142" s="64"/>
      <c r="S142" s="65"/>
    </row>
    <row r="143" spans="10:19" ht="15">
      <c r="J143" s="62"/>
      <c r="K143" s="63"/>
      <c r="L143" s="63"/>
      <c r="M143" s="63"/>
      <c r="N143" s="63"/>
      <c r="O143" s="63"/>
      <c r="P143" s="63"/>
      <c r="R143" s="64"/>
      <c r="S143" s="65"/>
    </row>
    <row r="144" spans="10:19" ht="15">
      <c r="J144" s="62"/>
      <c r="K144" s="63"/>
      <c r="L144" s="63"/>
      <c r="M144" s="63"/>
      <c r="N144" s="63"/>
      <c r="O144" s="63"/>
      <c r="P144" s="63"/>
      <c r="R144" s="64"/>
      <c r="S144" s="65"/>
    </row>
    <row r="145" spans="10:19" ht="15">
      <c r="J145" s="62"/>
      <c r="K145" s="63"/>
      <c r="L145" s="63"/>
      <c r="M145" s="63"/>
      <c r="N145" s="63"/>
      <c r="O145" s="63"/>
      <c r="P145" s="63"/>
      <c r="R145" s="64"/>
      <c r="S145" s="65"/>
    </row>
    <row r="146" spans="10:19" ht="15">
      <c r="J146" s="62"/>
      <c r="K146" s="63"/>
      <c r="L146" s="63"/>
      <c r="M146" s="63"/>
      <c r="N146" s="63"/>
      <c r="O146" s="63"/>
      <c r="P146" s="63"/>
      <c r="R146" s="64"/>
      <c r="S146" s="65"/>
    </row>
    <row r="147" spans="10:19" ht="15">
      <c r="J147" s="62"/>
      <c r="K147" s="63"/>
      <c r="L147" s="63"/>
      <c r="M147" s="63"/>
      <c r="N147" s="63"/>
      <c r="O147" s="63"/>
      <c r="P147" s="63"/>
      <c r="R147" s="64"/>
      <c r="S147" s="65"/>
    </row>
    <row r="148" spans="10:19" ht="15">
      <c r="J148" s="62"/>
      <c r="K148" s="63"/>
      <c r="L148" s="63"/>
      <c r="M148" s="63"/>
      <c r="N148" s="63"/>
      <c r="O148" s="63"/>
      <c r="P148" s="63"/>
      <c r="R148" s="64"/>
      <c r="S148" s="65"/>
    </row>
    <row r="149" spans="10:19" ht="15">
      <c r="J149" s="62"/>
      <c r="K149" s="63"/>
      <c r="L149" s="63"/>
      <c r="M149" s="63"/>
      <c r="N149" s="63"/>
      <c r="O149" s="63"/>
      <c r="P149" s="63"/>
      <c r="R149" s="64"/>
      <c r="S149" s="65"/>
    </row>
    <row r="150" spans="10:19" ht="15">
      <c r="J150" s="62"/>
      <c r="K150" s="63"/>
      <c r="L150" s="63"/>
      <c r="M150" s="63"/>
      <c r="N150" s="63"/>
      <c r="O150" s="63"/>
      <c r="P150" s="63"/>
      <c r="R150" s="64"/>
      <c r="S150" s="65"/>
    </row>
    <row r="151" spans="10:19" ht="15">
      <c r="J151" s="62"/>
      <c r="K151" s="63"/>
      <c r="L151" s="63"/>
      <c r="M151" s="63"/>
      <c r="N151" s="63"/>
      <c r="O151" s="63"/>
      <c r="P151" s="63"/>
      <c r="R151" s="64"/>
      <c r="S151" s="65"/>
    </row>
    <row r="152" spans="10:19" ht="15">
      <c r="J152" s="62"/>
      <c r="K152" s="63"/>
      <c r="L152" s="63"/>
      <c r="M152" s="63"/>
      <c r="N152" s="63"/>
      <c r="O152" s="63"/>
      <c r="P152" s="63"/>
      <c r="R152" s="64"/>
      <c r="S152" s="65"/>
    </row>
    <row r="153" spans="10:19" ht="15">
      <c r="J153" s="62"/>
      <c r="K153" s="63"/>
      <c r="L153" s="63"/>
      <c r="M153" s="63"/>
      <c r="N153" s="63"/>
      <c r="O153" s="63"/>
      <c r="P153" s="63"/>
      <c r="R153" s="64"/>
      <c r="S153" s="65"/>
    </row>
    <row r="154" spans="10:19" ht="15">
      <c r="J154" s="62"/>
      <c r="K154" s="63"/>
      <c r="L154" s="63"/>
      <c r="M154" s="63"/>
      <c r="N154" s="63"/>
      <c r="O154" s="63"/>
      <c r="P154" s="63"/>
      <c r="R154" s="64"/>
      <c r="S154" s="65"/>
    </row>
    <row r="155" spans="10:19" ht="15">
      <c r="J155" s="62"/>
      <c r="K155" s="63"/>
      <c r="L155" s="63"/>
      <c r="M155" s="63"/>
      <c r="N155" s="63"/>
      <c r="O155" s="63"/>
      <c r="P155" s="63"/>
      <c r="R155" s="64"/>
      <c r="S155" s="65"/>
    </row>
    <row r="156" spans="10:19" ht="15">
      <c r="J156" s="62"/>
      <c r="K156" s="63"/>
      <c r="L156" s="63"/>
      <c r="M156" s="63"/>
      <c r="N156" s="63"/>
      <c r="O156" s="63"/>
      <c r="P156" s="63"/>
      <c r="R156" s="64"/>
      <c r="S156" s="65"/>
    </row>
    <row r="157" spans="10:19" ht="15">
      <c r="J157" s="62"/>
      <c r="K157" s="63"/>
      <c r="L157" s="63"/>
      <c r="M157" s="63"/>
      <c r="N157" s="63"/>
      <c r="O157" s="63"/>
      <c r="P157" s="63"/>
      <c r="R157" s="64"/>
      <c r="S157" s="65"/>
    </row>
    <row r="158" spans="10:19" ht="15">
      <c r="J158" s="62"/>
      <c r="K158" s="63"/>
      <c r="L158" s="63"/>
      <c r="M158" s="63"/>
      <c r="N158" s="63"/>
      <c r="O158" s="63"/>
      <c r="P158" s="63"/>
      <c r="R158" s="64"/>
      <c r="S158" s="65"/>
    </row>
    <row r="159" spans="10:19" ht="15">
      <c r="J159" s="62"/>
      <c r="K159" s="63"/>
      <c r="L159" s="63"/>
      <c r="M159" s="63"/>
      <c r="N159" s="63"/>
      <c r="O159" s="63"/>
      <c r="P159" s="63"/>
      <c r="R159" s="64"/>
      <c r="S159" s="65"/>
    </row>
    <row r="160" spans="10:19" ht="15">
      <c r="J160" s="62"/>
      <c r="K160" s="63"/>
      <c r="L160" s="63"/>
      <c r="M160" s="63"/>
      <c r="N160" s="63"/>
      <c r="O160" s="63"/>
      <c r="P160" s="63"/>
      <c r="R160" s="64"/>
      <c r="S160" s="65"/>
    </row>
    <row r="161" spans="10:19" ht="15">
      <c r="J161" s="62"/>
      <c r="K161" s="63"/>
      <c r="L161" s="63"/>
      <c r="M161" s="63"/>
      <c r="N161" s="63"/>
      <c r="O161" s="63"/>
      <c r="P161" s="63"/>
      <c r="R161" s="64"/>
      <c r="S161" s="65"/>
    </row>
    <row r="162" spans="10:19" ht="15">
      <c r="J162" s="62"/>
      <c r="K162" s="63"/>
      <c r="L162" s="63"/>
      <c r="M162" s="63"/>
      <c r="N162" s="63"/>
      <c r="O162" s="63"/>
      <c r="P162" s="63"/>
      <c r="R162" s="64"/>
      <c r="S162" s="65"/>
    </row>
    <row r="163" spans="10:19" ht="15">
      <c r="J163" s="62"/>
      <c r="K163" s="63"/>
      <c r="L163" s="63"/>
      <c r="M163" s="63"/>
      <c r="N163" s="63"/>
      <c r="O163" s="63"/>
      <c r="P163" s="63"/>
      <c r="R163" s="64"/>
      <c r="S163" s="65"/>
    </row>
    <row r="164" spans="10:19" ht="15">
      <c r="J164" s="62"/>
      <c r="K164" s="63"/>
      <c r="L164" s="63"/>
      <c r="M164" s="63"/>
      <c r="N164" s="63"/>
      <c r="O164" s="63"/>
      <c r="P164" s="63"/>
      <c r="R164" s="64"/>
      <c r="S164" s="65"/>
    </row>
    <row r="165" spans="10:19" ht="15">
      <c r="J165" s="62"/>
      <c r="K165" s="63"/>
      <c r="L165" s="63"/>
      <c r="M165" s="63"/>
      <c r="N165" s="63"/>
      <c r="O165" s="63"/>
      <c r="P165" s="63"/>
      <c r="R165" s="64"/>
      <c r="S165" s="65"/>
    </row>
    <row r="166" spans="10:19" ht="15">
      <c r="J166" s="62"/>
      <c r="K166" s="63"/>
      <c r="L166" s="63"/>
      <c r="M166" s="63"/>
      <c r="N166" s="63"/>
      <c r="O166" s="63"/>
      <c r="P166" s="63"/>
      <c r="R166" s="64"/>
      <c r="S166" s="65"/>
    </row>
    <row r="167" spans="10:19" ht="15">
      <c r="J167" s="62"/>
      <c r="K167" s="63"/>
      <c r="L167" s="63"/>
      <c r="M167" s="63"/>
      <c r="N167" s="63"/>
      <c r="O167" s="63"/>
      <c r="P167" s="63"/>
      <c r="R167" s="64"/>
      <c r="S167" s="65"/>
    </row>
    <row r="168" spans="10:19" ht="15">
      <c r="J168" s="62"/>
      <c r="K168" s="63"/>
      <c r="L168" s="63"/>
      <c r="M168" s="63"/>
      <c r="N168" s="63"/>
      <c r="O168" s="63"/>
      <c r="P168" s="63"/>
      <c r="R168" s="64"/>
      <c r="S168" s="65"/>
    </row>
    <row r="169" spans="10:19" ht="15">
      <c r="J169" s="62"/>
      <c r="K169" s="63"/>
      <c r="L169" s="63"/>
      <c r="M169" s="63"/>
      <c r="N169" s="63"/>
      <c r="O169" s="63"/>
      <c r="P169" s="63"/>
      <c r="R169" s="64"/>
      <c r="S169" s="65"/>
    </row>
    <row r="170" spans="10:19" ht="15">
      <c r="J170" s="62"/>
      <c r="K170" s="63"/>
      <c r="L170" s="63"/>
      <c r="M170" s="63"/>
      <c r="N170" s="63"/>
      <c r="O170" s="63"/>
      <c r="P170" s="63"/>
      <c r="R170" s="64"/>
      <c r="S170" s="65"/>
    </row>
    <row r="171" spans="10:19" ht="15">
      <c r="J171" s="62"/>
      <c r="K171" s="63"/>
      <c r="L171" s="63"/>
      <c r="M171" s="63"/>
      <c r="N171" s="63"/>
      <c r="O171" s="63"/>
      <c r="P171" s="63"/>
      <c r="R171" s="64"/>
      <c r="S171" s="65"/>
    </row>
    <row r="172" spans="10:19" ht="15">
      <c r="J172" s="62"/>
      <c r="K172" s="63"/>
      <c r="L172" s="63"/>
      <c r="M172" s="63"/>
      <c r="N172" s="63"/>
      <c r="O172" s="63"/>
      <c r="P172" s="63"/>
      <c r="R172" s="64"/>
      <c r="S172" s="65"/>
    </row>
    <row r="173" spans="10:19" ht="15">
      <c r="J173" s="62"/>
      <c r="K173" s="63"/>
      <c r="L173" s="63"/>
      <c r="M173" s="63"/>
      <c r="N173" s="63"/>
      <c r="O173" s="63"/>
      <c r="P173" s="63"/>
      <c r="R173" s="64"/>
      <c r="S173" s="65"/>
    </row>
    <row r="174" spans="10:19" ht="15">
      <c r="J174" s="62"/>
      <c r="K174" s="63"/>
      <c r="L174" s="63"/>
      <c r="M174" s="63"/>
      <c r="N174" s="63"/>
      <c r="O174" s="63"/>
      <c r="P174" s="63"/>
      <c r="R174" s="64"/>
      <c r="S174" s="65"/>
    </row>
    <row r="175" spans="10:19" ht="15">
      <c r="J175" s="62"/>
      <c r="K175" s="63"/>
      <c r="L175" s="63"/>
      <c r="M175" s="63"/>
      <c r="N175" s="63"/>
      <c r="O175" s="63"/>
      <c r="P175" s="63"/>
      <c r="R175" s="64"/>
      <c r="S175" s="65"/>
    </row>
    <row r="176" spans="10:19" ht="15">
      <c r="J176" s="62"/>
      <c r="K176" s="63"/>
      <c r="L176" s="63"/>
      <c r="M176" s="63"/>
      <c r="N176" s="63"/>
      <c r="O176" s="63"/>
      <c r="P176" s="63"/>
      <c r="R176" s="64"/>
      <c r="S176" s="65"/>
    </row>
    <row r="177" spans="10:19" ht="15">
      <c r="J177" s="62"/>
      <c r="K177" s="63"/>
      <c r="L177" s="63"/>
      <c r="M177" s="63"/>
      <c r="N177" s="63"/>
      <c r="O177" s="63"/>
      <c r="P177" s="63"/>
      <c r="R177" s="64"/>
      <c r="S177" s="65"/>
    </row>
    <row r="178" spans="10:19" ht="15">
      <c r="J178" s="62"/>
      <c r="K178" s="63"/>
      <c r="L178" s="63"/>
      <c r="M178" s="63"/>
      <c r="N178" s="63"/>
      <c r="O178" s="63"/>
      <c r="P178" s="63"/>
      <c r="R178" s="64"/>
      <c r="S178" s="65"/>
    </row>
    <row r="179" spans="10:19" ht="15">
      <c r="J179" s="62"/>
      <c r="K179" s="63"/>
      <c r="L179" s="63"/>
      <c r="M179" s="63"/>
      <c r="N179" s="63"/>
      <c r="O179" s="63"/>
      <c r="P179" s="63"/>
      <c r="R179" s="64"/>
      <c r="S179" s="65"/>
    </row>
    <row r="180" spans="10:19" ht="15">
      <c r="J180" s="62"/>
      <c r="K180" s="63"/>
      <c r="L180" s="63"/>
      <c r="M180" s="63"/>
      <c r="N180" s="63"/>
      <c r="O180" s="63"/>
      <c r="P180" s="63"/>
      <c r="R180" s="64"/>
      <c r="S180" s="65"/>
    </row>
    <row r="181" spans="10:19" ht="15">
      <c r="J181" s="62"/>
      <c r="K181" s="63"/>
      <c r="L181" s="63"/>
      <c r="M181" s="63"/>
      <c r="N181" s="63"/>
      <c r="O181" s="63"/>
      <c r="P181" s="63"/>
      <c r="R181" s="64"/>
      <c r="S181" s="65"/>
    </row>
    <row r="182" spans="10:19" ht="15">
      <c r="J182" s="62"/>
      <c r="K182" s="63"/>
      <c r="L182" s="63"/>
      <c r="M182" s="63"/>
      <c r="N182" s="63"/>
      <c r="O182" s="63"/>
      <c r="P182" s="63"/>
      <c r="R182" s="64"/>
      <c r="S182" s="65"/>
    </row>
    <row r="183" spans="10:19" ht="15">
      <c r="J183" s="62"/>
      <c r="K183" s="63"/>
      <c r="L183" s="63"/>
      <c r="M183" s="63"/>
      <c r="N183" s="63"/>
      <c r="O183" s="63"/>
      <c r="P183" s="63"/>
      <c r="R183" s="64"/>
      <c r="S183" s="65"/>
    </row>
    <row r="184" spans="10:19" ht="15">
      <c r="J184" s="62"/>
      <c r="K184" s="63"/>
      <c r="L184" s="63"/>
      <c r="M184" s="63"/>
      <c r="N184" s="63"/>
      <c r="O184" s="63"/>
      <c r="P184" s="63"/>
      <c r="R184" s="64"/>
      <c r="S184" s="65"/>
    </row>
    <row r="185" spans="10:19" ht="15">
      <c r="J185" s="62"/>
      <c r="K185" s="63"/>
      <c r="L185" s="63"/>
      <c r="M185" s="63"/>
      <c r="N185" s="63"/>
      <c r="O185" s="63"/>
      <c r="P185" s="63"/>
      <c r="R185" s="64"/>
      <c r="S185" s="65"/>
    </row>
    <row r="186" spans="10:19" ht="15">
      <c r="J186" s="62"/>
      <c r="K186" s="63"/>
      <c r="L186" s="63"/>
      <c r="M186" s="63"/>
      <c r="N186" s="63"/>
      <c r="O186" s="63"/>
      <c r="P186" s="63"/>
      <c r="R186" s="64"/>
      <c r="S186" s="65"/>
    </row>
    <row r="187" spans="10:19" ht="15">
      <c r="J187" s="62"/>
      <c r="K187" s="63"/>
      <c r="L187" s="63"/>
      <c r="M187" s="63"/>
      <c r="N187" s="63"/>
      <c r="O187" s="63"/>
      <c r="P187" s="63"/>
      <c r="R187" s="64"/>
      <c r="S187" s="65"/>
    </row>
    <row r="188" spans="10:19" ht="15">
      <c r="J188" s="62"/>
      <c r="K188" s="63"/>
      <c r="L188" s="63"/>
      <c r="M188" s="63"/>
      <c r="N188" s="63"/>
      <c r="O188" s="63"/>
      <c r="P188" s="63"/>
      <c r="R188" s="64"/>
      <c r="S188" s="65"/>
    </row>
    <row r="189" spans="10:19" ht="15">
      <c r="J189" s="62"/>
      <c r="K189" s="63"/>
      <c r="L189" s="63"/>
      <c r="M189" s="63"/>
      <c r="N189" s="63"/>
      <c r="O189" s="63"/>
      <c r="P189" s="63"/>
      <c r="R189" s="64"/>
      <c r="S189" s="65"/>
    </row>
    <row r="190" spans="10:19" ht="15">
      <c r="J190" s="62"/>
      <c r="K190" s="63"/>
      <c r="L190" s="63"/>
      <c r="M190" s="63"/>
      <c r="N190" s="63"/>
      <c r="O190" s="63"/>
      <c r="P190" s="63"/>
      <c r="R190" s="64"/>
      <c r="S190" s="65"/>
    </row>
    <row r="191" spans="10:19" ht="15">
      <c r="J191" s="62"/>
      <c r="K191" s="63"/>
      <c r="L191" s="63"/>
      <c r="M191" s="63"/>
      <c r="N191" s="63"/>
      <c r="O191" s="63"/>
      <c r="P191" s="63"/>
      <c r="R191" s="64"/>
      <c r="S191" s="65"/>
    </row>
    <row r="192" spans="10:19" ht="15">
      <c r="J192" s="62"/>
      <c r="K192" s="63"/>
      <c r="L192" s="63"/>
      <c r="M192" s="63"/>
      <c r="N192" s="63"/>
      <c r="O192" s="63"/>
      <c r="P192" s="63"/>
      <c r="R192" s="64"/>
      <c r="S192" s="65"/>
    </row>
    <row r="193" spans="10:19" ht="15">
      <c r="J193" s="62"/>
      <c r="K193" s="63"/>
      <c r="L193" s="63"/>
      <c r="M193" s="63"/>
      <c r="N193" s="63"/>
      <c r="O193" s="63"/>
      <c r="P193" s="63"/>
      <c r="R193" s="64"/>
      <c r="S193" s="65"/>
    </row>
    <row r="194" spans="10:19" ht="15">
      <c r="J194" s="62"/>
      <c r="K194" s="63"/>
      <c r="L194" s="63"/>
      <c r="M194" s="63"/>
      <c r="N194" s="63"/>
      <c r="O194" s="63"/>
      <c r="P194" s="63"/>
      <c r="R194" s="64"/>
      <c r="S194" s="65"/>
    </row>
    <row r="195" spans="10:19" ht="15">
      <c r="J195" s="62"/>
      <c r="K195" s="63"/>
      <c r="L195" s="63"/>
      <c r="M195" s="63"/>
      <c r="N195" s="63"/>
      <c r="O195" s="63"/>
      <c r="P195" s="63"/>
      <c r="R195" s="64"/>
      <c r="S195" s="65"/>
    </row>
    <row r="196" spans="10:19" ht="15">
      <c r="J196" s="62"/>
      <c r="K196" s="63"/>
      <c r="L196" s="63"/>
      <c r="M196" s="63"/>
      <c r="N196" s="63"/>
      <c r="O196" s="63"/>
      <c r="P196" s="63"/>
      <c r="R196" s="64"/>
      <c r="S196" s="65"/>
    </row>
    <row r="197" spans="10:19" ht="15">
      <c r="J197" s="62"/>
      <c r="K197" s="63"/>
      <c r="L197" s="63"/>
      <c r="M197" s="63"/>
      <c r="N197" s="63"/>
      <c r="O197" s="63"/>
      <c r="P197" s="63"/>
      <c r="R197" s="64"/>
      <c r="S197" s="65"/>
    </row>
    <row r="198" spans="10:19" ht="15">
      <c r="J198" s="62"/>
      <c r="K198" s="63"/>
      <c r="L198" s="63"/>
      <c r="M198" s="63"/>
      <c r="N198" s="63"/>
      <c r="O198" s="63"/>
      <c r="P198" s="63"/>
      <c r="R198" s="64"/>
      <c r="S198" s="65"/>
    </row>
    <row r="199" spans="10:19" ht="15">
      <c r="J199" s="62"/>
      <c r="K199" s="63"/>
      <c r="L199" s="63"/>
      <c r="M199" s="63"/>
      <c r="N199" s="63"/>
      <c r="O199" s="63"/>
      <c r="P199" s="63"/>
      <c r="R199" s="64"/>
      <c r="S199" s="65"/>
    </row>
    <row r="200" spans="10:19" ht="15">
      <c r="J200" s="62"/>
      <c r="K200" s="63"/>
      <c r="L200" s="63"/>
      <c r="M200" s="63"/>
      <c r="N200" s="63"/>
      <c r="O200" s="63"/>
      <c r="P200" s="63"/>
      <c r="R200" s="64"/>
      <c r="S200" s="65"/>
    </row>
    <row r="201" spans="10:19" ht="15">
      <c r="J201" s="62"/>
      <c r="K201" s="63"/>
      <c r="L201" s="63"/>
      <c r="M201" s="63"/>
      <c r="N201" s="63"/>
      <c r="O201" s="63"/>
      <c r="P201" s="63"/>
      <c r="R201" s="64"/>
      <c r="S201" s="65"/>
    </row>
    <row r="202" spans="10:19" ht="15">
      <c r="J202" s="62"/>
      <c r="K202" s="63"/>
      <c r="L202" s="63"/>
      <c r="M202" s="63"/>
      <c r="N202" s="63"/>
      <c r="O202" s="63"/>
      <c r="P202" s="63"/>
      <c r="R202" s="64"/>
      <c r="S202" s="65"/>
    </row>
    <row r="203" spans="10:19" ht="15">
      <c r="J203" s="62"/>
      <c r="K203" s="63"/>
      <c r="L203" s="63"/>
      <c r="M203" s="63"/>
      <c r="N203" s="63"/>
      <c r="O203" s="63"/>
      <c r="P203" s="63"/>
      <c r="R203" s="64"/>
      <c r="S203" s="65"/>
    </row>
    <row r="204" spans="10:19" ht="15">
      <c r="J204" s="62"/>
      <c r="K204" s="63"/>
      <c r="L204" s="63"/>
      <c r="M204" s="63"/>
      <c r="N204" s="63"/>
      <c r="O204" s="63"/>
      <c r="P204" s="63"/>
      <c r="R204" s="64"/>
      <c r="S204" s="65"/>
    </row>
    <row r="205" spans="10:19" ht="15">
      <c r="J205" s="62"/>
      <c r="K205" s="63"/>
      <c r="L205" s="63"/>
      <c r="M205" s="63"/>
      <c r="N205" s="63"/>
      <c r="O205" s="63"/>
      <c r="P205" s="63"/>
      <c r="R205" s="64"/>
      <c r="S205" s="65"/>
    </row>
    <row r="206" spans="10:19" ht="15">
      <c r="J206" s="62"/>
      <c r="K206" s="63"/>
      <c r="L206" s="63"/>
      <c r="M206" s="63"/>
      <c r="N206" s="63"/>
      <c r="O206" s="63"/>
      <c r="P206" s="63"/>
      <c r="R206" s="64"/>
      <c r="S206" s="65"/>
    </row>
    <row r="207" spans="10:19" ht="15">
      <c r="J207" s="62"/>
      <c r="K207" s="63"/>
      <c r="L207" s="63"/>
      <c r="M207" s="63"/>
      <c r="N207" s="63"/>
      <c r="O207" s="63"/>
      <c r="P207" s="63"/>
      <c r="R207" s="64"/>
      <c r="S207" s="65"/>
    </row>
    <row r="208" spans="10:19" ht="15">
      <c r="J208" s="62"/>
      <c r="K208" s="63"/>
      <c r="L208" s="63"/>
      <c r="M208" s="63"/>
      <c r="N208" s="63"/>
      <c r="O208" s="63"/>
      <c r="P208" s="63"/>
      <c r="R208" s="64"/>
      <c r="S208" s="65"/>
    </row>
    <row r="209" spans="10:19" ht="15">
      <c r="J209" s="62"/>
      <c r="K209" s="63"/>
      <c r="L209" s="63"/>
      <c r="M209" s="63"/>
      <c r="N209" s="63"/>
      <c r="O209" s="63"/>
      <c r="P209" s="63"/>
      <c r="R209" s="64"/>
      <c r="S209" s="65"/>
    </row>
    <row r="210" spans="10:19" ht="15">
      <c r="J210" s="62"/>
      <c r="K210" s="63"/>
      <c r="L210" s="63"/>
      <c r="M210" s="63"/>
      <c r="N210" s="63"/>
      <c r="O210" s="63"/>
      <c r="P210" s="63"/>
      <c r="R210" s="64"/>
      <c r="S210" s="65"/>
    </row>
    <row r="211" spans="10:19" ht="15">
      <c r="J211" s="62"/>
      <c r="K211" s="63"/>
      <c r="L211" s="63"/>
      <c r="M211" s="63"/>
      <c r="N211" s="63"/>
      <c r="O211" s="63"/>
      <c r="P211" s="63"/>
      <c r="R211" s="64"/>
      <c r="S211" s="65"/>
    </row>
    <row r="212" spans="10:19" ht="15">
      <c r="J212" s="62"/>
      <c r="K212" s="63"/>
      <c r="L212" s="63"/>
      <c r="M212" s="63"/>
      <c r="N212" s="63"/>
      <c r="O212" s="63"/>
      <c r="P212" s="63"/>
      <c r="R212" s="64"/>
      <c r="S212" s="65"/>
    </row>
    <row r="213" spans="10:19" ht="15">
      <c r="J213" s="62"/>
      <c r="K213" s="63"/>
      <c r="L213" s="63"/>
      <c r="M213" s="63"/>
      <c r="N213" s="63"/>
      <c r="O213" s="63"/>
      <c r="P213" s="63"/>
      <c r="R213" s="64"/>
      <c r="S213" s="65"/>
    </row>
    <row r="214" spans="10:19" ht="15">
      <c r="J214" s="62"/>
      <c r="K214" s="63"/>
      <c r="L214" s="63"/>
      <c r="M214" s="63"/>
      <c r="N214" s="63"/>
      <c r="O214" s="63"/>
      <c r="P214" s="63"/>
      <c r="R214" s="64"/>
      <c r="S214" s="65"/>
    </row>
    <row r="215" spans="10:19" ht="15">
      <c r="J215" s="62"/>
      <c r="K215" s="63"/>
      <c r="L215" s="63"/>
      <c r="M215" s="63"/>
      <c r="N215" s="63"/>
      <c r="O215" s="63"/>
      <c r="P215" s="63"/>
      <c r="R215" s="64"/>
      <c r="S215" s="65"/>
    </row>
    <row r="216" spans="10:19" ht="15">
      <c r="J216" s="62"/>
      <c r="K216" s="63"/>
      <c r="L216" s="63"/>
      <c r="M216" s="63"/>
      <c r="N216" s="63"/>
      <c r="O216" s="63"/>
      <c r="P216" s="63"/>
      <c r="R216" s="64"/>
      <c r="S216" s="65"/>
    </row>
    <row r="217" spans="10:19" ht="15">
      <c r="J217" s="62"/>
      <c r="K217" s="63"/>
      <c r="L217" s="63"/>
      <c r="M217" s="63"/>
      <c r="N217" s="63"/>
      <c r="O217" s="63"/>
      <c r="P217" s="63"/>
      <c r="R217" s="64"/>
      <c r="S217" s="65"/>
    </row>
    <row r="218" spans="10:19" ht="15">
      <c r="J218" s="62"/>
      <c r="K218" s="63"/>
      <c r="L218" s="63"/>
      <c r="M218" s="63"/>
      <c r="N218" s="63"/>
      <c r="O218" s="63"/>
      <c r="P218" s="63"/>
      <c r="R218" s="64"/>
      <c r="S218" s="65"/>
    </row>
    <row r="219" spans="10:19" ht="15">
      <c r="J219" s="62"/>
      <c r="K219" s="63"/>
      <c r="L219" s="63"/>
      <c r="M219" s="63"/>
      <c r="N219" s="63"/>
      <c r="O219" s="63"/>
      <c r="P219" s="63"/>
      <c r="R219" s="64"/>
      <c r="S219" s="65"/>
    </row>
    <row r="220" spans="10:19" ht="15">
      <c r="J220" s="62"/>
      <c r="K220" s="63"/>
      <c r="L220" s="63"/>
      <c r="M220" s="63"/>
      <c r="N220" s="63"/>
      <c r="O220" s="63"/>
      <c r="P220" s="63"/>
      <c r="R220" s="64"/>
      <c r="S220" s="65"/>
    </row>
    <row r="221" spans="10:19" ht="15">
      <c r="J221" s="62"/>
      <c r="K221" s="63"/>
      <c r="L221" s="63"/>
      <c r="M221" s="63"/>
      <c r="N221" s="63"/>
      <c r="O221" s="63"/>
      <c r="P221" s="63"/>
      <c r="R221" s="64"/>
      <c r="S221" s="65"/>
    </row>
    <row r="222" spans="10:19" ht="15">
      <c r="J222" s="62"/>
      <c r="K222" s="63"/>
      <c r="L222" s="63"/>
      <c r="M222" s="63"/>
      <c r="N222" s="63"/>
      <c r="O222" s="63"/>
      <c r="P222" s="63"/>
      <c r="R222" s="64"/>
      <c r="S222" s="65"/>
    </row>
    <row r="223" spans="10:19" ht="15">
      <c r="J223" s="62"/>
      <c r="K223" s="63"/>
      <c r="L223" s="63"/>
      <c r="M223" s="63"/>
      <c r="N223" s="63"/>
      <c r="O223" s="63"/>
      <c r="P223" s="63"/>
      <c r="R223" s="64"/>
      <c r="S223" s="65"/>
    </row>
    <row r="224" spans="10:19" ht="15">
      <c r="J224" s="62"/>
      <c r="K224" s="63"/>
      <c r="L224" s="63"/>
      <c r="M224" s="63"/>
      <c r="N224" s="63"/>
      <c r="O224" s="63"/>
      <c r="P224" s="63"/>
      <c r="R224" s="64"/>
      <c r="S224" s="65"/>
    </row>
    <row r="225" spans="10:19" ht="15">
      <c r="J225" s="62"/>
      <c r="K225" s="63"/>
      <c r="L225" s="63"/>
      <c r="M225" s="63"/>
      <c r="N225" s="63"/>
      <c r="O225" s="63"/>
      <c r="P225" s="63"/>
      <c r="R225" s="64"/>
      <c r="S225" s="65"/>
    </row>
    <row r="226" spans="10:19" ht="15">
      <c r="J226" s="62"/>
      <c r="K226" s="63"/>
      <c r="L226" s="63"/>
      <c r="M226" s="63"/>
      <c r="N226" s="63"/>
      <c r="O226" s="63"/>
      <c r="P226" s="63"/>
      <c r="R226" s="64"/>
      <c r="S226" s="65"/>
    </row>
    <row r="227" spans="10:19" ht="15">
      <c r="J227" s="62"/>
      <c r="K227" s="63"/>
      <c r="L227" s="63"/>
      <c r="M227" s="63"/>
      <c r="N227" s="63"/>
      <c r="O227" s="63"/>
      <c r="P227" s="63"/>
      <c r="R227" s="64"/>
      <c r="S227" s="65"/>
    </row>
    <row r="228" spans="10:19" ht="15">
      <c r="J228" s="62"/>
      <c r="K228" s="63"/>
      <c r="L228" s="63"/>
      <c r="M228" s="63"/>
      <c r="N228" s="63"/>
      <c r="O228" s="63"/>
      <c r="P228" s="63"/>
      <c r="R228" s="64"/>
      <c r="S228" s="65"/>
    </row>
    <row r="229" spans="10:19" ht="15">
      <c r="J229" s="62"/>
      <c r="K229" s="63"/>
      <c r="L229" s="63"/>
      <c r="M229" s="63"/>
      <c r="N229" s="63"/>
      <c r="O229" s="63"/>
      <c r="P229" s="63"/>
      <c r="R229" s="64"/>
      <c r="S229" s="65"/>
    </row>
    <row r="230" spans="10:19" ht="15">
      <c r="J230" s="62"/>
      <c r="K230" s="63"/>
      <c r="L230" s="63"/>
      <c r="M230" s="63"/>
      <c r="N230" s="63"/>
      <c r="O230" s="63"/>
      <c r="P230" s="63"/>
      <c r="R230" s="64"/>
      <c r="S230" s="65"/>
    </row>
    <row r="231" spans="10:19" ht="15">
      <c r="J231" s="62"/>
      <c r="K231" s="63"/>
      <c r="L231" s="63"/>
      <c r="M231" s="63"/>
      <c r="N231" s="63"/>
      <c r="O231" s="63"/>
      <c r="P231" s="63"/>
      <c r="R231" s="64"/>
      <c r="S231" s="65"/>
    </row>
    <row r="232" spans="10:19" ht="15">
      <c r="J232" s="62"/>
      <c r="K232" s="63"/>
      <c r="L232" s="63"/>
      <c r="M232" s="63"/>
      <c r="N232" s="63"/>
      <c r="O232" s="63"/>
      <c r="P232" s="63"/>
      <c r="R232" s="64"/>
      <c r="S232" s="65"/>
    </row>
    <row r="233" spans="10:19" ht="15">
      <c r="J233" s="62"/>
      <c r="K233" s="63"/>
      <c r="L233" s="63"/>
      <c r="M233" s="63"/>
      <c r="N233" s="63"/>
      <c r="O233" s="63"/>
      <c r="P233" s="63"/>
      <c r="R233" s="64"/>
      <c r="S233" s="65"/>
    </row>
    <row r="234" spans="10:19" ht="15">
      <c r="J234" s="62"/>
      <c r="K234" s="63"/>
      <c r="L234" s="63"/>
      <c r="M234" s="63"/>
      <c r="N234" s="63"/>
      <c r="O234" s="63"/>
      <c r="P234" s="63"/>
      <c r="R234" s="64"/>
      <c r="S234" s="65"/>
    </row>
    <row r="235" spans="10:19" ht="15">
      <c r="J235" s="62"/>
      <c r="K235" s="63"/>
      <c r="L235" s="63"/>
      <c r="M235" s="63"/>
      <c r="N235" s="63"/>
      <c r="O235" s="63"/>
      <c r="P235" s="63"/>
      <c r="R235" s="64"/>
      <c r="S235" s="65"/>
    </row>
    <row r="236" spans="10:19" ht="15">
      <c r="J236" s="62"/>
      <c r="K236" s="63"/>
      <c r="L236" s="63"/>
      <c r="M236" s="63"/>
      <c r="N236" s="63"/>
      <c r="O236" s="63"/>
      <c r="P236" s="63"/>
      <c r="R236" s="64"/>
      <c r="S236" s="65"/>
    </row>
    <row r="237" spans="10:19" ht="15">
      <c r="J237" s="62"/>
      <c r="K237" s="63"/>
      <c r="L237" s="63"/>
      <c r="M237" s="63"/>
      <c r="N237" s="63"/>
      <c r="O237" s="63"/>
      <c r="P237" s="63"/>
      <c r="R237" s="64"/>
      <c r="S237" s="65"/>
    </row>
    <row r="238" spans="10:19" ht="15">
      <c r="J238" s="62"/>
      <c r="K238" s="63"/>
      <c r="L238" s="63"/>
      <c r="M238" s="63"/>
      <c r="N238" s="63"/>
      <c r="O238" s="63"/>
      <c r="P238" s="63"/>
      <c r="R238" s="64"/>
      <c r="S238" s="65"/>
    </row>
    <row r="239" spans="10:19" ht="15">
      <c r="J239" s="62"/>
      <c r="K239" s="63"/>
      <c r="L239" s="63"/>
      <c r="M239" s="63"/>
      <c r="N239" s="63"/>
      <c r="O239" s="63"/>
      <c r="P239" s="63"/>
      <c r="R239" s="64"/>
      <c r="S239" s="65"/>
    </row>
    <row r="240" spans="10:19" ht="15">
      <c r="J240" s="62"/>
      <c r="K240" s="63"/>
      <c r="L240" s="63"/>
      <c r="M240" s="63"/>
      <c r="N240" s="63"/>
      <c r="O240" s="63"/>
      <c r="P240" s="63"/>
      <c r="R240" s="64"/>
      <c r="S240" s="65"/>
    </row>
    <row r="241" spans="10:19" ht="15">
      <c r="J241" s="62"/>
      <c r="K241" s="63"/>
      <c r="L241" s="63"/>
      <c r="M241" s="63"/>
      <c r="N241" s="63"/>
      <c r="O241" s="63"/>
      <c r="P241" s="63"/>
      <c r="R241" s="64"/>
      <c r="S241" s="65"/>
    </row>
    <row r="242" spans="10:19" ht="15">
      <c r="J242" s="62"/>
      <c r="K242" s="63"/>
      <c r="L242" s="63"/>
      <c r="M242" s="63"/>
      <c r="N242" s="63"/>
      <c r="O242" s="63"/>
      <c r="P242" s="63"/>
      <c r="R242" s="64"/>
      <c r="S242" s="65"/>
    </row>
    <row r="243" spans="10:19" ht="15">
      <c r="J243" s="62"/>
      <c r="K243" s="63"/>
      <c r="L243" s="63"/>
      <c r="M243" s="63"/>
      <c r="N243" s="63"/>
      <c r="O243" s="63"/>
      <c r="P243" s="63"/>
      <c r="R243" s="64"/>
      <c r="S243" s="65"/>
    </row>
    <row r="244" spans="10:19" ht="15">
      <c r="J244" s="62"/>
      <c r="K244" s="63"/>
      <c r="L244" s="63"/>
      <c r="M244" s="63"/>
      <c r="N244" s="63"/>
      <c r="O244" s="63"/>
      <c r="P244" s="63"/>
      <c r="R244" s="64"/>
      <c r="S244" s="65"/>
    </row>
    <row r="245" spans="10:19" ht="15">
      <c r="K245" s="63"/>
      <c r="L245" s="63"/>
      <c r="M245" s="63"/>
      <c r="N245" s="63"/>
      <c r="O245" s="63"/>
      <c r="P245" s="63"/>
      <c r="R245" s="64"/>
      <c r="S245" s="65"/>
    </row>
    <row r="246" spans="10:19" ht="15">
      <c r="K246" s="63"/>
      <c r="L246" s="63"/>
      <c r="M246" s="63"/>
      <c r="N246" s="63"/>
      <c r="O246" s="63"/>
      <c r="P246" s="63"/>
      <c r="R246" s="64"/>
      <c r="S246" s="65"/>
    </row>
    <row r="247" spans="10:19" ht="15">
      <c r="K247" s="63"/>
      <c r="L247" s="63"/>
      <c r="M247" s="63"/>
      <c r="N247" s="63"/>
      <c r="O247" s="63"/>
      <c r="P247" s="63"/>
      <c r="R247" s="64"/>
      <c r="S247" s="65"/>
    </row>
    <row r="248" spans="10:19" ht="15">
      <c r="K248" s="63"/>
      <c r="L248" s="63"/>
      <c r="M248" s="63"/>
      <c r="N248" s="63"/>
      <c r="O248" s="63"/>
      <c r="P248" s="63"/>
      <c r="R248" s="64"/>
      <c r="S248" s="65"/>
    </row>
    <row r="249" spans="10:19" ht="15">
      <c r="K249" s="63"/>
      <c r="L249" s="63"/>
      <c r="M249" s="63"/>
      <c r="N249" s="63"/>
      <c r="O249" s="63"/>
      <c r="P249" s="63"/>
      <c r="R249" s="64"/>
      <c r="S249" s="65"/>
    </row>
    <row r="250" spans="10:19" ht="15">
      <c r="K250" s="63"/>
      <c r="L250" s="63"/>
      <c r="M250" s="63"/>
      <c r="N250" s="63"/>
      <c r="O250" s="63"/>
      <c r="P250" s="63"/>
      <c r="R250" s="64"/>
      <c r="S250" s="65"/>
    </row>
    <row r="251" spans="10:19" ht="15">
      <c r="K251" s="63"/>
      <c r="L251" s="63"/>
      <c r="M251" s="63"/>
      <c r="N251" s="63"/>
      <c r="O251" s="63"/>
      <c r="P251" s="63"/>
      <c r="R251" s="64"/>
      <c r="S251" s="65"/>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19</vt:i4>
      </vt:variant>
    </vt:vector>
  </HeadingPairs>
  <TitlesOfParts>
    <vt:vector size="19" baseType="lpstr">
      <vt:lpstr>GFSR Chapter 3 Oct. 2022</vt:lpstr>
      <vt:lpstr>Table of Contents</vt:lpstr>
      <vt:lpstr>Figure 3.1.</vt:lpstr>
      <vt:lpstr>Figure 3.2.</vt:lpstr>
      <vt:lpstr>Figure 3.3.</vt:lpstr>
      <vt:lpstr>Figure 3.4.</vt:lpstr>
      <vt:lpstr>Figure 3.5.</vt:lpstr>
      <vt:lpstr>Figure 3.6.</vt:lpstr>
      <vt:lpstr>Figure 3.7.</vt:lpstr>
      <vt:lpstr>Figure 3.8.</vt:lpstr>
      <vt:lpstr>Figure 3.9.</vt:lpstr>
      <vt:lpstr>Figure 3.10.</vt:lpstr>
      <vt:lpstr>Figure 3.11.</vt:lpstr>
      <vt:lpstr>Figure 3.12.</vt:lpstr>
      <vt:lpstr>Figure 3.13.</vt:lpstr>
      <vt:lpstr>Figure 3.14.</vt:lpstr>
      <vt:lpstr>Figure 3.15.</vt:lpstr>
      <vt:lpstr>Figure 3.16.</vt:lpstr>
      <vt:lpstr>Figure 3.1.1.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ZGan@imf.org</dc:creator>
  <cp:lastModifiedBy>Gan, Ken Zhi</cp:lastModifiedBy>
  <dcterms:created xsi:type="dcterms:W3CDTF">2015-04-10T15:46:56Z</dcterms:created>
  <dcterms:modified xsi:type="dcterms:W3CDTF">2022-09-30T19:05:38Z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{38C32E39-1CF1-427E-976B-72C9668AA60E}</vt:lpwstr>
  </property>
  <property fmtid="{D5CDD505-2E9C-101B-9397-08002B2CF9AE}" pid="3" name="eDOCS AutoSave">
    <vt:lpwstr/>
  </property>
</Properties>
</file>