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Data1\weo\WRK\CHT\w2024weo\Ch1\Figure\_Jan24\"/>
    </mc:Choice>
  </mc:AlternateContent>
  <xr:revisionPtr revIDLastSave="0" documentId="14_{93EA352D-10A5-4AF9-B691-6D72A0982279}" xr6:coauthVersionLast="47" xr6:coauthVersionMax="47" xr10:uidLastSave="{00000000-0000-0000-0000-000000000000}"/>
  <bookViews>
    <workbookView xWindow="-110" yWindow="-110" windowWidth="19420" windowHeight="11620" tabRatio="717" xr2:uid="{00000000-000D-0000-FFFF-FFFF00000000}"/>
  </bookViews>
  <sheets>
    <sheet name="WEO Update January 2024" sheetId="353" r:id="rId1"/>
    <sheet name="Table of Contents" sheetId="73" r:id="rId2"/>
    <sheet name="Real GDP Growth" sheetId="375" r:id="rId3"/>
    <sheet name="Table 1" sheetId="376" r:id="rId4"/>
    <sheet name="Figure 1" sheetId="367" r:id="rId5"/>
    <sheet name="Figure1.1" sheetId="368" r:id="rId6"/>
    <sheet name="Figure1.2" sheetId="36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DLX10.USE" localSheetId="4">#REF!</definedName>
    <definedName name="_DLX10.USE">#REF!</definedName>
    <definedName name="_DLX4.USE" localSheetId="4">#REF!</definedName>
    <definedName name="_DLX4.USE">#REF!</definedName>
    <definedName name="_DLX5.USE" localSheetId="4">#REF!</definedName>
    <definedName name="_DLX5.USE">#REF!</definedName>
    <definedName name="_DLX6.USE" localSheetId="4">#REF!</definedName>
    <definedName name="_DLX6.USE">#REF!</definedName>
    <definedName name="_DLX7.USE" localSheetId="4">#REF!</definedName>
    <definedName name="_DLX7.USE">#REF!</definedName>
    <definedName name="_DLX8.USE" localSheetId="4">#REF!</definedName>
    <definedName name="_DLX8.USE">#REF!</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BoxPlot">"BoxPlot"</definedName>
    <definedName name="Bubble">"Bubble"</definedName>
    <definedName name="Candlestick">"Candlestick"</definedName>
    <definedName name="char20" hidden="1">'[24]Savings &amp; Invest.'!$M$5</definedName>
    <definedName name="Chart">"Chart"</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Image">"ChartImage"</definedName>
    <definedName name="Charts.Group1">#REF!</definedName>
    <definedName name="Charts.Group2">#REF!</definedName>
    <definedName name="Chartsik" hidden="1">[27]REER!$I$53:$AM$53</definedName>
    <definedName name="ColumnRange">"ColumnRange"</definedName>
    <definedName name="conceptindex.DMX">OFFSET(#REF!,,,COUNTA(#REF!),)</definedName>
    <definedName name="conceptIndex.EcData">OFFSET(#REF!,,,COUNTA(#REF!),)</definedName>
    <definedName name="conceptIndex.Ecos">OFFSET(#REF!,,,COUNTA(#REF!),)</definedName>
    <definedName name="countrycount">OFFSET([28]CountryReference!$C$3,,,COUNTA([28]CountryReference!$C:$C)-1,)</definedName>
    <definedName name="CPAData">OFFSET([28]CPAData!$D$1,,,COUNTA([28]CPAData!$D:$D),COUNTA([28]CPAData!$1:$1)-1)</definedName>
    <definedName name="Cwvu.Print." hidden="1">[29]Indic!$A$109:$IV$109,[29]Indic!$A$196:$IV$197,[29]Indic!$A$208:$IV$209,[29]Indic!$A$217:$IV$218</definedName>
    <definedName name="Cwvu.sa97." hidden="1">[30]Rev!$A$23:$IV$26,[30]Rev!$A$37:$IV$38</definedName>
    <definedName name="DME_Dirty" hidden="1">"False"</definedName>
    <definedName name="DME_LocalFile" hidden="1">"True"</definedName>
    <definedName name="Dumbbell">"Dumbbell"</definedName>
    <definedName name="Filters">OFFSET([28]CountryReference!$B$1,,,COUNTA([28]CountryReference!$B:$B),COUNTA([28]CountryReference!$1:$1)-3)</definedName>
    <definedName name="fshrts" hidden="1">[5]WB!$Q$255:$AK$255</definedName>
    <definedName name="graph" hidden="1">[31]Report1!$G$227:$G$243</definedName>
    <definedName name="Heatmap">"Heatmap"</definedName>
    <definedName name="hfshfrt" hidden="1">[5]WB!$Q$62:$AK$62</definedName>
    <definedName name="Histogram">"Histogram"</definedName>
    <definedName name="HTML_CodePage" hidden="1">1252</definedName>
    <definedName name="HTML_Control" localSheetId="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hidden="1">{"'Basic'!$A$1:$F$96"}</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Map">"Map"</definedName>
    <definedName name="nfrtrs" hidden="1">[5]WB!$Q$257:$AK$257</definedName>
    <definedName name="OHLC">"OHLC"</definedName>
    <definedName name="PieChart">"PieChart"</definedName>
    <definedName name="RatingsLegend">#REF!</definedName>
    <definedName name="Rwvu.sa97." hidden="1">[30]Rev!$B$1:$B$65536,[30]Rev!$C$1:$D$65536,[30]Rev!$AB$1:$AB$65536,[30]Rev!$L$1:$Q$65536</definedName>
    <definedName name="SAPBEXrevision" hidden="1">1</definedName>
    <definedName name="SAPBEXsysID" hidden="1">"BWP"</definedName>
    <definedName name="SAPBEXwbID" hidden="1">"3JWNKPJPDI66MGYD92LLP8GMR"</definedName>
    <definedName name="Scatter">"Scatter"</definedName>
    <definedName name="sencount" hidden="1">2</definedName>
    <definedName name="Series">"Series"</definedName>
    <definedName name="solver_lin" hidden="1">0</definedName>
    <definedName name="solver_num" hidden="1">0</definedName>
    <definedName name="solver_typ" hidden="1">1</definedName>
    <definedName name="solver_val" hidden="1">0</definedName>
    <definedName name="Stripe">"Stripe"</definedName>
    <definedName name="Swvu.PLA2." hidden="1">'[19]COP FED'!$A$1:$N$49</definedName>
    <definedName name="Table">"Table"</definedName>
    <definedName name="TreeMap">"TreeMap"</definedName>
    <definedName name="wht?" localSheetId="0" hidden="1">{"'Basic'!$A$1:$F$96"}</definedName>
    <definedName name="wht?" hidden="1">{"'Basic'!$A$1:$F$96"}</definedName>
    <definedName name="Z_041FA3A7_30CF_11D1_A8EA_00A02466B35E_.wvu.Cols" hidden="1">[30]Rev!$B$1:$B$65536,[30]Rev!$C$1:$D$65536,[30]Rev!$AB$1:$AB$65536,[30]Rev!$L$1:$Q$65536</definedName>
    <definedName name="Z_041FA3A7_30CF_11D1_A8EA_00A02466B35E_.wvu.Rows" hidden="1">[30]Rev!$A$23:$IV$26,[30]Rev!$A$37:$IV$38</definedName>
    <definedName name="Z_112B8339_2081_11D2_BFD2_00A02466506E_.wvu.PrintTitles" hidden="1">[32]SUMMARY!$B$1:$D$65536,[32]SUMMARY!$A$3:$IV$5</definedName>
    <definedName name="Z_112B833B_2081_11D2_BFD2_00A02466506E_.wvu.PrintTitles" hidden="1">[32]SUMMARY!$B$1:$D$65536,[32]SUMMARY!$A$3:$IV$5</definedName>
    <definedName name="Z_1A8C061B_2301_11D3_BFD1_000039E37209_.wvu.Cols" hidden="1">'[33]IDA-tab7'!$K$1:$T$65536,'[33]IDA-tab7'!$V$1:$AE$65536,'[33]IDA-tab7'!$AG$1:$AP$65536</definedName>
    <definedName name="Z_1A8C061B_2301_11D3_BFD1_000039E37209_.wvu.Rows" hidden="1">'[33]IDA-tab7'!$A$10:$IV$11,'[33]IDA-tab7'!$A$14:$IV$14,'[33]IDA-tab7'!$A$18:$IV$18</definedName>
    <definedName name="Z_1A8C061C_2301_11D3_BFD1_000039E37209_.wvu.Cols" hidden="1">'[33]IDA-tab7'!$K$1:$T$65536,'[33]IDA-tab7'!$V$1:$AE$65536,'[33]IDA-tab7'!$AG$1:$AP$65536</definedName>
    <definedName name="Z_1A8C061C_2301_11D3_BFD1_000039E37209_.wvu.Rows" hidden="1">'[33]IDA-tab7'!$A$10:$IV$11,'[33]IDA-tab7'!$A$14:$IV$14,'[33]IDA-tab7'!$A$18:$IV$18</definedName>
    <definedName name="Z_1A8C061E_2301_11D3_BFD1_000039E37209_.wvu.Cols" hidden="1">'[33]IDA-tab7'!$K$1:$T$65536,'[33]IDA-tab7'!$V$1:$AE$65536,'[33]IDA-tab7'!$AG$1:$AP$65536</definedName>
    <definedName name="Z_1A8C061E_2301_11D3_BFD1_000039E37209_.wvu.Rows" hidden="1">'[33]IDA-tab7'!$A$10:$IV$11,'[33]IDA-tab7'!$A$14:$IV$14,'[33]IDA-tab7'!$A$18:$IV$18</definedName>
    <definedName name="Z_1A8C061F_2301_11D3_BFD1_000039E37209_.wvu.Cols" hidden="1">'[33]IDA-tab7'!$K$1:$T$65536,'[33]IDA-tab7'!$V$1:$AE$65536,'[33]IDA-tab7'!$AG$1:$AP$65536</definedName>
    <definedName name="Z_1A8C061F_2301_11D3_BFD1_000039E37209_.wvu.Rows" hidden="1">'[33]IDA-tab7'!$A$10:$IV$11,'[33]IDA-tab7'!$A$14:$IV$14,'[33]IDA-tab7'!$A$18:$IV$18</definedName>
    <definedName name="Z_65976840_70A2_11D2_BFD1_C1F7123CE332_.wvu.PrintTitles" hidden="1">[32]SUMMARY!$B$1:$D$65536,[32]SUMMARY!$A$3:$IV$5</definedName>
    <definedName name="Z_B424DD41_AAD0_11D2_BFD1_00A02466506E_.wvu.PrintTitles" hidden="1">[32]SUMMARY!$B$1:$D$65536,[32]SUMMARY!$A$3:$IV$5</definedName>
    <definedName name="Z_BC2BFA12_1C91_11D2_BFD2_00A02466506E_.wvu.PrintTitles" hidden="1">[32]SUMMARY!$B$1:$D$65536,[32]SUMMARY!$A$3:$IV$5</definedName>
    <definedName name="Z_E6B74681_BCE1_11D2_BFD1_00A02466506E_.wvu.PrintTitles" hidden="1">[32]SUMMARY!$B$1:$D$65536,[32]SUMMARY!$A$3:$IV$5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73" l="1"/>
  <c r="B14" i="73"/>
  <c r="C7" i="375"/>
  <c r="D7" i="375" s="1"/>
  <c r="E7" i="375" l="1"/>
  <c r="H7" i="375" s="1"/>
  <c r="G7" i="375"/>
  <c r="B18" i="73" l="1"/>
  <c r="B17" i="73"/>
  <c r="B16" i="73" l="1"/>
</calcChain>
</file>

<file path=xl/sharedStrings.xml><?xml version="1.0" encoding="utf-8"?>
<sst xmlns="http://schemas.openxmlformats.org/spreadsheetml/2006/main" count="287" uniqueCount="200">
  <si>
    <t>International Monetary Fund</t>
  </si>
  <si>
    <t>Germany</t>
  </si>
  <si>
    <t>Japan</t>
  </si>
  <si>
    <t>United Kingdom</t>
  </si>
  <si>
    <t>United States</t>
  </si>
  <si>
    <t>China</t>
  </si>
  <si>
    <t>Table of Contents</t>
  </si>
  <si>
    <t>World Economic Outlook</t>
  </si>
  <si>
    <t>Italy</t>
  </si>
  <si>
    <t xml:space="preserve">Please submit any questions using </t>
  </si>
  <si>
    <t>WEO Data Question Form</t>
  </si>
  <si>
    <t/>
  </si>
  <si>
    <t>Advanced Economies</t>
  </si>
  <si>
    <t>Euro Area</t>
  </si>
  <si>
    <t>Argentina</t>
  </si>
  <si>
    <t>Australia</t>
  </si>
  <si>
    <t>Brazil</t>
  </si>
  <si>
    <t>Canada</t>
  </si>
  <si>
    <t>Spain</t>
  </si>
  <si>
    <t>France</t>
  </si>
  <si>
    <t>Kazakhstan</t>
  </si>
  <si>
    <t>Mexico</t>
  </si>
  <si>
    <t>Malaysia</t>
  </si>
  <si>
    <t>Netherlands</t>
  </si>
  <si>
    <t>Poland</t>
  </si>
  <si>
    <t>Russia</t>
  </si>
  <si>
    <t>Thailand</t>
  </si>
  <si>
    <t>Indonesia</t>
  </si>
  <si>
    <t>Nigeria</t>
  </si>
  <si>
    <t>Philippines</t>
  </si>
  <si>
    <t>South Africa</t>
  </si>
  <si>
    <t>(Percent change)</t>
  </si>
  <si>
    <t>Projections</t>
  </si>
  <si>
    <t>Egypt 2/</t>
  </si>
  <si>
    <t>India 2/</t>
  </si>
  <si>
    <t>Iran 2/</t>
  </si>
  <si>
    <t>Korea</t>
  </si>
  <si>
    <t>Pakistan 2/</t>
  </si>
  <si>
    <t>Saudi Arabia</t>
  </si>
  <si>
    <t>(Percent change, unless noted otherwise)</t>
  </si>
  <si>
    <t>Year over Year</t>
  </si>
  <si>
    <t>over Q4 2/</t>
  </si>
  <si>
    <t xml:space="preserve">World Output </t>
  </si>
  <si>
    <t xml:space="preserve">United States </t>
  </si>
  <si>
    <t>Other Advanced Economies 3/</t>
  </si>
  <si>
    <t>Emerging Market and Developing Economies</t>
  </si>
  <si>
    <t>Emerging and Developing Asia</t>
  </si>
  <si>
    <t>India 4/</t>
  </si>
  <si>
    <t>ASEAN-5 5/</t>
  </si>
  <si>
    <t>Emerging and Developing Europe</t>
  </si>
  <si>
    <t xml:space="preserve">Latin America and the Caribbean </t>
  </si>
  <si>
    <t>Middle East and Central Asia</t>
  </si>
  <si>
    <t>. . .</t>
  </si>
  <si>
    <t xml:space="preserve">Saudi Arabia </t>
  </si>
  <si>
    <t xml:space="preserve">Sub-Saharan Africa </t>
  </si>
  <si>
    <t>Memorandum</t>
  </si>
  <si>
    <t>Low-Income Developing Countries</t>
  </si>
  <si>
    <t>World Growth Based on Market Exchange Rates</t>
  </si>
  <si>
    <t>World Trade Volume (goods and services) 6/</t>
  </si>
  <si>
    <t>Oil 7/</t>
  </si>
  <si>
    <t>Nonfuel (average based on world commodity import weights)</t>
  </si>
  <si>
    <t>Note: Real effective exchange rates are assumed to remain constant at the levels prevailing during December 19, 2012–January 16, 2013. When economies are not listed alphabetically, they are ordered on the basis of economic size. The aggregated quarterly data are seasonally adjusted.
1/ The quarterly estimates and projections account for 90 percent of the world purchasing-power-parity weights.
2/ Excludes the G7 (Canada, France, Germany, Italy, Japan, United Kingdom, United States) and Euro Area countries.
3/ The quarterly estimates and projections account for approximately 80 percent of the emerging market and developing economies. 
4/ Indonesia, Malaysia, Philippines, Thailand, and Vietnam.5/ Indonesia, Malaysia, Philippines, Thailand, and Vietnam.
5/ Simple average of prices of U.K. Brent, Dubai, and West Texas Intermediate crude oil. The average price of oil in U.S. dollars a barrel was $105.08 in 2012 ; the assumed price based on futures markets is $102.651in 2013 and $98.50 in 2014.
6/ Six-month rate for the United States and Japan. Three-month rate for the euro area.</t>
  </si>
  <si>
    <t>Figures and Tables</t>
  </si>
  <si>
    <t>World Economic Outlook Update</t>
  </si>
  <si>
    <r>
      <t xml:space="preserve">World Economic Outlook </t>
    </r>
    <r>
      <rPr>
        <b/>
        <i/>
        <sz val="11"/>
        <rFont val="Calibri"/>
        <family val="2"/>
        <scheme val="minor"/>
      </rPr>
      <t>Update</t>
    </r>
  </si>
  <si>
    <t>Q4 over Q4 2/</t>
  </si>
  <si>
    <t>European Union</t>
  </si>
  <si>
    <t>Middle East and North Africa</t>
  </si>
  <si>
    <t>Emerging Market and Middle-Income Economies</t>
  </si>
  <si>
    <t>World Consumer Prices 8/</t>
  </si>
  <si>
    <t>Advanced Economies 9/</t>
  </si>
  <si>
    <t>Emerging Market and Developing Economies 8/</t>
  </si>
  <si>
    <t>Estimate</t>
  </si>
  <si>
    <t>Commodity Prices</t>
  </si>
  <si>
    <t>2022</t>
  </si>
  <si>
    <t>2023</t>
  </si>
  <si>
    <t>2024</t>
  </si>
  <si>
    <t>Other advanced economies</t>
  </si>
  <si>
    <t>(Standard deviations from mean)</t>
  </si>
  <si>
    <t>Figure 1.1.  Financial Conditions Index</t>
  </si>
  <si>
    <t>Difference from October 2023 WEO Projections 1/</t>
  </si>
  <si>
    <t>2025</t>
  </si>
  <si>
    <t>January 2024</t>
  </si>
  <si>
    <r>
      <t xml:space="preserve">This datafile includes tables, charts, and underlying data from the January 2024 World Economic Outlook </t>
    </r>
    <r>
      <rPr>
        <i/>
        <sz val="11"/>
        <rFont val="Calibri"/>
        <family val="2"/>
        <scheme val="minor"/>
      </rPr>
      <t>Update</t>
    </r>
    <r>
      <rPr>
        <sz val="11"/>
        <rFont val="Calibri"/>
        <family val="2"/>
        <scheme val="minor"/>
      </rPr>
      <t xml:space="preserve">. When using the data, please refer to the </t>
    </r>
  </si>
  <si>
    <r>
      <t xml:space="preserve">World Economic Outlook, January 2024 </t>
    </r>
    <r>
      <rPr>
        <i/>
        <sz val="10"/>
        <color theme="1"/>
        <rFont val="Arial Narrow"/>
        <family val="2"/>
      </rPr>
      <t>Update</t>
    </r>
  </si>
  <si>
    <t>Figure 1.  Global Inflation: Rise and Fall</t>
  </si>
  <si>
    <t>(Month-over-month annualized percent change, seasonally adjusted)</t>
  </si>
  <si>
    <t>Global</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</si>
  <si>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</si>
  <si>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</si>
  <si>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</si>
  <si>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</si>
  <si>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</si>
  <si>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</si>
  <si>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</si>
  <si>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</si>
  <si>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</si>
  <si>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</si>
  <si>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</si>
  <si>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</si>
  <si>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</si>
  <si>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</si>
  <si>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</si>
  <si>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</si>
  <si>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</si>
  <si>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</si>
  <si>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</si>
  <si>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</si>
  <si>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</si>
  <si>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</si>
  <si>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</si>
  <si>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</si>
  <si>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</si>
  <si>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</si>
  <si>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</si>
  <si>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</si>
  <si>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</si>
  <si>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</si>
  <si>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</si>
  <si>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</si>
  <si>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</si>
  <si>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</si>
  <si>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</si>
  <si>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</si>
  <si>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</si>
  <si>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</si>
  <si>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</si>
  <si>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</si>
  <si>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</si>
  <si>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</si>
  <si>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</si>
  <si>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</si>
  <si>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</si>
  <si>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</si>
  <si>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</si>
  <si>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</si>
  <si>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</si>
  <si>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</si>
  <si>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</si>
  <si>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</si>
  <si>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</si>
  <si>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</si>
  <si>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</si>
  <si>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</si>
  <si>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</si>
  <si>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</si>
  <si>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</si>
  <si>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</si>
  <si>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</si>
  <si>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</si>
  <si>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</si>
  <si>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</si>
  <si>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</si>
  <si>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</si>
  <si>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</si>
  <si>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</si>
  <si>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</si>
  <si>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</si>
  <si>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</si>
  <si>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</si>
  <si>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</si>
  <si>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90th</t>
  </si>
  <si>
    <t>10th</t>
  </si>
  <si>
    <t>AEs</t>
  </si>
  <si>
    <t>EMDEs</t>
  </si>
  <si>
    <t>Headline inflation</t>
  </si>
  <si>
    <t>Core inflation</t>
  </si>
  <si>
    <t>Euro area</t>
  </si>
  <si>
    <t>Emerging markets excluding China</t>
  </si>
  <si>
    <t>Figure 1.2.  Share of EM Sovereigns with High Yields and Wide Spreads</t>
  </si>
  <si>
    <t>(Percent)</t>
  </si>
  <si>
    <t>Share of EM sovereign bond index with yields above 10%</t>
  </si>
  <si>
    <t>Share of EM sovereign bond index with spreads above 1,000 bps</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</si>
  <si>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</si>
  <si>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</si>
  <si>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</si>
  <si>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</si>
  <si>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</si>
  <si>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</si>
  <si>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</si>
  <si>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</si>
  <si>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</si>
  <si>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</si>
  <si>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</si>
  <si>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</si>
  <si>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</si>
  <si>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</si>
  <si>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</si>
  <si>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</si>
  <si>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</si>
  <si>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</si>
  <si>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</si>
  <si>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IMF, World Economic Outlook Update, January 2024.</t>
  </si>
  <si>
    <t>2023Q4</t>
  </si>
  <si>
    <r>
      <t xml:space="preserve">World Economic Outlook, January 2024 </t>
    </r>
    <r>
      <rPr>
        <i/>
        <sz val="11"/>
        <color theme="1"/>
        <rFont val="Arial Narrow"/>
        <family val="2"/>
      </rPr>
      <t>Update</t>
    </r>
  </si>
  <si>
    <t>Selected Economies Real GDP Growth</t>
  </si>
  <si>
    <r>
      <t>T</t>
    </r>
    <r>
      <rPr>
        <sz val="11"/>
        <rFont val="Arial"/>
        <family val="2"/>
      </rPr>
      <t>ü</t>
    </r>
    <r>
      <rPr>
        <sz val="11"/>
        <rFont val="Arial Narrow"/>
        <family val="2"/>
      </rPr>
      <t>rkiye</t>
    </r>
  </si>
  <si>
    <r>
      <t xml:space="preserve">Source: International Monetary Fund, World Economic Outlook, January 2024 </t>
    </r>
    <r>
      <rPr>
        <i/>
        <sz val="11"/>
        <rFont val="Arial Narrow"/>
        <family val="2"/>
      </rPr>
      <t>Update</t>
    </r>
    <r>
      <rPr>
        <sz val="11"/>
        <rFont val="Arial Narrow"/>
        <family val="2"/>
      </rPr>
      <t xml:space="preserve">.
Note: The selected economies account for approximately 83 percent of world output.
1/ Difference based on rounded figures for the current and October 2023 WEO forecasts.
2/ Data and forecasts are presented on a fiscal year basis. </t>
    </r>
  </si>
  <si>
    <r>
      <t xml:space="preserve">Note: Real effective exchange rates are assumed to remain constant at the levels prevailing during October 30–November 27, 2023. Economies are listed on the basis of economic size. The aggregated quarterly data are seasonally adjusted. WEO = </t>
    </r>
    <r>
      <rPr>
        <i/>
        <sz val="11"/>
        <rFont val="Arial Narrow"/>
        <family val="2"/>
      </rPr>
      <t>World Economic Outlook</t>
    </r>
    <r>
      <rPr>
        <sz val="11"/>
        <rFont val="Arial Narrow"/>
        <family val="2"/>
      </rPr>
      <t xml:space="preserve">.
1/ Difference based on rounded figures for the current and October 2023 WEO forecasts. Countries for which forecasts have been updated relative to October 2023 WEO forecasts account for approximately 90 percent of world GDP measured at purchasing-power-parity weights.
2/ For World Output (Emerging Market and Developing Economies), the quarterly estimates and projections account for approximately 90 percent (80 percent) of annual world (emerging market and developing economies') output at purchasing-power-parity weights.
3/ Excludes the Group of Seven (Canada, France, Germany, Italy, Japan, United Kingdom, United States) and euro area countries.
4/ For India, data and projections are presented on a fiscal year (FY) basis, with FY 2022/23 (starting in April 2022) shown in the 2022 column. India's growth projections are 5.7 percent in 2024 and 6.8 percent in 2025 based on calendar year. 
5/ Indonesia, Malaysia, Philippines, Singapore, Thailand.
6/ Simple average of growth rates for export and import volumes (goods and services).
7/ Simple average of prices of UK Brent, Dubai Fateh, and West Texas Intermediate crude oil. The average assumed price of oil in US dollars a barrel, based on futures markets (as of November 29, 2023), is $79.10 in 2024 and $75.31 in 2025.
8/ Excludes Venezuela.
9/ The assumed inflation rate for the euro area is 2.8% in 2024 and 2.1% in 2025, that for Japan is 2.7% in 2024 and 2.0% in 2025, and that for the United States is 2.2% in 2024 and 1.9% in 2025.  </t>
    </r>
  </si>
  <si>
    <r>
      <t xml:space="preserve">Table 1. Overview of the </t>
    </r>
    <r>
      <rPr>
        <b/>
        <i/>
        <sz val="12"/>
        <color rgb="FF005BC3"/>
        <rFont val="Arial Narrow"/>
        <family val="2"/>
      </rPr>
      <t xml:space="preserve">World Economic Outlook </t>
    </r>
    <r>
      <rPr>
        <b/>
        <sz val="12"/>
        <color rgb="FF005BC3"/>
        <rFont val="Arial Narrow"/>
        <family val="2"/>
      </rPr>
      <t>Projections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</si>
</sst>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_-[$€-2]* #,##0.00_-;\-[$€-2]* #,##0.00_-;_-[$€-2]* &quot;-&quot;??_-"/>
    <numFmt numFmtId="165" formatCode="0.0%"/>
    <numFmt numFmtId="166" formatCode="[$-409]mmmm\ d\,\ yyyy;@"/>
    <numFmt numFmtId="167" formatCode="0.0"/>
    <numFmt numFmtId="168" formatCode="#,##0.0;&quot;–&quot;#,##0.0"/>
    <numFmt numFmtId="169" formatCode="##0.0;&quot;-&quot;#,##0.0"/>
    <numFmt numFmtId="170" formatCode="dd\-mmm\-yyyy"/>
  </numFmts>
  <fonts count="5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sz val="8"/>
      <name val="Arial"/>
      <family val="2"/>
    </font>
    <font>
      <sz val="6.5"/>
      <name val="Arial"/>
      <family val="2"/>
    </font>
    <font>
      <b/>
      <i/>
      <sz val="11"/>
      <name val="Calibri"/>
      <family val="2"/>
      <scheme val="minor"/>
    </font>
    <font>
      <i/>
      <sz val="11"/>
      <name val="Calibri"/>
      <family val="2"/>
      <scheme val="minor"/>
    </font>
    <font>
      <u/>
      <sz val="12"/>
      <color theme="10"/>
      <name val="Arial Narrow"/>
      <family val="2"/>
    </font>
    <font>
      <sz val="10"/>
      <name val="Arial"/>
      <family val="2"/>
    </font>
    <font>
      <sz val="11"/>
      <color theme="1"/>
      <name val="Calibri"/>
      <family val="2"/>
    </font>
    <font>
      <b/>
      <sz val="11"/>
      <color rgb="FF0070C0"/>
      <name val="Calibri"/>
      <family val="2"/>
      <scheme val="minor"/>
    </font>
    <font>
      <i/>
      <sz val="11"/>
      <color rgb="FF0070C0"/>
      <name val="Calibri"/>
      <family val="2"/>
      <scheme val="minor"/>
    </font>
    <font>
      <sz val="10"/>
      <color theme="1"/>
      <name val="Arial Narrow"/>
      <family val="2"/>
    </font>
    <font>
      <i/>
      <sz val="10"/>
      <color theme="1"/>
      <name val="Arial Narrow"/>
      <family val="2"/>
    </font>
    <font>
      <sz val="11"/>
      <color rgb="FF000000"/>
      <name val="Calibri"/>
      <family val="2"/>
      <scheme val="minor"/>
    </font>
    <font>
      <sz val="11"/>
      <color theme="10"/>
      <name val="Calibri"/>
      <family val="2"/>
    </font>
    <font>
      <sz val="10"/>
      <name val="Arial"/>
      <family val="2"/>
    </font>
    <font>
      <sz val="10"/>
      <name val="Arial"/>
      <family val="2"/>
    </font>
    <font>
      <sz val="10"/>
      <name val="Arial"/>
      <family val="2"/>
    </font>
    <font>
      <sz val="11"/>
      <color theme="1"/>
      <name val="Arial Narrow"/>
      <family val="2"/>
    </font>
    <font>
      <i/>
      <sz val="11"/>
      <color theme="1"/>
      <name val="Arial Narrow"/>
      <family val="2"/>
    </font>
    <font>
      <sz val="11"/>
      <name val="Arial"/>
      <family val="2"/>
    </font>
    <font>
      <b/>
      <i/>
      <sz val="11"/>
      <color rgb="FF005BC3"/>
      <name val="Arial Narrow"/>
      <family val="2"/>
    </font>
    <font>
      <i/>
      <sz val="11"/>
      <color rgb="FF005BC3"/>
      <name val="Arial Narrow"/>
      <family val="2"/>
    </font>
    <font>
      <sz val="11"/>
      <name val="Arial Narrow"/>
      <family val="2"/>
    </font>
    <font>
      <b/>
      <sz val="11"/>
      <name val="Arial Narrow"/>
      <family val="2"/>
    </font>
    <font>
      <i/>
      <sz val="11"/>
      <name val="Arial Narrow"/>
      <family val="2"/>
    </font>
    <font>
      <b/>
      <sz val="12"/>
      <color rgb="FF005BC3"/>
      <name val="Arial Narrow"/>
      <family val="2"/>
    </font>
    <font>
      <b/>
      <i/>
      <sz val="12"/>
      <color rgb="FF005BC3"/>
      <name val="Arial Narrow"/>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70C0"/>
        <bgColor indexed="64"/>
      </patternFill>
    </fill>
    <fill>
      <patternFill patternType="solid">
        <fgColor rgb="FFE9E9FF"/>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rgb="FF000000"/>
      </bottom>
      <diagonal/>
    </border>
    <border>
      <left/>
      <right/>
      <top style="thin">
        <color rgb="FF000000"/>
      </top>
      <bottom/>
      <diagonal/>
    </border>
    <border>
      <left/>
      <right/>
      <top style="thin">
        <color auto="1"/>
      </top>
      <bottom/>
      <diagonal/>
    </border>
    <border>
      <left/>
      <right/>
      <top/>
      <bottom style="thin">
        <color indexed="64"/>
      </bottom>
      <diagonal/>
    </border>
    <border>
      <left/>
      <right/>
      <top style="thin">
        <color rgb="FF000000"/>
      </top>
      <bottom style="thin">
        <color rgb="FF000000"/>
      </bottom>
      <diagonal/>
    </border>
  </borders>
  <cellStyleXfs count="111">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9">
      <alignment horizontal="centerContinuous"/>
    </xf>
    <xf numFmtId="165" fontId="19" fillId="0" borderId="9"/>
    <xf numFmtId="0" fontId="20" fillId="3" borderId="8"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38" fillId="0" borderId="0"/>
    <xf numFmtId="0" fontId="46" fillId="0" borderId="0"/>
    <xf numFmtId="0" fontId="47" fillId="0" borderId="0"/>
    <xf numFmtId="0" fontId="48" fillId="0" borderId="0"/>
  </cellStyleXfs>
  <cellXfs count="202">
    <xf numFmtId="0" fontId="0" fillId="0" borderId="0" xfId="0"/>
    <xf numFmtId="0" fontId="11" fillId="2" borderId="0" xfId="1" applyFont="1" applyFill="1"/>
    <xf numFmtId="0" fontId="11" fillId="2" borderId="0" xfId="1" applyFont="1" applyFill="1" applyAlignment="1">
      <alignment vertical="top"/>
    </xf>
    <xf numFmtId="0" fontId="11" fillId="5" borderId="2" xfId="1" applyFont="1" applyFill="1" applyBorder="1"/>
    <xf numFmtId="0" fontId="11" fillId="5" borderId="4" xfId="1" applyFont="1" applyFill="1" applyBorder="1"/>
    <xf numFmtId="0" fontId="11" fillId="5" borderId="4" xfId="1" applyFont="1" applyFill="1" applyBorder="1" applyAlignment="1">
      <alignment horizontal="centerContinuous"/>
    </xf>
    <xf numFmtId="0" fontId="11" fillId="5" borderId="0" xfId="1" applyFont="1" applyFill="1"/>
    <xf numFmtId="0" fontId="13" fillId="5" borderId="4" xfId="2" applyFont="1" applyFill="1" applyBorder="1" applyAlignment="1" applyProtection="1">
      <alignment horizontal="left"/>
    </xf>
    <xf numFmtId="0" fontId="13" fillId="5" borderId="0" xfId="2" applyFont="1" applyFill="1" applyBorder="1" applyAlignment="1" applyProtection="1">
      <alignment horizontal="left"/>
    </xf>
    <xf numFmtId="0" fontId="11" fillId="5" borderId="5" xfId="1" applyFont="1" applyFill="1" applyBorder="1"/>
    <xf numFmtId="0" fontId="11" fillId="5" borderId="6" xfId="1" applyFont="1" applyFill="1" applyBorder="1"/>
    <xf numFmtId="0" fontId="11" fillId="5" borderId="7" xfId="1" applyFont="1" applyFill="1" applyBorder="1"/>
    <xf numFmtId="0" fontId="11" fillId="6" borderId="0" xfId="1" applyFont="1" applyFill="1"/>
    <xf numFmtId="0" fontId="26" fillId="6" borderId="0" xfId="0" applyFont="1" applyFill="1"/>
    <xf numFmtId="0" fontId="0" fillId="7" borderId="0" xfId="0" applyFill="1"/>
    <xf numFmtId="0" fontId="28" fillId="5" borderId="4" xfId="1" applyFont="1" applyFill="1" applyBorder="1" applyAlignment="1">
      <alignment horizontal="centerContinuous"/>
    </xf>
    <xf numFmtId="0" fontId="28" fillId="5" borderId="4" xfId="1" applyFont="1" applyFill="1" applyBorder="1" applyAlignment="1">
      <alignment horizontal="left"/>
    </xf>
    <xf numFmtId="0" fontId="21" fillId="5" borderId="4" xfId="2" applyFont="1" applyFill="1" applyBorder="1" applyAlignment="1" applyProtection="1"/>
    <xf numFmtId="0" fontId="30" fillId="5" borderId="1" xfId="1" applyFont="1" applyFill="1" applyBorder="1" applyAlignment="1">
      <alignment vertical="top"/>
    </xf>
    <xf numFmtId="0" fontId="30" fillId="5" borderId="2" xfId="1" applyFont="1" applyFill="1" applyBorder="1" applyAlignment="1">
      <alignment vertical="top"/>
    </xf>
    <xf numFmtId="0" fontId="30" fillId="5" borderId="3" xfId="1" applyFont="1" applyFill="1" applyBorder="1" applyAlignment="1">
      <alignment vertical="top"/>
    </xf>
    <xf numFmtId="0" fontId="30" fillId="5" borderId="4" xfId="1" applyFont="1" applyFill="1" applyBorder="1" applyAlignment="1">
      <alignment vertical="top"/>
    </xf>
    <xf numFmtId="0" fontId="30" fillId="5" borderId="0" xfId="1" applyFont="1" applyFill="1" applyBorder="1" applyAlignment="1">
      <alignment vertical="top"/>
    </xf>
    <xf numFmtId="0" fontId="30" fillId="5" borderId="10" xfId="1" applyFont="1" applyFill="1" applyBorder="1" applyAlignment="1">
      <alignment vertical="top"/>
    </xf>
    <xf numFmtId="0" fontId="30" fillId="5" borderId="4" xfId="1" applyFont="1" applyFill="1" applyBorder="1" applyAlignment="1">
      <alignment horizontal="centerContinuous" vertical="top"/>
    </xf>
    <xf numFmtId="0" fontId="30" fillId="5" borderId="0" xfId="1" applyFont="1" applyFill="1" applyBorder="1" applyAlignment="1">
      <alignment horizontal="centerContinuous" vertical="top"/>
    </xf>
    <xf numFmtId="0" fontId="30" fillId="5" borderId="10" xfId="1" applyFont="1" applyFill="1" applyBorder="1" applyAlignment="1">
      <alignment horizontal="centerContinuous" vertical="top"/>
    </xf>
    <xf numFmtId="0" fontId="31" fillId="5" borderId="4" xfId="1" applyFont="1" applyFill="1" applyBorder="1" applyAlignment="1">
      <alignment vertical="top"/>
    </xf>
    <xf numFmtId="0" fontId="31" fillId="5" borderId="0" xfId="1" applyFont="1" applyFill="1" applyBorder="1" applyAlignment="1">
      <alignment vertical="top"/>
    </xf>
    <xf numFmtId="0" fontId="31" fillId="5" borderId="10" xfId="1" applyFont="1" applyFill="1" applyBorder="1" applyAlignment="1">
      <alignment vertical="top"/>
    </xf>
    <xf numFmtId="0" fontId="32" fillId="5" borderId="4" xfId="2" applyFont="1" applyFill="1" applyBorder="1" applyAlignment="1" applyProtection="1">
      <alignment vertical="top"/>
    </xf>
    <xf numFmtId="0" fontId="25" fillId="5" borderId="0" xfId="0" applyFont="1" applyFill="1" applyBorder="1" applyAlignment="1"/>
    <xf numFmtId="0" fontId="25" fillId="5" borderId="10" xfId="0" applyFont="1" applyFill="1" applyBorder="1" applyAlignment="1"/>
    <xf numFmtId="0" fontId="0" fillId="0" borderId="0" xfId="0"/>
    <xf numFmtId="0" fontId="1" fillId="5" borderId="0" xfId="2" applyFont="1" applyFill="1" applyAlignment="1" applyProtection="1"/>
    <xf numFmtId="0" fontId="1" fillId="5" borderId="0" xfId="2" applyFont="1" applyFill="1" applyAlignment="1" applyProtection="1">
      <alignment horizontal="right"/>
    </xf>
    <xf numFmtId="0" fontId="29" fillId="5" borderId="10" xfId="2" applyFont="1" applyFill="1" applyBorder="1" applyAlignment="1" applyProtection="1"/>
    <xf numFmtId="166" fontId="28" fillId="5" borderId="1" xfId="1" applyNumberFormat="1" applyFont="1" applyFill="1" applyBorder="1"/>
    <xf numFmtId="166" fontId="28" fillId="5" borderId="2" xfId="1" applyNumberFormat="1" applyFont="1" applyFill="1" applyBorder="1"/>
    <xf numFmtId="0" fontId="11" fillId="5" borderId="10" xfId="1" applyFont="1" applyFill="1" applyBorder="1"/>
    <xf numFmtId="0" fontId="11" fillId="5" borderId="0" xfId="1" applyFont="1" applyFill="1" applyAlignment="1">
      <alignment horizontal="centerContinuous"/>
    </xf>
    <xf numFmtId="0" fontId="28" fillId="5" borderId="0" xfId="1" applyFont="1" applyFill="1" applyAlignment="1">
      <alignment horizontal="centerContinuous"/>
    </xf>
    <xf numFmtId="0" fontId="28" fillId="5" borderId="10" xfId="1" applyFont="1" applyFill="1" applyBorder="1"/>
    <xf numFmtId="0" fontId="28" fillId="5" borderId="0" xfId="1" applyFont="1" applyFill="1" applyAlignment="1">
      <alignment horizontal="left"/>
    </xf>
    <xf numFmtId="0" fontId="28" fillId="5" borderId="0" xfId="1" applyFont="1" applyFill="1"/>
    <xf numFmtId="0" fontId="13" fillId="5" borderId="10" xfId="2" applyFont="1" applyFill="1" applyBorder="1" applyAlignment="1" applyProtection="1">
      <alignment horizontal="left"/>
    </xf>
    <xf numFmtId="0" fontId="10" fillId="0" borderId="0" xfId="1" applyProtection="1">
      <protection locked="0"/>
    </xf>
    <xf numFmtId="0" fontId="0" fillId="0" borderId="0" xfId="0" applyProtection="1">
      <protection locked="0"/>
    </xf>
    <xf numFmtId="0" fontId="37" fillId="5" borderId="5" xfId="2" applyFont="1" applyFill="1" applyBorder="1" applyAlignment="1" applyProtection="1">
      <alignment horizontal="left" vertical="top" wrapText="1"/>
    </xf>
    <xf numFmtId="0" fontId="37" fillId="5" borderId="6" xfId="2" applyFont="1" applyFill="1" applyBorder="1" applyAlignment="1" applyProtection="1">
      <alignment horizontal="left" vertical="top" wrapText="1"/>
    </xf>
    <xf numFmtId="0" fontId="37" fillId="5" borderId="7" xfId="2" applyFont="1" applyFill="1" applyBorder="1" applyAlignment="1" applyProtection="1">
      <alignment horizontal="left" vertical="top" wrapText="1"/>
    </xf>
    <xf numFmtId="169" fontId="34" fillId="0" borderId="0" xfId="0" applyNumberFormat="1" applyFont="1" applyAlignment="1" applyProtection="1">
      <alignment vertical="top" wrapText="1"/>
      <protection locked="0"/>
    </xf>
    <xf numFmtId="0" fontId="0" fillId="0" borderId="0" xfId="0" applyAlignment="1">
      <alignment wrapText="1"/>
    </xf>
    <xf numFmtId="0" fontId="39" fillId="0" borderId="0" xfId="0" applyFont="1" applyAlignment="1">
      <alignment horizontal="left" vertical="center" wrapText="1"/>
    </xf>
    <xf numFmtId="0" fontId="0" fillId="0" borderId="0" xfId="0" applyFill="1"/>
    <xf numFmtId="0" fontId="0" fillId="0" borderId="0" xfId="0" applyFill="1" applyBorder="1"/>
    <xf numFmtId="0" fontId="40" fillId="0" borderId="0" xfId="0" applyFont="1"/>
    <xf numFmtId="0" fontId="41" fillId="0" borderId="0" xfId="0" applyFont="1"/>
    <xf numFmtId="0" fontId="40" fillId="4" borderId="0" xfId="0" applyFont="1" applyFill="1"/>
    <xf numFmtId="0" fontId="41" fillId="4" borderId="0" xfId="0" applyFont="1" applyFill="1"/>
    <xf numFmtId="0" fontId="1" fillId="0" borderId="0" xfId="0" applyFont="1"/>
    <xf numFmtId="0" fontId="1" fillId="0" borderId="0" xfId="0" applyFont="1" applyFill="1"/>
    <xf numFmtId="0" fontId="1" fillId="0" borderId="0" xfId="0" applyFont="1" applyAlignment="1">
      <alignment wrapText="1"/>
    </xf>
    <xf numFmtId="0" fontId="27" fillId="5" borderId="4" xfId="1" applyFont="1" applyFill="1" applyBorder="1" applyAlignment="1">
      <alignment vertical="top"/>
    </xf>
    <xf numFmtId="0" fontId="27" fillId="5" borderId="0" xfId="1" applyFont="1" applyFill="1" applyBorder="1" applyAlignment="1">
      <alignment vertical="top"/>
    </xf>
    <xf numFmtId="0" fontId="27" fillId="5" borderId="10" xfId="1" applyFont="1" applyFill="1" applyBorder="1" applyAlignment="1">
      <alignment vertical="top"/>
    </xf>
    <xf numFmtId="0" fontId="1" fillId="0" borderId="0" xfId="0" applyFont="1" applyFill="1" applyAlignment="1">
      <alignment horizontal="left" wrapText="1"/>
    </xf>
    <xf numFmtId="0" fontId="1" fillId="0" borderId="0" xfId="0" applyFont="1" applyAlignment="1">
      <alignment horizontal="right"/>
    </xf>
    <xf numFmtId="2" fontId="1" fillId="0" borderId="0" xfId="0" applyNumberFormat="1" applyFont="1"/>
    <xf numFmtId="167" fontId="1" fillId="0" borderId="0" xfId="0" applyNumberFormat="1" applyFont="1" applyFill="1"/>
    <xf numFmtId="0" fontId="1" fillId="0" borderId="0" xfId="0" applyFont="1" applyFill="1" applyAlignment="1">
      <alignment horizontal="right"/>
    </xf>
    <xf numFmtId="0" fontId="1" fillId="0" borderId="0" xfId="0" applyNumberFormat="1" applyFont="1" applyFill="1"/>
    <xf numFmtId="167" fontId="0" fillId="0" borderId="0" xfId="0" applyNumberFormat="1" applyFill="1"/>
    <xf numFmtId="167" fontId="0" fillId="0" borderId="0" xfId="0" applyNumberFormat="1"/>
    <xf numFmtId="167" fontId="1" fillId="0" borderId="0" xfId="0" applyNumberFormat="1" applyFont="1"/>
    <xf numFmtId="170" fontId="1" fillId="0" borderId="0" xfId="0" applyNumberFormat="1" applyFont="1"/>
    <xf numFmtId="170" fontId="40" fillId="4" borderId="0" xfId="0" applyNumberFormat="1" applyFont="1" applyFill="1"/>
    <xf numFmtId="170" fontId="41" fillId="4" borderId="0" xfId="0" applyNumberFormat="1" applyFont="1" applyFill="1"/>
    <xf numFmtId="170" fontId="1" fillId="0" borderId="0" xfId="0" applyNumberFormat="1" applyFont="1" applyAlignment="1" applyProtection="1">
      <alignment horizontal="right" vertical="center" wrapText="1"/>
      <protection locked="0"/>
    </xf>
    <xf numFmtId="170" fontId="44" fillId="0" borderId="0" xfId="0" applyNumberFormat="1" applyFont="1" applyAlignment="1">
      <alignment horizontal="right"/>
    </xf>
    <xf numFmtId="170" fontId="1" fillId="0" borderId="0" xfId="0" applyNumberFormat="1" applyFont="1" applyAlignment="1">
      <alignment horizontal="right"/>
    </xf>
    <xf numFmtId="0" fontId="1" fillId="0" borderId="0" xfId="0" applyFont="1" applyAlignment="1">
      <alignment horizontal="right" wrapText="1"/>
    </xf>
    <xf numFmtId="167" fontId="1" fillId="0" borderId="0" xfId="0" applyNumberFormat="1" applyFont="1" applyAlignment="1">
      <alignment horizontal="right"/>
    </xf>
    <xf numFmtId="167" fontId="51" fillId="0" borderId="0" xfId="0" applyNumberFormat="1" applyFont="1" applyAlignment="1" applyProtection="1">
      <alignment horizontal="right"/>
      <protection locked="0"/>
    </xf>
    <xf numFmtId="167" fontId="51" fillId="0" borderId="0" xfId="1" applyNumberFormat="1" applyFont="1" applyAlignment="1" applyProtection="1">
      <alignment horizontal="right"/>
      <protection locked="0"/>
    </xf>
    <xf numFmtId="0" fontId="51" fillId="0" borderId="0" xfId="1" applyFont="1" applyProtection="1">
      <protection locked="0"/>
    </xf>
    <xf numFmtId="167" fontId="51" fillId="0" borderId="0" xfId="1" applyNumberFormat="1" applyFont="1" applyProtection="1">
      <protection locked="0"/>
    </xf>
    <xf numFmtId="167" fontId="52" fillId="0" borderId="0" xfId="0" applyNumberFormat="1" applyFont="1" applyProtection="1">
      <protection locked="0"/>
    </xf>
    <xf numFmtId="167" fontId="52" fillId="0" borderId="0" xfId="1" applyNumberFormat="1" applyFont="1" applyProtection="1">
      <protection locked="0"/>
    </xf>
    <xf numFmtId="167" fontId="53" fillId="0" borderId="0" xfId="0" applyNumberFormat="1" applyFont="1" applyAlignment="1" applyProtection="1">
      <alignment vertical="top"/>
      <protection locked="0"/>
    </xf>
    <xf numFmtId="167" fontId="53" fillId="0" borderId="0" xfId="1" applyNumberFormat="1" applyFont="1" applyAlignment="1" applyProtection="1">
      <alignment vertical="top"/>
      <protection locked="0"/>
    </xf>
    <xf numFmtId="167" fontId="54" fillId="0" borderId="0" xfId="1" applyNumberFormat="1" applyFont="1" applyAlignment="1" applyProtection="1">
      <alignment horizontal="center"/>
      <protection locked="0"/>
    </xf>
    <xf numFmtId="167" fontId="54" fillId="0" borderId="13" xfId="0" applyNumberFormat="1" applyFont="1" applyBorder="1" applyAlignment="1" applyProtection="1">
      <alignment horizontal="center"/>
      <protection locked="0"/>
    </xf>
    <xf numFmtId="167" fontId="54" fillId="4" borderId="0" xfId="1" applyNumberFormat="1" applyFont="1" applyFill="1" applyAlignment="1" applyProtection="1">
      <alignment horizontal="center"/>
      <protection locked="0"/>
    </xf>
    <xf numFmtId="167" fontId="54" fillId="0" borderId="14" xfId="0" applyNumberFormat="1" applyFont="1" applyBorder="1" applyAlignment="1" applyProtection="1">
      <alignment horizontal="center"/>
      <protection locked="0"/>
    </xf>
    <xf numFmtId="0" fontId="54" fillId="4" borderId="0" xfId="1" applyFont="1" applyFill="1" applyAlignment="1" applyProtection="1">
      <alignment horizontal="center" vertical="center" wrapText="1"/>
      <protection locked="0"/>
    </xf>
    <xf numFmtId="167" fontId="54" fillId="0" borderId="11" xfId="1" applyNumberFormat="1" applyFont="1" applyBorder="1" applyAlignment="1" applyProtection="1">
      <alignment horizontal="center"/>
      <protection locked="0"/>
    </xf>
    <xf numFmtId="0" fontId="54" fillId="0" borderId="11" xfId="1" applyFont="1" applyBorder="1" applyAlignment="1" applyProtection="1">
      <alignment horizontal="right"/>
      <protection locked="0"/>
    </xf>
    <xf numFmtId="0" fontId="54" fillId="8" borderId="11" xfId="0" applyFont="1" applyFill="1" applyBorder="1" applyAlignment="1" applyProtection="1">
      <alignment horizontal="right"/>
      <protection locked="0"/>
    </xf>
    <xf numFmtId="167" fontId="54" fillId="0" borderId="0" xfId="1" applyNumberFormat="1" applyFont="1" applyAlignment="1" applyProtection="1">
      <alignment horizontal="right"/>
      <protection locked="0"/>
    </xf>
    <xf numFmtId="0" fontId="54" fillId="4" borderId="0" xfId="1" applyFont="1" applyFill="1" applyAlignment="1" applyProtection="1">
      <alignment horizontal="right"/>
      <protection locked="0"/>
    </xf>
    <xf numFmtId="167" fontId="54" fillId="4" borderId="0" xfId="1" applyNumberFormat="1" applyFont="1" applyFill="1" applyAlignment="1" applyProtection="1">
      <alignment horizontal="right"/>
      <protection locked="0"/>
    </xf>
    <xf numFmtId="168" fontId="54" fillId="0" borderId="0" xfId="1" applyNumberFormat="1" applyFont="1" applyAlignment="1" applyProtection="1">
      <alignment horizontal="left"/>
      <protection locked="0"/>
    </xf>
    <xf numFmtId="168" fontId="54" fillId="0" borderId="0" xfId="1" applyNumberFormat="1" applyFont="1" applyAlignment="1" applyProtection="1">
      <alignment horizontal="right"/>
      <protection locked="0"/>
    </xf>
    <xf numFmtId="168" fontId="54" fillId="8" borderId="0" xfId="1" applyNumberFormat="1" applyFont="1" applyFill="1" applyAlignment="1" applyProtection="1">
      <alignment horizontal="right"/>
      <protection locked="0"/>
    </xf>
    <xf numFmtId="167" fontId="54" fillId="0" borderId="0" xfId="0" applyNumberFormat="1" applyFont="1" applyAlignment="1" applyProtection="1">
      <alignment horizontal="right"/>
      <protection locked="0"/>
    </xf>
    <xf numFmtId="0" fontId="54" fillId="8" borderId="12" xfId="0" applyFont="1" applyFill="1" applyBorder="1" applyAlignment="1" applyProtection="1">
      <alignment horizontal="right"/>
      <protection locked="0"/>
    </xf>
    <xf numFmtId="168" fontId="55" fillId="4" borderId="0" xfId="1" applyNumberFormat="1" applyFont="1" applyFill="1" applyAlignment="1" applyProtection="1">
      <alignment horizontal="right"/>
      <protection locked="0"/>
    </xf>
    <xf numFmtId="168" fontId="54" fillId="8" borderId="0" xfId="0" applyNumberFormat="1" applyFont="1" applyFill="1" applyAlignment="1" applyProtection="1">
      <alignment horizontal="right"/>
      <protection locked="0"/>
    </xf>
    <xf numFmtId="168" fontId="54" fillId="4" borderId="0" xfId="1" applyNumberFormat="1" applyFont="1" applyFill="1" applyAlignment="1" applyProtection="1">
      <alignment horizontal="right"/>
      <protection locked="0"/>
    </xf>
    <xf numFmtId="167" fontId="54" fillId="0" borderId="11" xfId="1" applyNumberFormat="1" applyFont="1" applyBorder="1" applyAlignment="1" applyProtection="1">
      <alignment horizontal="left" wrapText="1"/>
      <protection locked="0"/>
    </xf>
    <xf numFmtId="168" fontId="54" fillId="0" borderId="11" xfId="1" applyNumberFormat="1" applyFont="1" applyBorder="1" applyAlignment="1" applyProtection="1">
      <alignment horizontal="right"/>
      <protection locked="0"/>
    </xf>
    <xf numFmtId="168" fontId="54" fillId="8" borderId="11" xfId="1" applyNumberFormat="1" applyFont="1" applyFill="1" applyBorder="1" applyAlignment="1" applyProtection="1">
      <alignment horizontal="right"/>
      <protection locked="0"/>
    </xf>
    <xf numFmtId="167" fontId="54" fillId="0" borderId="14" xfId="0" applyNumberFormat="1" applyFont="1" applyBorder="1" applyAlignment="1" applyProtection="1">
      <alignment horizontal="right"/>
      <protection locked="0"/>
    </xf>
    <xf numFmtId="168" fontId="54" fillId="8" borderId="11" xfId="0" applyNumberFormat="1" applyFont="1" applyFill="1" applyBorder="1" applyAlignment="1" applyProtection="1">
      <alignment horizontal="right"/>
      <protection locked="0"/>
    </xf>
    <xf numFmtId="169" fontId="51" fillId="4" borderId="0" xfId="1" applyNumberFormat="1" applyFont="1" applyFill="1" applyAlignment="1" applyProtection="1">
      <alignment vertical="top" wrapText="1"/>
      <protection locked="0"/>
    </xf>
    <xf numFmtId="169" fontId="51" fillId="0" borderId="0" xfId="1" applyNumberFormat="1" applyFont="1" applyAlignment="1" applyProtection="1">
      <alignment vertical="top" wrapText="1"/>
      <protection locked="0"/>
    </xf>
    <xf numFmtId="167" fontId="51" fillId="0" borderId="0" xfId="109" applyNumberFormat="1" applyFont="1" applyAlignment="1" applyProtection="1">
      <alignment horizontal="right"/>
      <protection locked="0"/>
    </xf>
    <xf numFmtId="0" fontId="51" fillId="0" borderId="0" xfId="109" applyFont="1" applyProtection="1">
      <protection locked="0"/>
    </xf>
    <xf numFmtId="167" fontId="51" fillId="0" borderId="0" xfId="110" applyNumberFormat="1" applyFont="1" applyProtection="1">
      <protection locked="0"/>
    </xf>
    <xf numFmtId="167" fontId="51" fillId="0" borderId="0" xfId="110" applyNumberFormat="1" applyFont="1" applyAlignment="1" applyProtection="1">
      <alignment horizontal="right"/>
      <protection locked="0"/>
    </xf>
    <xf numFmtId="0" fontId="51" fillId="0" borderId="0" xfId="110" applyFont="1" applyProtection="1">
      <protection locked="0"/>
    </xf>
    <xf numFmtId="167" fontId="54" fillId="0" borderId="12" xfId="110" applyNumberFormat="1" applyFont="1" applyBorder="1" applyAlignment="1" applyProtection="1">
      <alignment horizontal="center"/>
      <protection locked="0"/>
    </xf>
    <xf numFmtId="167" fontId="54" fillId="0" borderId="0" xfId="110" applyNumberFormat="1" applyFont="1" applyAlignment="1" applyProtection="1">
      <alignment horizontal="center"/>
      <protection locked="0"/>
    </xf>
    <xf numFmtId="167" fontId="54" fillId="8" borderId="0" xfId="110" applyNumberFormat="1" applyFont="1" applyFill="1" applyAlignment="1" applyProtection="1">
      <alignment horizontal="center"/>
      <protection locked="0"/>
    </xf>
    <xf numFmtId="167" fontId="54" fillId="0" borderId="0" xfId="110" applyNumberFormat="1" applyFont="1" applyAlignment="1" applyProtection="1">
      <alignment horizontal="right" vertical="center"/>
      <protection locked="0"/>
    </xf>
    <xf numFmtId="167" fontId="54" fillId="0" borderId="11" xfId="110" applyNumberFormat="1" applyFont="1" applyBorder="1" applyAlignment="1" applyProtection="1">
      <alignment horizontal="center"/>
      <protection locked="0"/>
    </xf>
    <xf numFmtId="167" fontId="54" fillId="0" borderId="12" xfId="110" applyNumberFormat="1" applyFont="1" applyBorder="1" applyAlignment="1" applyProtection="1">
      <alignment horizontal="right"/>
      <protection locked="0"/>
    </xf>
    <xf numFmtId="167" fontId="54" fillId="0" borderId="11" xfId="110" applyNumberFormat="1" applyFont="1" applyBorder="1" applyAlignment="1" applyProtection="1">
      <alignment horizontal="right"/>
      <protection locked="0"/>
    </xf>
    <xf numFmtId="167" fontId="54" fillId="8" borderId="11" xfId="110" applyNumberFormat="1" applyFont="1" applyFill="1" applyBorder="1" applyAlignment="1" applyProtection="1">
      <alignment horizontal="right"/>
      <protection locked="0"/>
    </xf>
    <xf numFmtId="168" fontId="55" fillId="0" borderId="0" xfId="110" applyNumberFormat="1" applyFont="1" applyAlignment="1" applyProtection="1">
      <alignment horizontal="left"/>
      <protection locked="0"/>
    </xf>
    <xf numFmtId="168" fontId="55" fillId="0" borderId="0" xfId="110" applyNumberFormat="1" applyFont="1" applyAlignment="1" applyProtection="1">
      <alignment horizontal="right"/>
      <protection locked="0"/>
    </xf>
    <xf numFmtId="168" fontId="55" fillId="8" borderId="0" xfId="110" applyNumberFormat="1" applyFont="1" applyFill="1" applyAlignment="1" applyProtection="1">
      <alignment horizontal="right"/>
      <protection locked="0"/>
    </xf>
    <xf numFmtId="167" fontId="54" fillId="0" borderId="0" xfId="110" applyNumberFormat="1" applyFont="1" applyAlignment="1" applyProtection="1">
      <alignment horizontal="right"/>
      <protection locked="0"/>
    </xf>
    <xf numFmtId="168" fontId="54" fillId="0" borderId="0" xfId="110" applyNumberFormat="1" applyFont="1" applyAlignment="1" applyProtection="1">
      <alignment horizontal="left"/>
      <protection locked="0"/>
    </xf>
    <xf numFmtId="168" fontId="54" fillId="0" borderId="0" xfId="110" applyNumberFormat="1" applyFont="1" applyAlignment="1" applyProtection="1">
      <alignment horizontal="right"/>
      <protection locked="0"/>
    </xf>
    <xf numFmtId="168" fontId="54" fillId="8" borderId="0" xfId="110" applyNumberFormat="1" applyFont="1" applyFill="1" applyAlignment="1" applyProtection="1">
      <alignment horizontal="right"/>
      <protection locked="0"/>
    </xf>
    <xf numFmtId="168" fontId="54" fillId="0" borderId="0" xfId="110" applyNumberFormat="1" applyFont="1" applyAlignment="1" applyProtection="1">
      <alignment horizontal="left" indent="1"/>
      <protection locked="0"/>
    </xf>
    <xf numFmtId="168" fontId="56" fillId="0" borderId="0" xfId="110" applyNumberFormat="1" applyFont="1" applyAlignment="1" applyProtection="1">
      <alignment horizontal="left"/>
      <protection locked="0"/>
    </xf>
    <xf numFmtId="167" fontId="55" fillId="0" borderId="0" xfId="110" applyNumberFormat="1" applyFont="1" applyAlignment="1" applyProtection="1">
      <alignment horizontal="left" wrapText="1"/>
      <protection locked="0"/>
    </xf>
    <xf numFmtId="167" fontId="55" fillId="0" borderId="0" xfId="110" applyNumberFormat="1" applyFont="1" applyAlignment="1" applyProtection="1">
      <alignment horizontal="right"/>
      <protection locked="0"/>
    </xf>
    <xf numFmtId="167" fontId="54" fillId="0" borderId="0" xfId="110" applyNumberFormat="1" applyFont="1" applyAlignment="1" applyProtection="1">
      <alignment horizontal="left" wrapText="1"/>
      <protection locked="0"/>
    </xf>
    <xf numFmtId="168" fontId="54" fillId="0" borderId="0" xfId="110" applyNumberFormat="1" applyFont="1" applyAlignment="1" applyProtection="1">
      <alignment horizontal="right" vertical="top"/>
      <protection locked="0"/>
    </xf>
    <xf numFmtId="168" fontId="54" fillId="8" borderId="0" xfId="110" applyNumberFormat="1" applyFont="1" applyFill="1" applyAlignment="1" applyProtection="1">
      <alignment horizontal="right" vertical="top"/>
      <protection locked="0"/>
    </xf>
    <xf numFmtId="167" fontId="54" fillId="0" borderId="0" xfId="110" applyNumberFormat="1" applyFont="1" applyAlignment="1" applyProtection="1">
      <alignment horizontal="right" vertical="top"/>
      <protection locked="0"/>
    </xf>
    <xf numFmtId="167" fontId="51" fillId="0" borderId="0" xfId="110" applyNumberFormat="1" applyFont="1" applyAlignment="1" applyProtection="1">
      <alignment horizontal="left" vertical="top"/>
      <protection locked="0"/>
    </xf>
    <xf numFmtId="168" fontId="55" fillId="0" borderId="0" xfId="110" applyNumberFormat="1" applyFont="1" applyAlignment="1" applyProtection="1">
      <alignment horizontal="left" vertical="top"/>
      <protection locked="0"/>
    </xf>
    <xf numFmtId="168" fontId="55" fillId="0" borderId="0" xfId="110" applyNumberFormat="1" applyFont="1" applyAlignment="1" applyProtection="1">
      <alignment horizontal="right" vertical="top"/>
      <protection locked="0"/>
    </xf>
    <xf numFmtId="168" fontId="55" fillId="8" borderId="0" xfId="110" applyNumberFormat="1" applyFont="1" applyFill="1" applyAlignment="1" applyProtection="1">
      <alignment horizontal="right" vertical="top"/>
      <protection locked="0"/>
    </xf>
    <xf numFmtId="0" fontId="51" fillId="0" borderId="0" xfId="110" applyFont="1" applyAlignment="1" applyProtection="1">
      <alignment vertical="top"/>
      <protection locked="0"/>
    </xf>
    <xf numFmtId="168" fontId="54" fillId="0" borderId="0" xfId="110" applyNumberFormat="1" applyFont="1" applyAlignment="1" applyProtection="1">
      <alignment horizontal="left" vertical="top"/>
      <protection locked="0"/>
    </xf>
    <xf numFmtId="167" fontId="54" fillId="0" borderId="0" xfId="110" applyNumberFormat="1" applyFont="1" applyAlignment="1" applyProtection="1">
      <alignment horizontal="left" vertical="top" wrapText="1"/>
      <protection locked="0"/>
    </xf>
    <xf numFmtId="0" fontId="51" fillId="0" borderId="0" xfId="110" applyFont="1" applyAlignment="1" applyProtection="1">
      <protection locked="0"/>
    </xf>
    <xf numFmtId="0" fontId="28" fillId="5" borderId="4" xfId="1" applyFont="1" applyFill="1" applyBorder="1" applyAlignment="1">
      <alignment horizontal="center" vertical="top" wrapText="1"/>
    </xf>
    <xf numFmtId="0" fontId="28" fillId="5" borderId="0" xfId="1" applyFont="1" applyFill="1" applyAlignment="1">
      <alignment horizontal="center" vertical="top" wrapText="1"/>
    </xf>
    <xf numFmtId="0" fontId="28" fillId="5" borderId="10" xfId="1" applyFont="1" applyFill="1" applyBorder="1" applyAlignment="1">
      <alignment horizontal="center" vertical="top" wrapText="1"/>
    </xf>
    <xf numFmtId="0" fontId="45" fillId="5" borderId="4" xfId="87" applyNumberFormat="1" applyFont="1" applyFill="1" applyBorder="1" applyAlignment="1">
      <alignment horizontal="center" vertical="top" wrapText="1"/>
    </xf>
    <xf numFmtId="0" fontId="12" fillId="5" borderId="0" xfId="87" applyNumberFormat="1" applyFont="1" applyFill="1" applyBorder="1" applyAlignment="1">
      <alignment horizontal="center" vertical="top" wrapText="1"/>
    </xf>
    <xf numFmtId="0" fontId="12" fillId="5" borderId="10" xfId="87" applyNumberFormat="1" applyFont="1" applyFill="1" applyBorder="1" applyAlignment="1">
      <alignment horizontal="center" vertical="top" wrapText="1"/>
    </xf>
    <xf numFmtId="0" fontId="29" fillId="5" borderId="0" xfId="87" applyFont="1" applyFill="1" applyAlignment="1">
      <alignment horizontal="left"/>
    </xf>
    <xf numFmtId="166" fontId="28" fillId="5" borderId="2" xfId="1" applyNumberFormat="1" applyFont="1" applyFill="1" applyBorder="1" applyAlignment="1">
      <alignment horizontal="right"/>
    </xf>
    <xf numFmtId="166" fontId="28" fillId="5" borderId="3" xfId="1" applyNumberFormat="1" applyFont="1" applyFill="1" applyBorder="1" applyAlignment="1">
      <alignment horizontal="right"/>
    </xf>
    <xf numFmtId="0" fontId="27" fillId="5" borderId="4" xfId="1" applyFont="1" applyFill="1" applyBorder="1" applyAlignment="1">
      <alignment horizontal="center"/>
    </xf>
    <xf numFmtId="0" fontId="27" fillId="5" borderId="0" xfId="1" applyFont="1" applyFill="1" applyAlignment="1">
      <alignment horizontal="center"/>
    </xf>
    <xf numFmtId="0" fontId="27" fillId="5" borderId="10" xfId="1" applyFont="1" applyFill="1" applyBorder="1" applyAlignment="1">
      <alignment horizontal="center"/>
    </xf>
    <xf numFmtId="17" fontId="27" fillId="5" borderId="4" xfId="1" quotePrefix="1" applyNumberFormat="1" applyFont="1" applyFill="1" applyBorder="1" applyAlignment="1">
      <alignment horizontal="center"/>
    </xf>
    <xf numFmtId="0" fontId="27" fillId="5" borderId="4" xfId="1" applyFont="1" applyFill="1" applyBorder="1" applyAlignment="1">
      <alignment horizontal="center" wrapText="1"/>
    </xf>
    <xf numFmtId="0" fontId="27" fillId="5" borderId="0" xfId="1" applyFont="1" applyFill="1" applyAlignment="1">
      <alignment horizontal="center" wrapText="1"/>
    </xf>
    <xf numFmtId="0" fontId="27" fillId="5" borderId="10" xfId="1" applyFont="1" applyFill="1" applyBorder="1" applyAlignment="1">
      <alignment horizontal="center" wrapText="1"/>
    </xf>
    <xf numFmtId="0" fontId="29" fillId="5" borderId="4" xfId="87" applyFont="1" applyFill="1" applyBorder="1" applyAlignment="1" applyProtection="1">
      <alignment horizontal="left" vertical="top" wrapText="1"/>
    </xf>
    <xf numFmtId="0" fontId="29" fillId="5" borderId="0" xfId="87" applyFont="1" applyFill="1" applyBorder="1"/>
    <xf numFmtId="0" fontId="29" fillId="5" borderId="10" xfId="87" applyFont="1" applyFill="1" applyBorder="1"/>
    <xf numFmtId="0" fontId="31" fillId="5" borderId="4" xfId="1" applyFont="1" applyFill="1" applyBorder="1" applyAlignment="1">
      <alignment horizontal="center" vertical="top"/>
    </xf>
    <xf numFmtId="0" fontId="31" fillId="5" borderId="0" xfId="1" applyFont="1" applyFill="1" applyBorder="1" applyAlignment="1">
      <alignment horizontal="center" vertical="top"/>
    </xf>
    <xf numFmtId="0" fontId="31" fillId="5" borderId="10" xfId="1" applyFont="1" applyFill="1" applyBorder="1" applyAlignment="1">
      <alignment horizontal="center" vertical="top"/>
    </xf>
    <xf numFmtId="0" fontId="31" fillId="5" borderId="4" xfId="1" quotePrefix="1" applyFont="1" applyFill="1" applyBorder="1" applyAlignment="1">
      <alignment horizontal="center" vertical="top" wrapText="1"/>
    </xf>
    <xf numFmtId="0" fontId="25" fillId="5" borderId="0" xfId="0" applyFont="1" applyFill="1" applyBorder="1" applyAlignment="1">
      <alignment vertical="top" wrapText="1"/>
    </xf>
    <xf numFmtId="0" fontId="25" fillId="5" borderId="10" xfId="0" applyFont="1" applyFill="1" applyBorder="1" applyAlignment="1">
      <alignment vertical="top" wrapText="1"/>
    </xf>
    <xf numFmtId="0" fontId="30" fillId="5" borderId="4" xfId="1" applyFont="1" applyFill="1" applyBorder="1" applyAlignment="1">
      <alignment horizontal="center" vertical="top"/>
    </xf>
    <xf numFmtId="0" fontId="30" fillId="5" borderId="0" xfId="1" applyFont="1" applyFill="1" applyBorder="1" applyAlignment="1">
      <alignment horizontal="center" vertical="top"/>
    </xf>
    <xf numFmtId="0" fontId="30" fillId="5" borderId="10" xfId="1" applyFont="1" applyFill="1" applyBorder="1" applyAlignment="1">
      <alignment horizontal="center" vertical="top"/>
    </xf>
    <xf numFmtId="167" fontId="54" fillId="4" borderId="0" xfId="1" applyNumberFormat="1" applyFont="1" applyFill="1" applyAlignment="1" applyProtection="1">
      <alignment horizontal="center"/>
      <protection locked="0"/>
    </xf>
    <xf numFmtId="167" fontId="54" fillId="8" borderId="11" xfId="0" applyNumberFormat="1" applyFont="1" applyFill="1" applyBorder="1" applyAlignment="1" applyProtection="1">
      <alignment horizontal="center"/>
      <protection locked="0"/>
    </xf>
    <xf numFmtId="169" fontId="54" fillId="0" borderId="0" xfId="0" applyNumberFormat="1" applyFont="1" applyAlignment="1" applyProtection="1">
      <alignment horizontal="left" vertical="top" wrapText="1"/>
      <protection locked="0"/>
    </xf>
    <xf numFmtId="167" fontId="49" fillId="0" borderId="0" xfId="1" applyNumberFormat="1" applyFont="1" applyAlignment="1" applyProtection="1">
      <alignment vertical="center"/>
      <protection locked="0"/>
    </xf>
    <xf numFmtId="167" fontId="57" fillId="0" borderId="0" xfId="1" applyNumberFormat="1" applyFont="1" applyProtection="1">
      <protection locked="0"/>
    </xf>
    <xf numFmtId="167" fontId="53" fillId="0" borderId="11" xfId="1" applyNumberFormat="1" applyFont="1" applyBorder="1" applyAlignment="1" applyProtection="1">
      <alignment horizontal="left" vertical="top"/>
      <protection locked="0"/>
    </xf>
    <xf numFmtId="167" fontId="54" fillId="8" borderId="12" xfId="0" applyNumberFormat="1" applyFont="1" applyFill="1" applyBorder="1" applyAlignment="1" applyProtection="1">
      <alignment horizontal="center"/>
      <protection locked="0"/>
    </xf>
    <xf numFmtId="0" fontId="54" fillId="8" borderId="13" xfId="0" applyFont="1" applyFill="1" applyBorder="1" applyAlignment="1" applyProtection="1">
      <alignment horizontal="center" vertical="center" wrapText="1"/>
      <protection locked="0"/>
    </xf>
    <xf numFmtId="0" fontId="54" fillId="8" borderId="11" xfId="0"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168" fontId="54" fillId="0" borderId="12" xfId="110" applyNumberFormat="1" applyFont="1" applyBorder="1" applyAlignment="1" applyProtection="1">
      <alignment horizontal="left" vertical="top" wrapText="1"/>
      <protection locked="0"/>
    </xf>
    <xf numFmtId="167" fontId="49" fillId="0" borderId="0" xfId="1" applyNumberFormat="1" applyFont="1" applyProtection="1">
      <protection locked="0"/>
    </xf>
    <xf numFmtId="167" fontId="57" fillId="0" borderId="0" xfId="110" applyNumberFormat="1" applyFont="1" applyAlignment="1" applyProtection="1">
      <alignment horizontal="left"/>
      <protection locked="0"/>
    </xf>
    <xf numFmtId="167" fontId="58" fillId="0" borderId="0" xfId="110" applyNumberFormat="1" applyFont="1" applyAlignment="1" applyProtection="1">
      <alignment horizontal="left"/>
      <protection locked="0"/>
    </xf>
    <xf numFmtId="167" fontId="53" fillId="0" borderId="11" xfId="110" applyNumberFormat="1" applyFont="1" applyBorder="1" applyAlignment="1" applyProtection="1">
      <alignment horizontal="left" vertical="top"/>
      <protection locked="0"/>
    </xf>
    <xf numFmtId="167" fontId="54" fillId="0" borderId="15" xfId="110" applyNumberFormat="1" applyFont="1" applyBorder="1" applyAlignment="1" applyProtection="1">
      <alignment horizontal="center"/>
      <protection locked="0"/>
    </xf>
    <xf numFmtId="0" fontId="54" fillId="8" borderId="11" xfId="110" applyFont="1" applyFill="1" applyBorder="1" applyAlignment="1" applyProtection="1">
      <alignment horizontal="center" vertical="center" wrapText="1"/>
      <protection locked="0"/>
    </xf>
    <xf numFmtId="167" fontId="54" fillId="0" borderId="11" xfId="110" applyNumberFormat="1" applyFont="1" applyBorder="1" applyAlignment="1" applyProtection="1">
      <alignment horizontal="center"/>
      <protection locked="0"/>
    </xf>
    <xf numFmtId="167" fontId="54" fillId="8" borderId="11" xfId="110" applyNumberFormat="1" applyFont="1" applyFill="1" applyBorder="1" applyAlignment="1" applyProtection="1">
      <alignment horizontal="center"/>
      <protection locked="0"/>
    </xf>
    <xf numFmtId="167" fontId="42" fillId="0" borderId="0" xfId="1" applyNumberFormat="1" applyFont="1" applyBorder="1" applyProtection="1">
      <protection locked="0"/>
    </xf>
    <xf numFmtId="0" fontId="0" fillId="0" borderId="0" xfId="0" applyAlignment="1">
      <alignment horizontal="left" wrapText="1"/>
    </xf>
  </cellXfs>
  <cellStyles count="111">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 xfId="109" xr:uid="{CCCE6A68-0DB0-4582-919C-BE29567C86B3}"/>
    <cellStyle name="Normal 1085" xfId="91" xr:uid="{00000000-0005-0000-0000-000051000000}"/>
    <cellStyle name="Normal 11" xfId="110" xr:uid="{C9B2A986-3A67-48F5-8687-A0F933D2A49A}"/>
    <cellStyle name="Normal 1119 2" xfId="85" xr:uid="{00000000-0005-0000-0000-000052000000}"/>
    <cellStyle name="Normal 2" xfId="1" xr:uid="{00000000-0005-0000-0000-000053000000}"/>
    <cellStyle name="Normal 2 2 2" xfId="86" xr:uid="{00000000-0005-0000-0000-000054000000}"/>
    <cellStyle name="Normal 2 2 2 2" xfId="101" xr:uid="{00000000-0005-0000-0000-000054000000}"/>
    <cellStyle name="Normal 2 3" xfId="96" xr:uid="{00000000-0005-0000-0000-000055000000}"/>
    <cellStyle name="Normal 2 7" xfId="90" xr:uid="{00000000-0005-0000-0000-000056000000}"/>
    <cellStyle name="Normal 3" xfId="88" xr:uid="{00000000-0005-0000-0000-000057000000}"/>
    <cellStyle name="Normal 3 2" xfId="102" xr:uid="{00000000-0005-0000-0000-000057000000}"/>
    <cellStyle name="Normal 3 3" xfId="95" xr:uid="{00000000-0005-0000-0000-000058000000}"/>
    <cellStyle name="Normal 4" xfId="107" xr:uid="{772AEF69-D04D-4611-AAAB-8689002CF6AE}"/>
    <cellStyle name="Normal 4 2" xfId="97" xr:uid="{00000000-0005-0000-0000-000059000000}"/>
    <cellStyle name="Normal 5" xfId="92" xr:uid="{00000000-0005-0000-0000-00005A000000}"/>
    <cellStyle name="Normal 5 2" xfId="98" xr:uid="{00000000-0005-0000-0000-00005B000000}"/>
    <cellStyle name="Normal 5 3" xfId="103" xr:uid="{00000000-0005-0000-0000-00005A000000}"/>
    <cellStyle name="Normal 6" xfId="84" xr:uid="{00000000-0005-0000-0000-00005C000000}"/>
    <cellStyle name="Normal 6 2" xfId="100" xr:uid="{00000000-0005-0000-0000-00005C000000}"/>
    <cellStyle name="Normal 7" xfId="108" xr:uid="{6B2AC712-ABD2-4844-A685-9663415833C7}"/>
    <cellStyle name="Normal 7 5" xfId="89" xr:uid="{00000000-0005-0000-0000-00005D000000}"/>
    <cellStyle name="Normal 8" xfId="93" xr:uid="{00000000-0005-0000-0000-00005E000000}"/>
    <cellStyle name="Normal 8 2" xfId="104" xr:uid="{00000000-0005-0000-0000-00005E000000}"/>
    <cellStyle name="Normal 9" xfId="94" xr:uid="{00000000-0005-0000-0000-00005F000000}"/>
    <cellStyle name="Normal 9 2" xfId="105" xr:uid="{00000000-0005-0000-0000-00005F000000}"/>
    <cellStyle name="Percent 2" xfId="99" xr:uid="{00000000-0005-0000-0000-000060000000}"/>
    <cellStyle name="Percent 2 2" xfId="106"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haredStrings" Target="sharedStrings.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6</xdr:row>
      <xdr:rowOff>123825</xdr:rowOff>
    </xdr:from>
    <xdr:to>
      <xdr:col>7</xdr:col>
      <xdr:colOff>48481</xdr:colOff>
      <xdr:row>19</xdr:row>
      <xdr:rowOff>115824</xdr:rowOff>
    </xdr:to>
    <xdr:pic>
      <xdr:nvPicPr>
        <xdr:cNvPr id="2" name="Picture 1">
          <a:extLst>
            <a:ext uri="{FF2B5EF4-FFF2-40B4-BE49-F238E27FC236}">
              <a16:creationId xmlns:a16="http://schemas.microsoft.com/office/drawing/2014/main" id="{CDD80ABF-2F78-408F-A284-90C031F075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60685" y="1219380"/>
          <a:ext cx="1995894" cy="2364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161774</xdr:colOff>
      <xdr:row>1</xdr:row>
      <xdr:rowOff>167515</xdr:rowOff>
    </xdr:from>
    <xdr:to>
      <xdr:col>7</xdr:col>
      <xdr:colOff>607332</xdr:colOff>
      <xdr:row>47</xdr:row>
      <xdr:rowOff>64555</xdr:rowOff>
    </xdr:to>
    <xdr:pic>
      <xdr:nvPicPr>
        <xdr:cNvPr id="8" name="Graphic 7">
          <a:extLst>
            <a:ext uri="{FF2B5EF4-FFF2-40B4-BE49-F238E27FC236}">
              <a16:creationId xmlns:a16="http://schemas.microsoft.com/office/drawing/2014/main" id="{4881E862-E4BF-43CD-BBE7-9C9FDBF6F94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774" y="348944"/>
          <a:ext cx="4943475" cy="822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309144</xdr:colOff>
      <xdr:row>2</xdr:row>
      <xdr:rowOff>58488</xdr:rowOff>
    </xdr:from>
    <xdr:to>
      <xdr:col>7</xdr:col>
      <xdr:colOff>6182</xdr:colOff>
      <xdr:row>26</xdr:row>
      <xdr:rowOff>9359</xdr:rowOff>
    </xdr:to>
    <xdr:pic>
      <xdr:nvPicPr>
        <xdr:cNvPr id="2" name="Graphic 1">
          <a:extLst>
            <a:ext uri="{FF2B5EF4-FFF2-40B4-BE49-F238E27FC236}">
              <a16:creationId xmlns:a16="http://schemas.microsoft.com/office/drawing/2014/main" id="{06587473-FBD3-99DB-1F60-25657C4C33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9144" y="426120"/>
          <a:ext cx="4200525" cy="4362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295275</xdr:colOff>
      <xdr:row>8</xdr:row>
      <xdr:rowOff>152400</xdr:rowOff>
    </xdr:from>
    <xdr:ext cx="184731" cy="264560"/>
    <xdr:sp macro="" textlink="">
      <xdr:nvSpPr>
        <xdr:cNvPr id="3" name="TextBox 2">
          <a:extLst>
            <a:ext uri="{FF2B5EF4-FFF2-40B4-BE49-F238E27FC236}">
              <a16:creationId xmlns:a16="http://schemas.microsoft.com/office/drawing/2014/main" id="{35919EE1-3DF6-4CF3-9B92-E250574BD05E}"/>
            </a:ext>
          </a:extLst>
        </xdr:cNvPr>
        <xdr:cNvSpPr txBox="1"/>
      </xdr:nvSpPr>
      <xdr:spPr>
        <a:xfrm>
          <a:off x="12804775" y="94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476250</xdr:colOff>
      <xdr:row>2</xdr:row>
      <xdr:rowOff>37027</xdr:rowOff>
    </xdr:from>
    <xdr:to>
      <xdr:col>7</xdr:col>
      <xdr:colOff>351282</xdr:colOff>
      <xdr:row>26</xdr:row>
      <xdr:rowOff>21025</xdr:rowOff>
    </xdr:to>
    <xdr:pic>
      <xdr:nvPicPr>
        <xdr:cNvPr id="2" name="Picture 1">
          <a:extLst>
            <a:ext uri="{FF2B5EF4-FFF2-40B4-BE49-F238E27FC236}">
              <a16:creationId xmlns:a16="http://schemas.microsoft.com/office/drawing/2014/main" id="{3A957359-0138-E69E-EF42-275C27F82BC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476250" y="418027"/>
          <a:ext cx="4142232" cy="472744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mf.org/en/Publications/WEO/Issues/2024/01/30/world-economic-outlook-update-january-2024" TargetMode="External"/><Relationship Id="rId2" Type="http://schemas.openxmlformats.org/officeDocument/2006/relationships/hyperlink" Target="https://web.cvent.com/survey/9ef0806e-b4e9-4a1a-8cc9-0866de497c0c/questions?r=dc9b807f-00ff-4385-9db3-47d93b315066" TargetMode="External"/><Relationship Id="rId1" Type="http://schemas.openxmlformats.org/officeDocument/2006/relationships/hyperlink" Target="https://forums.imf.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A12A-DA02-412F-95AF-37000155C9C7}">
  <sheetPr>
    <tabColor rgb="FFFF0000"/>
    <pageSetUpPr fitToPage="1"/>
  </sheetPr>
  <dimension ref="B2:M32"/>
  <sheetViews>
    <sheetView tabSelected="1" zoomScaleNormal="100" workbookViewId="0"/>
  </sheetViews>
  <sheetFormatPr defaultColWidth="9.1796875" defaultRowHeight="14"/>
  <cols>
    <col min="1" max="1" width="9.1796875" style="1"/>
    <col min="2" max="10" width="9.1796875" style="1" customWidth="1"/>
    <col min="11" max="16384" width="9.1796875" style="1"/>
  </cols>
  <sheetData>
    <row r="2" spans="2:13" ht="14.5" thickBot="1"/>
    <row r="3" spans="2:13" ht="14.5">
      <c r="B3" s="37"/>
      <c r="C3" s="38"/>
      <c r="D3" s="3"/>
      <c r="E3" s="3"/>
      <c r="F3" s="3"/>
      <c r="G3" s="3"/>
      <c r="H3" s="3"/>
      <c r="I3" s="160">
        <v>45321</v>
      </c>
      <c r="J3" s="161"/>
    </row>
    <row r="4" spans="2:13">
      <c r="B4" s="4"/>
      <c r="C4" s="6"/>
      <c r="D4" s="6"/>
      <c r="E4" s="6"/>
      <c r="F4" s="6"/>
      <c r="G4" s="6"/>
      <c r="H4" s="6"/>
      <c r="I4" s="6"/>
      <c r="J4" s="39"/>
    </row>
    <row r="5" spans="2:13" ht="14.5">
      <c r="B5" s="162" t="s">
        <v>0</v>
      </c>
      <c r="C5" s="163"/>
      <c r="D5" s="163"/>
      <c r="E5" s="163"/>
      <c r="F5" s="163"/>
      <c r="G5" s="163"/>
      <c r="H5" s="163"/>
      <c r="I5" s="163"/>
      <c r="J5" s="164"/>
    </row>
    <row r="6" spans="2:13" ht="14.5">
      <c r="B6" s="162" t="s">
        <v>7</v>
      </c>
      <c r="C6" s="163"/>
      <c r="D6" s="163"/>
      <c r="E6" s="163"/>
      <c r="F6" s="163"/>
      <c r="G6" s="163"/>
      <c r="H6" s="163"/>
      <c r="I6" s="163"/>
      <c r="J6" s="164"/>
    </row>
    <row r="7" spans="2:13">
      <c r="B7" s="5"/>
      <c r="C7" s="40"/>
      <c r="D7" s="40"/>
      <c r="E7" s="40"/>
      <c r="F7" s="40"/>
      <c r="G7" s="40"/>
      <c r="H7" s="40"/>
      <c r="I7" s="40"/>
      <c r="J7" s="39"/>
    </row>
    <row r="8" spans="2:13">
      <c r="B8" s="5"/>
      <c r="C8" s="40"/>
      <c r="D8" s="40"/>
      <c r="E8" s="40"/>
      <c r="F8" s="40"/>
      <c r="G8" s="40"/>
      <c r="H8" s="40"/>
      <c r="I8" s="40"/>
      <c r="J8" s="39"/>
      <c r="M8" s="12"/>
    </row>
    <row r="9" spans="2:13">
      <c r="B9" s="5"/>
      <c r="C9" s="40"/>
      <c r="D9" s="40"/>
      <c r="E9" s="40"/>
      <c r="F9" s="40"/>
      <c r="G9" s="40"/>
      <c r="H9" s="40"/>
      <c r="I9" s="40"/>
      <c r="J9" s="39"/>
    </row>
    <row r="10" spans="2:13">
      <c r="B10" s="5"/>
      <c r="C10" s="40"/>
      <c r="D10" s="40"/>
      <c r="E10" s="40"/>
      <c r="F10" s="40"/>
      <c r="G10" s="40"/>
      <c r="H10" s="40"/>
      <c r="I10" s="40"/>
      <c r="J10" s="39"/>
    </row>
    <row r="11" spans="2:13" ht="15.5">
      <c r="B11" s="5"/>
      <c r="C11" s="40"/>
      <c r="D11" s="40"/>
      <c r="E11" s="6"/>
      <c r="F11" s="40"/>
      <c r="G11" s="40"/>
      <c r="H11" s="40"/>
      <c r="I11" s="40"/>
      <c r="J11" s="39"/>
      <c r="M11" s="13"/>
    </row>
    <row r="12" spans="2:13">
      <c r="B12" s="5"/>
      <c r="C12" s="40"/>
      <c r="D12" s="40"/>
      <c r="E12" s="40"/>
      <c r="F12" s="40"/>
      <c r="G12" s="40"/>
      <c r="H12" s="40"/>
      <c r="I12" s="40"/>
      <c r="J12" s="39"/>
    </row>
    <row r="13" spans="2:13">
      <c r="B13" s="5"/>
      <c r="C13" s="40"/>
      <c r="D13" s="40"/>
      <c r="E13" s="40"/>
      <c r="F13" s="40"/>
      <c r="G13" s="40"/>
      <c r="H13" s="40"/>
      <c r="I13" s="40"/>
      <c r="J13" s="39"/>
    </row>
    <row r="14" spans="2:13">
      <c r="B14" s="5"/>
      <c r="C14" s="40"/>
      <c r="D14" s="40"/>
      <c r="E14" s="40"/>
      <c r="F14" s="40"/>
      <c r="G14" s="40"/>
      <c r="H14" s="40"/>
      <c r="I14" s="40"/>
      <c r="J14" s="39"/>
    </row>
    <row r="15" spans="2:13">
      <c r="B15" s="5"/>
      <c r="C15" s="40"/>
      <c r="D15" s="40"/>
      <c r="E15" s="40"/>
      <c r="F15" s="40"/>
      <c r="G15" s="40"/>
      <c r="H15" s="40"/>
      <c r="I15" s="40"/>
      <c r="J15" s="39"/>
    </row>
    <row r="16" spans="2:13">
      <c r="B16" s="5"/>
      <c r="C16" s="40"/>
      <c r="D16" s="40"/>
      <c r="E16" s="40"/>
      <c r="F16" s="40"/>
      <c r="G16" s="40"/>
      <c r="H16" s="40"/>
      <c r="I16" s="40"/>
      <c r="J16" s="39"/>
    </row>
    <row r="17" spans="2:10">
      <c r="B17" s="5"/>
      <c r="C17" s="40"/>
      <c r="D17" s="40"/>
      <c r="E17" s="40"/>
      <c r="F17" s="40"/>
      <c r="G17" s="40"/>
      <c r="H17" s="40"/>
      <c r="I17" s="40"/>
      <c r="J17" s="39"/>
    </row>
    <row r="18" spans="2:10">
      <c r="B18" s="5"/>
      <c r="C18" s="40"/>
      <c r="D18" s="40"/>
      <c r="E18" s="40"/>
      <c r="F18" s="40"/>
      <c r="G18" s="40"/>
      <c r="H18" s="40"/>
      <c r="I18" s="40"/>
      <c r="J18" s="39"/>
    </row>
    <row r="19" spans="2:10">
      <c r="B19" s="5"/>
      <c r="C19" s="40"/>
      <c r="D19" s="40"/>
      <c r="E19" s="40"/>
      <c r="F19" s="40"/>
      <c r="G19" s="40"/>
      <c r="H19" s="40"/>
      <c r="I19" s="40"/>
      <c r="J19" s="39"/>
    </row>
    <row r="20" spans="2:10">
      <c r="B20" s="5"/>
      <c r="C20" s="40"/>
      <c r="D20" s="40"/>
      <c r="E20" s="40"/>
      <c r="F20" s="40"/>
      <c r="G20" s="40"/>
      <c r="H20" s="40"/>
      <c r="I20" s="40"/>
      <c r="J20" s="39"/>
    </row>
    <row r="21" spans="2:10" ht="14.5">
      <c r="B21" s="165" t="s">
        <v>82</v>
      </c>
      <c r="C21" s="163"/>
      <c r="D21" s="163"/>
      <c r="E21" s="163"/>
      <c r="F21" s="163"/>
      <c r="G21" s="163"/>
      <c r="H21" s="163"/>
      <c r="I21" s="163"/>
      <c r="J21" s="164"/>
    </row>
    <row r="22" spans="2:10" ht="14.5">
      <c r="B22" s="15"/>
      <c r="C22" s="41"/>
      <c r="D22" s="41"/>
      <c r="E22" s="41"/>
      <c r="F22" s="41"/>
      <c r="G22" s="41"/>
      <c r="H22" s="41"/>
      <c r="I22" s="41"/>
      <c r="J22" s="42"/>
    </row>
    <row r="23" spans="2:10" ht="15" customHeight="1">
      <c r="B23" s="166" t="s">
        <v>64</v>
      </c>
      <c r="C23" s="167"/>
      <c r="D23" s="167"/>
      <c r="E23" s="167"/>
      <c r="F23" s="167"/>
      <c r="G23" s="167"/>
      <c r="H23" s="167"/>
      <c r="I23" s="167"/>
      <c r="J23" s="168"/>
    </row>
    <row r="24" spans="2:10" ht="14.5">
      <c r="B24" s="162"/>
      <c r="C24" s="163"/>
      <c r="D24" s="163"/>
      <c r="E24" s="163"/>
      <c r="F24" s="163"/>
      <c r="G24" s="163"/>
      <c r="H24" s="163"/>
      <c r="I24" s="163"/>
      <c r="J24" s="164"/>
    </row>
    <row r="25" spans="2:10" ht="30.25" customHeight="1">
      <c r="B25" s="153" t="s">
        <v>83</v>
      </c>
      <c r="C25" s="154"/>
      <c r="D25" s="154"/>
      <c r="E25" s="154"/>
      <c r="F25" s="154"/>
      <c r="G25" s="154"/>
      <c r="H25" s="154"/>
      <c r="I25" s="154"/>
      <c r="J25" s="155"/>
    </row>
    <row r="26" spans="2:10" ht="13.75" customHeight="1">
      <c r="B26" s="156" t="s">
        <v>192</v>
      </c>
      <c r="C26" s="157"/>
      <c r="D26" s="157"/>
      <c r="E26" s="157"/>
      <c r="F26" s="157"/>
      <c r="G26" s="157"/>
      <c r="H26" s="157"/>
      <c r="I26" s="157"/>
      <c r="J26" s="158"/>
    </row>
    <row r="27" spans="2:10" ht="13.75" customHeight="1">
      <c r="B27" s="156"/>
      <c r="C27" s="157"/>
      <c r="D27" s="157"/>
      <c r="E27" s="157"/>
      <c r="F27" s="157"/>
      <c r="G27" s="157"/>
      <c r="H27" s="157"/>
      <c r="I27" s="157"/>
      <c r="J27" s="158"/>
    </row>
    <row r="28" spans="2:10" ht="28.5" customHeight="1">
      <c r="B28" s="153"/>
      <c r="C28" s="154"/>
      <c r="D28" s="154"/>
      <c r="E28" s="154"/>
      <c r="F28" s="154"/>
      <c r="G28" s="154"/>
      <c r="H28" s="154"/>
      <c r="I28" s="154"/>
      <c r="J28" s="155"/>
    </row>
    <row r="29" spans="2:10" ht="14.5">
      <c r="B29" s="16"/>
      <c r="C29" s="43"/>
      <c r="D29" s="44"/>
      <c r="E29" s="44"/>
      <c r="F29" s="44"/>
      <c r="G29" s="44"/>
      <c r="H29" s="44"/>
      <c r="I29" s="44"/>
      <c r="J29" s="42"/>
    </row>
    <row r="30" spans="2:10" ht="14.25" customHeight="1">
      <c r="B30" s="17"/>
      <c r="C30" s="6"/>
      <c r="D30" s="34"/>
      <c r="E30" s="34"/>
      <c r="F30" s="35" t="s">
        <v>9</v>
      </c>
      <c r="G30" s="159" t="s">
        <v>10</v>
      </c>
      <c r="H30" s="159"/>
      <c r="I30" s="159"/>
      <c r="J30" s="36"/>
    </row>
    <row r="31" spans="2:10" ht="14.25" customHeight="1">
      <c r="B31" s="7"/>
      <c r="C31" s="8"/>
      <c r="D31" s="8"/>
      <c r="E31" s="8"/>
      <c r="F31" s="8"/>
      <c r="G31" s="8"/>
      <c r="H31" s="8"/>
      <c r="I31" s="8"/>
      <c r="J31" s="45"/>
    </row>
    <row r="32" spans="2:10" ht="14.5" thickBot="1">
      <c r="B32" s="9"/>
      <c r="C32" s="10"/>
      <c r="D32" s="10"/>
      <c r="E32" s="10"/>
      <c r="F32" s="10"/>
      <c r="G32" s="10"/>
      <c r="H32" s="10"/>
      <c r="I32" s="10"/>
      <c r="J32" s="11"/>
    </row>
  </sheetData>
  <mergeCells count="11">
    <mergeCell ref="B25:J25"/>
    <mergeCell ref="B26:J26"/>
    <mergeCell ref="B28:J28"/>
    <mergeCell ref="G30:I30"/>
    <mergeCell ref="I3:J3"/>
    <mergeCell ref="B5:J5"/>
    <mergeCell ref="B6:J6"/>
    <mergeCell ref="B21:J21"/>
    <mergeCell ref="B23:J23"/>
    <mergeCell ref="B24:J24"/>
    <mergeCell ref="B27:J27"/>
  </mergeCells>
  <hyperlinks>
    <hyperlink ref="G30" r:id="rId1" xr:uid="{7612E8BA-4956-432A-A174-417E4CFD852C}"/>
    <hyperlink ref="G30:I30" r:id="rId2" display="WEO Data Question Form" xr:uid="{78747D4B-756D-420C-BF86-9EF47957FFFD}"/>
    <hyperlink ref="B26:J26" r:id="rId3" display="IMF, World Economic Outlook Update, January 2024." xr:uid="{FF033546-C7F5-4192-8792-0927B7D45D49}"/>
  </hyperlinks>
  <pageMargins left="0.7" right="0.7" top="0.75" bottom="0.75" header="0.3" footer="0.3"/>
  <pageSetup scale="88"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pageSetUpPr autoPageBreaks="0"/>
  </sheetPr>
  <dimension ref="B2:L19"/>
  <sheetViews>
    <sheetView zoomScaleNormal="100" workbookViewId="0"/>
  </sheetViews>
  <sheetFormatPr defaultColWidth="9.1796875" defaultRowHeight="14"/>
  <cols>
    <col min="1" max="1" width="10.7265625" style="2" customWidth="1"/>
    <col min="2" max="12" width="9.26953125" style="2" customWidth="1"/>
    <col min="13" max="13" width="10.7265625" style="2" customWidth="1"/>
    <col min="14" max="16384" width="9.1796875" style="2"/>
  </cols>
  <sheetData>
    <row r="2" spans="2:12" ht="14.5" thickBot="1"/>
    <row r="3" spans="2:12" ht="15.5">
      <c r="B3" s="18"/>
      <c r="C3" s="19"/>
      <c r="D3" s="19"/>
      <c r="E3" s="19"/>
      <c r="F3" s="19"/>
      <c r="G3" s="19"/>
      <c r="H3" s="19"/>
      <c r="I3" s="19"/>
      <c r="J3" s="19"/>
      <c r="K3" s="19"/>
      <c r="L3" s="20"/>
    </row>
    <row r="4" spans="2:12" ht="15.5">
      <c r="B4" s="21"/>
      <c r="C4" s="22"/>
      <c r="D4" s="22"/>
      <c r="E4" s="22"/>
      <c r="F4" s="22"/>
      <c r="G4" s="22"/>
      <c r="H4" s="22"/>
      <c r="I4" s="22"/>
      <c r="J4" s="22"/>
      <c r="K4" s="22"/>
      <c r="L4" s="23"/>
    </row>
    <row r="5" spans="2:12" ht="15.5">
      <c r="B5" s="172" t="s">
        <v>0</v>
      </c>
      <c r="C5" s="173"/>
      <c r="D5" s="173"/>
      <c r="E5" s="173"/>
      <c r="F5" s="173"/>
      <c r="G5" s="173"/>
      <c r="H5" s="173"/>
      <c r="I5" s="173"/>
      <c r="J5" s="173"/>
      <c r="K5" s="173"/>
      <c r="L5" s="174"/>
    </row>
    <row r="6" spans="2:12" ht="15.5">
      <c r="B6" s="172" t="s">
        <v>63</v>
      </c>
      <c r="C6" s="173"/>
      <c r="D6" s="173"/>
      <c r="E6" s="173"/>
      <c r="F6" s="173"/>
      <c r="G6" s="173"/>
      <c r="H6" s="173"/>
      <c r="I6" s="173"/>
      <c r="J6" s="173"/>
      <c r="K6" s="173"/>
      <c r="L6" s="174"/>
    </row>
    <row r="7" spans="2:12" ht="15.5">
      <c r="B7" s="24"/>
      <c r="C7" s="25"/>
      <c r="D7" s="25"/>
      <c r="E7" s="25"/>
      <c r="F7" s="25"/>
      <c r="G7" s="25"/>
      <c r="H7" s="25"/>
      <c r="I7" s="25"/>
      <c r="J7" s="25"/>
      <c r="K7" s="25"/>
      <c r="L7" s="26"/>
    </row>
    <row r="8" spans="2:12" ht="15.5">
      <c r="B8" s="24"/>
      <c r="C8" s="25"/>
      <c r="D8" s="25"/>
      <c r="E8" s="25"/>
      <c r="F8" s="25"/>
      <c r="G8" s="25"/>
      <c r="H8" s="25"/>
      <c r="I8" s="25"/>
      <c r="J8" s="25"/>
      <c r="K8" s="25"/>
      <c r="L8" s="26"/>
    </row>
    <row r="9" spans="2:12" ht="15.5">
      <c r="B9" s="175" t="s">
        <v>82</v>
      </c>
      <c r="C9" s="176"/>
      <c r="D9" s="176"/>
      <c r="E9" s="176"/>
      <c r="F9" s="176"/>
      <c r="G9" s="176"/>
      <c r="H9" s="176"/>
      <c r="I9" s="176"/>
      <c r="J9" s="176"/>
      <c r="K9" s="176"/>
      <c r="L9" s="177"/>
    </row>
    <row r="10" spans="2:12" ht="15.5">
      <c r="B10" s="27"/>
      <c r="C10" s="28"/>
      <c r="D10" s="28"/>
      <c r="E10" s="28"/>
      <c r="F10" s="28"/>
      <c r="G10" s="28"/>
      <c r="H10" s="28"/>
      <c r="I10" s="28"/>
      <c r="J10" s="28"/>
      <c r="K10" s="28"/>
      <c r="L10" s="29"/>
    </row>
    <row r="11" spans="2:12" ht="15.5">
      <c r="B11" s="178" t="s">
        <v>6</v>
      </c>
      <c r="C11" s="179"/>
      <c r="D11" s="179"/>
      <c r="E11" s="179"/>
      <c r="F11" s="179"/>
      <c r="G11" s="179"/>
      <c r="H11" s="179"/>
      <c r="I11" s="179"/>
      <c r="J11" s="179"/>
      <c r="K11" s="179"/>
      <c r="L11" s="180"/>
    </row>
    <row r="12" spans="2:12" ht="15.5">
      <c r="B12" s="30"/>
      <c r="C12" s="31"/>
      <c r="D12" s="31"/>
      <c r="E12" s="31"/>
      <c r="F12" s="31"/>
      <c r="G12" s="31"/>
      <c r="H12" s="31"/>
      <c r="I12" s="31"/>
      <c r="J12" s="31"/>
      <c r="K12" s="31"/>
      <c r="L12" s="32"/>
    </row>
    <row r="13" spans="2:12" ht="18" customHeight="1">
      <c r="B13" s="63" t="s">
        <v>62</v>
      </c>
      <c r="C13" s="64"/>
      <c r="D13" s="64"/>
      <c r="E13" s="64"/>
      <c r="F13" s="64"/>
      <c r="G13" s="64"/>
      <c r="H13" s="64"/>
      <c r="I13" s="64"/>
      <c r="J13" s="64"/>
      <c r="K13" s="64"/>
      <c r="L13" s="65"/>
    </row>
    <row r="14" spans="2:12" ht="18" customHeight="1">
      <c r="B14" s="169" t="str">
        <f>'Real GDP Growth'!A3</f>
        <v>Selected Economies Real GDP Growth</v>
      </c>
      <c r="C14" s="170"/>
      <c r="D14" s="170"/>
      <c r="E14" s="170"/>
      <c r="F14" s="170"/>
      <c r="G14" s="170"/>
      <c r="H14" s="170"/>
      <c r="I14" s="170"/>
      <c r="J14" s="170"/>
      <c r="K14" s="170"/>
      <c r="L14" s="171"/>
    </row>
    <row r="15" spans="2:12" ht="18" customHeight="1">
      <c r="B15" s="169" t="str">
        <f>'Table 1'!A3</f>
        <v>Table 1. Overview of the World Economic Outlook Projections</v>
      </c>
      <c r="C15" s="170"/>
      <c r="D15" s="170"/>
      <c r="E15" s="170"/>
      <c r="F15" s="170"/>
      <c r="G15" s="170"/>
      <c r="H15" s="170"/>
      <c r="I15" s="170"/>
      <c r="J15" s="170"/>
      <c r="K15" s="170"/>
      <c r="L15" s="171"/>
    </row>
    <row r="16" spans="2:12" ht="18" customHeight="1">
      <c r="B16" s="169" t="str">
        <f>'Figure 1'!K2</f>
        <v>Figure 1.  Global Inflation: Rise and Fall</v>
      </c>
      <c r="C16" s="170"/>
      <c r="D16" s="170"/>
      <c r="E16" s="170"/>
      <c r="F16" s="170"/>
      <c r="G16" s="170"/>
      <c r="H16" s="170"/>
      <c r="I16" s="170"/>
      <c r="J16" s="170"/>
      <c r="K16" s="170"/>
      <c r="L16" s="171"/>
    </row>
    <row r="17" spans="2:12" ht="18" customHeight="1">
      <c r="B17" s="169" t="str">
        <f>Figure1.1!K2</f>
        <v>Figure 1.1.  Financial Conditions Index</v>
      </c>
      <c r="C17" s="170"/>
      <c r="D17" s="170"/>
      <c r="E17" s="170"/>
      <c r="F17" s="170"/>
      <c r="G17" s="170"/>
      <c r="H17" s="170"/>
      <c r="I17" s="170"/>
      <c r="J17" s="170"/>
      <c r="K17" s="170"/>
      <c r="L17" s="171"/>
    </row>
    <row r="18" spans="2:12" ht="18" customHeight="1">
      <c r="B18" s="169" t="str">
        <f>Figure1.2!K2</f>
        <v>Figure 1.2.  Share of EM Sovereigns with High Yields and Wide Spreads</v>
      </c>
      <c r="C18" s="170"/>
      <c r="D18" s="170"/>
      <c r="E18" s="170"/>
      <c r="F18" s="170"/>
      <c r="G18" s="170"/>
      <c r="H18" s="170"/>
      <c r="I18" s="170"/>
      <c r="J18" s="170"/>
      <c r="K18" s="170"/>
      <c r="L18" s="171"/>
    </row>
    <row r="19" spans="2:12" ht="18" customHeight="1" thickBot="1">
      <c r="B19" s="48"/>
      <c r="C19" s="49"/>
      <c r="D19" s="49"/>
      <c r="E19" s="49"/>
      <c r="F19" s="49"/>
      <c r="G19" s="49"/>
      <c r="H19" s="49"/>
      <c r="I19" s="49"/>
      <c r="J19" s="49"/>
      <c r="K19" s="49"/>
      <c r="L19" s="50"/>
    </row>
  </sheetData>
  <mergeCells count="9">
    <mergeCell ref="B18:L18"/>
    <mergeCell ref="B15:L15"/>
    <mergeCell ref="B17:L17"/>
    <mergeCell ref="B16:L16"/>
    <mergeCell ref="B5:L5"/>
    <mergeCell ref="B6:L6"/>
    <mergeCell ref="B9:L9"/>
    <mergeCell ref="B11:L11"/>
    <mergeCell ref="B14:L14"/>
  </mergeCells>
  <hyperlinks>
    <hyperlink ref="B16" location="'Figure 1'!A1" display="'Figure 1'!A1" xr:uid="{8D459C26-A02A-43C7-8827-3AF34F1BE55C}"/>
    <hyperlink ref="B16:L16" location="'Figure 1'!A1" display="'Figure 1'!A1" xr:uid="{8D10D787-973F-438D-965E-A6128E5B1D3E}"/>
    <hyperlink ref="B14" location="'Figure 2.1'!A1" display="Figure 2.1" xr:uid="{A590416E-DC1E-45B2-A766-2CD3B3D0912B}"/>
    <hyperlink ref="B14:L14" location="'Real GDP Growth'!A1" display="'Real GDP Growth'!A1" xr:uid="{6AAF2E67-5651-465E-9715-DB75902A1DF3}"/>
    <hyperlink ref="B15:L15" location="'Table 1'!A1" display="'Table 1'!A1" xr:uid="{76C75E72-241E-4961-9B43-3C4D4152E68A}"/>
    <hyperlink ref="B17" location="'Figure 1'!A1" display="'Figure 1'!A1" xr:uid="{7365EDE0-0A09-4743-BA4F-44A355295135}"/>
    <hyperlink ref="B17:L17" location="Figure1.1!A1" display="Figure1.1!A1" xr:uid="{95E5C7AB-8180-469F-B9B9-2A7A63E70088}"/>
    <hyperlink ref="B18" location="'Figure 1'!A1" display="'Figure 1'!A1" xr:uid="{709B2EC2-0DCD-42F6-9725-2B00C3EB4D1C}"/>
    <hyperlink ref="B18:L18" location="Figure1.2!A1" display="Figure1.2!A1" xr:uid="{19EF9417-C116-4791-92C1-971264016FCE}"/>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E746A-77E7-4BAC-982D-0D8CE59DFDF6}">
  <sheetPr>
    <tabColor theme="4" tint="0.59999389629810485"/>
  </sheetPr>
  <dimension ref="A1:O41"/>
  <sheetViews>
    <sheetView showGridLines="0" zoomScaleNormal="100" workbookViewId="0">
      <selection activeCell="H34" sqref="H34"/>
    </sheetView>
  </sheetViews>
  <sheetFormatPr defaultColWidth="10.1796875" defaultRowHeight="14.5" customHeight="1"/>
  <cols>
    <col min="1" max="1" width="35.1796875" style="46" customWidth="1"/>
    <col min="2" max="5" width="8.7265625" style="46" customWidth="1"/>
    <col min="6" max="6" width="3.26953125" style="47" customWidth="1"/>
    <col min="7" max="8" width="8.7265625" style="47" customWidth="1"/>
    <col min="9" max="9" width="2.453125" style="46" customWidth="1"/>
    <col min="10" max="11" width="7.81640625" style="46" customWidth="1"/>
    <col min="12" max="12" width="2.453125" style="46" customWidth="1"/>
    <col min="13" max="15" width="6.1796875" style="46" customWidth="1"/>
    <col min="16" max="16384" width="10.1796875" style="46"/>
  </cols>
  <sheetData>
    <row r="1" spans="1:15" s="85" customFormat="1" ht="19.5" customHeight="1">
      <c r="A1" s="184" t="s">
        <v>194</v>
      </c>
      <c r="B1" s="184"/>
      <c r="C1" s="184"/>
      <c r="D1" s="184"/>
      <c r="E1" s="184"/>
      <c r="F1" s="83"/>
      <c r="G1" s="83"/>
      <c r="H1" s="83"/>
      <c r="I1" s="84"/>
      <c r="J1" s="84"/>
      <c r="K1" s="84"/>
      <c r="L1" s="84"/>
      <c r="M1" s="84"/>
      <c r="N1" s="84"/>
      <c r="O1" s="84"/>
    </row>
    <row r="2" spans="1:15" s="85" customFormat="1" ht="7.5" customHeight="1">
      <c r="A2" s="86"/>
      <c r="B2" s="84"/>
      <c r="C2" s="84"/>
      <c r="D2" s="84"/>
      <c r="E2" s="84"/>
      <c r="F2" s="83"/>
      <c r="G2" s="83"/>
      <c r="H2" s="83"/>
      <c r="I2" s="84"/>
      <c r="J2" s="84"/>
      <c r="K2" s="84"/>
      <c r="L2" s="84"/>
      <c r="M2" s="84"/>
      <c r="N2" s="84"/>
      <c r="O2" s="84"/>
    </row>
    <row r="3" spans="1:15" s="85" customFormat="1" ht="21.75" customHeight="1">
      <c r="A3" s="185" t="s">
        <v>195</v>
      </c>
      <c r="B3" s="185"/>
      <c r="C3" s="185"/>
      <c r="D3" s="185"/>
      <c r="E3" s="185"/>
      <c r="F3" s="87" t="s">
        <v>11</v>
      </c>
      <c r="G3" s="87" t="s">
        <v>11</v>
      </c>
      <c r="H3" s="87" t="s">
        <v>11</v>
      </c>
      <c r="I3" s="88" t="s">
        <v>11</v>
      </c>
      <c r="J3" s="88" t="s">
        <v>11</v>
      </c>
      <c r="K3" s="88" t="s">
        <v>11</v>
      </c>
      <c r="L3" s="88" t="s">
        <v>11</v>
      </c>
      <c r="M3" s="88" t="s">
        <v>11</v>
      </c>
      <c r="N3" s="88" t="s">
        <v>11</v>
      </c>
      <c r="O3" s="88" t="s">
        <v>11</v>
      </c>
    </row>
    <row r="4" spans="1:15" s="85" customFormat="1" ht="19.5" customHeight="1">
      <c r="A4" s="186" t="s">
        <v>31</v>
      </c>
      <c r="B4" s="186"/>
      <c r="C4" s="186"/>
      <c r="D4" s="186"/>
      <c r="E4" s="186"/>
      <c r="F4" s="89"/>
      <c r="G4" s="89"/>
      <c r="H4" s="89"/>
      <c r="I4" s="90"/>
      <c r="J4" s="90"/>
      <c r="K4" s="90"/>
      <c r="L4" s="90"/>
      <c r="M4" s="90"/>
      <c r="N4" s="90"/>
      <c r="O4" s="90"/>
    </row>
    <row r="5" spans="1:15" s="85" customFormat="1" ht="15" customHeight="1">
      <c r="A5" s="91"/>
      <c r="B5" s="91"/>
      <c r="C5" s="91"/>
      <c r="D5" s="187"/>
      <c r="E5" s="187"/>
      <c r="F5" s="92"/>
      <c r="G5" s="188" t="s">
        <v>80</v>
      </c>
      <c r="H5" s="188"/>
      <c r="I5" s="91"/>
      <c r="J5" s="190"/>
      <c r="K5" s="190"/>
      <c r="L5" s="93"/>
      <c r="M5" s="93"/>
      <c r="N5" s="181"/>
      <c r="O5" s="181"/>
    </row>
    <row r="6" spans="1:15" s="85" customFormat="1" ht="15" customHeight="1">
      <c r="A6" s="91"/>
      <c r="B6" s="91"/>
      <c r="C6" s="99" t="s">
        <v>72</v>
      </c>
      <c r="D6" s="182" t="s">
        <v>32</v>
      </c>
      <c r="E6" s="182"/>
      <c r="F6" s="94"/>
      <c r="G6" s="189"/>
      <c r="H6" s="189"/>
      <c r="I6" s="91"/>
      <c r="J6" s="95"/>
      <c r="K6" s="95"/>
      <c r="L6" s="93"/>
      <c r="M6" s="93"/>
      <c r="N6" s="93"/>
      <c r="O6" s="93"/>
    </row>
    <row r="7" spans="1:15" s="85" customFormat="1" ht="15" customHeight="1">
      <c r="A7" s="96"/>
      <c r="B7" s="97">
        <v>2022</v>
      </c>
      <c r="C7" s="97">
        <f>B7+1</f>
        <v>2023</v>
      </c>
      <c r="D7" s="98">
        <f>C7+1</f>
        <v>2024</v>
      </c>
      <c r="E7" s="98">
        <f>D7+1</f>
        <v>2025</v>
      </c>
      <c r="F7" s="94"/>
      <c r="G7" s="98">
        <f>D7</f>
        <v>2024</v>
      </c>
      <c r="H7" s="98">
        <f>E7</f>
        <v>2025</v>
      </c>
      <c r="I7" s="99"/>
      <c r="J7" s="100"/>
      <c r="K7" s="100"/>
      <c r="L7" s="101"/>
      <c r="M7" s="100"/>
      <c r="N7" s="100"/>
      <c r="O7" s="100"/>
    </row>
    <row r="8" spans="1:15" s="85" customFormat="1" ht="11.25" customHeight="1">
      <c r="A8" s="102"/>
      <c r="B8" s="103"/>
      <c r="C8" s="103"/>
      <c r="D8" s="104"/>
      <c r="E8" s="104"/>
      <c r="F8" s="105"/>
      <c r="G8" s="106"/>
      <c r="H8" s="106"/>
      <c r="I8" s="99"/>
      <c r="J8" s="107"/>
      <c r="K8" s="107"/>
      <c r="L8" s="101"/>
      <c r="M8" s="107"/>
      <c r="N8" s="107"/>
      <c r="O8" s="107"/>
    </row>
    <row r="9" spans="1:15" s="85" customFormat="1" ht="15" customHeight="1">
      <c r="A9" s="102" t="s">
        <v>14</v>
      </c>
      <c r="B9" s="103">
        <v>5</v>
      </c>
      <c r="C9" s="103">
        <v>-1.1000000000000001</v>
      </c>
      <c r="D9" s="104">
        <v>-2.8</v>
      </c>
      <c r="E9" s="104">
        <v>5</v>
      </c>
      <c r="F9" s="105"/>
      <c r="G9" s="108">
        <v>-5.6</v>
      </c>
      <c r="H9" s="108">
        <v>1.7000000000000002</v>
      </c>
      <c r="I9" s="99"/>
      <c r="J9" s="107"/>
      <c r="K9" s="107"/>
      <c r="L9" s="102"/>
      <c r="M9" s="107"/>
      <c r="N9" s="107"/>
      <c r="O9" s="107"/>
    </row>
    <row r="10" spans="1:15" s="85" customFormat="1" ht="15" customHeight="1">
      <c r="A10" s="102" t="s">
        <v>15</v>
      </c>
      <c r="B10" s="103">
        <v>3.8</v>
      </c>
      <c r="C10" s="103">
        <v>1.8</v>
      </c>
      <c r="D10" s="104">
        <v>1.4</v>
      </c>
      <c r="E10" s="104">
        <v>2.1</v>
      </c>
      <c r="F10" s="105"/>
      <c r="G10" s="108">
        <v>0.19999999999999996</v>
      </c>
      <c r="H10" s="108">
        <v>0.10000000000000009</v>
      </c>
      <c r="I10" s="99"/>
      <c r="J10" s="107"/>
      <c r="K10" s="107"/>
      <c r="L10" s="102"/>
      <c r="M10" s="107"/>
      <c r="N10" s="107"/>
      <c r="O10" s="107"/>
    </row>
    <row r="11" spans="1:15" s="85" customFormat="1" ht="15" customHeight="1">
      <c r="A11" s="102" t="s">
        <v>16</v>
      </c>
      <c r="B11" s="103">
        <v>3</v>
      </c>
      <c r="C11" s="103">
        <v>3.1</v>
      </c>
      <c r="D11" s="104">
        <v>1.7</v>
      </c>
      <c r="E11" s="104">
        <v>1.9</v>
      </c>
      <c r="F11" s="105"/>
      <c r="G11" s="108">
        <v>0.19999999999999996</v>
      </c>
      <c r="H11" s="108">
        <v>0</v>
      </c>
      <c r="I11" s="99"/>
      <c r="J11" s="109"/>
      <c r="K11" s="109"/>
      <c r="L11" s="102"/>
      <c r="M11" s="109"/>
      <c r="N11" s="109"/>
      <c r="O11" s="109"/>
    </row>
    <row r="12" spans="1:15" s="85" customFormat="1" ht="15" customHeight="1">
      <c r="A12" s="102" t="s">
        <v>17</v>
      </c>
      <c r="B12" s="103">
        <v>3.8</v>
      </c>
      <c r="C12" s="103">
        <v>1.1000000000000001</v>
      </c>
      <c r="D12" s="104">
        <v>1.4</v>
      </c>
      <c r="E12" s="104">
        <v>2.2999999999999998</v>
      </c>
      <c r="F12" s="105"/>
      <c r="G12" s="108">
        <v>-0.20000000000000018</v>
      </c>
      <c r="H12" s="108">
        <v>-0.10000000000000009</v>
      </c>
      <c r="I12" s="99"/>
      <c r="J12" s="109"/>
      <c r="K12" s="109"/>
      <c r="L12" s="102"/>
      <c r="M12" s="109"/>
      <c r="N12" s="109"/>
      <c r="O12" s="109"/>
    </row>
    <row r="13" spans="1:15" s="85" customFormat="1" ht="15" customHeight="1">
      <c r="A13" s="102" t="s">
        <v>5</v>
      </c>
      <c r="B13" s="103">
        <v>3</v>
      </c>
      <c r="C13" s="103">
        <v>5.2</v>
      </c>
      <c r="D13" s="104">
        <v>4.5999999999999996</v>
      </c>
      <c r="E13" s="104">
        <v>4.0999999999999996</v>
      </c>
      <c r="F13" s="105"/>
      <c r="G13" s="108">
        <v>0.39999999999999947</v>
      </c>
      <c r="H13" s="108">
        <v>0</v>
      </c>
      <c r="I13" s="99"/>
      <c r="J13" s="109"/>
      <c r="K13" s="109"/>
      <c r="L13" s="102"/>
      <c r="M13" s="109"/>
      <c r="N13" s="109"/>
      <c r="O13" s="109"/>
    </row>
    <row r="14" spans="1:15" s="85" customFormat="1" ht="15" customHeight="1">
      <c r="A14" s="102" t="s">
        <v>33</v>
      </c>
      <c r="B14" s="103">
        <v>6.7</v>
      </c>
      <c r="C14" s="103">
        <v>3.8</v>
      </c>
      <c r="D14" s="104">
        <v>3</v>
      </c>
      <c r="E14" s="104">
        <v>4.7</v>
      </c>
      <c r="F14" s="105"/>
      <c r="G14" s="108">
        <v>-0.60000000000000009</v>
      </c>
      <c r="H14" s="108">
        <v>-0.29999999999999982</v>
      </c>
      <c r="I14" s="99"/>
      <c r="J14" s="109"/>
      <c r="K14" s="109"/>
      <c r="L14" s="102"/>
      <c r="M14" s="109"/>
      <c r="N14" s="109"/>
      <c r="O14" s="109"/>
    </row>
    <row r="15" spans="1:15" s="85" customFormat="1" ht="15" customHeight="1">
      <c r="A15" s="102" t="s">
        <v>19</v>
      </c>
      <c r="B15" s="103">
        <v>2.5</v>
      </c>
      <c r="C15" s="103">
        <v>0.8</v>
      </c>
      <c r="D15" s="104">
        <v>1</v>
      </c>
      <c r="E15" s="104">
        <v>1.7</v>
      </c>
      <c r="F15" s="105"/>
      <c r="G15" s="108">
        <v>-0.30000000000000004</v>
      </c>
      <c r="H15" s="108">
        <v>-0.10000000000000009</v>
      </c>
      <c r="I15" s="99"/>
      <c r="J15" s="109"/>
      <c r="K15" s="109"/>
      <c r="L15" s="102"/>
      <c r="M15" s="109"/>
      <c r="N15" s="109"/>
      <c r="O15" s="109"/>
    </row>
    <row r="16" spans="1:15" s="85" customFormat="1" ht="15" customHeight="1">
      <c r="A16" s="102" t="s">
        <v>1</v>
      </c>
      <c r="B16" s="103">
        <v>1.8</v>
      </c>
      <c r="C16" s="103">
        <v>-0.3</v>
      </c>
      <c r="D16" s="104">
        <v>0.5</v>
      </c>
      <c r="E16" s="104">
        <v>1.6</v>
      </c>
      <c r="F16" s="105"/>
      <c r="G16" s="108">
        <v>-0.4</v>
      </c>
      <c r="H16" s="108">
        <v>-0.39999999999999991</v>
      </c>
      <c r="I16" s="99"/>
      <c r="J16" s="109"/>
      <c r="K16" s="109"/>
      <c r="L16" s="102"/>
      <c r="M16" s="109"/>
      <c r="N16" s="109"/>
      <c r="O16" s="109"/>
    </row>
    <row r="17" spans="1:15" s="85" customFormat="1" ht="15" customHeight="1">
      <c r="A17" s="102" t="s">
        <v>34</v>
      </c>
      <c r="B17" s="103">
        <v>7.2</v>
      </c>
      <c r="C17" s="103">
        <v>6.7</v>
      </c>
      <c r="D17" s="104">
        <v>6.5</v>
      </c>
      <c r="E17" s="104">
        <v>6.5</v>
      </c>
      <c r="F17" s="105"/>
      <c r="G17" s="108">
        <v>0.20000000000000018</v>
      </c>
      <c r="H17" s="108">
        <v>0.20000000000000018</v>
      </c>
      <c r="I17" s="99"/>
      <c r="J17" s="109"/>
      <c r="K17" s="109"/>
      <c r="L17" s="102"/>
      <c r="M17" s="109"/>
      <c r="N17" s="109"/>
      <c r="O17" s="109"/>
    </row>
    <row r="18" spans="1:15" s="85" customFormat="1" ht="15" customHeight="1">
      <c r="A18" s="102" t="s">
        <v>27</v>
      </c>
      <c r="B18" s="103">
        <v>5.3</v>
      </c>
      <c r="C18" s="103">
        <v>5</v>
      </c>
      <c r="D18" s="104">
        <v>5</v>
      </c>
      <c r="E18" s="104">
        <v>5</v>
      </c>
      <c r="F18" s="105"/>
      <c r="G18" s="108">
        <v>0</v>
      </c>
      <c r="H18" s="108">
        <v>0</v>
      </c>
      <c r="I18" s="99"/>
      <c r="J18" s="109"/>
      <c r="K18" s="109"/>
      <c r="L18" s="102"/>
      <c r="M18" s="109"/>
      <c r="N18" s="109"/>
      <c r="O18" s="109"/>
    </row>
    <row r="19" spans="1:15" s="85" customFormat="1" ht="15" customHeight="1">
      <c r="A19" s="102" t="s">
        <v>35</v>
      </c>
      <c r="B19" s="103">
        <v>3.8</v>
      </c>
      <c r="C19" s="103">
        <v>5.4</v>
      </c>
      <c r="D19" s="104">
        <v>3.7</v>
      </c>
      <c r="E19" s="104">
        <v>3.2</v>
      </c>
      <c r="F19" s="105"/>
      <c r="G19" s="108">
        <v>1.2000000000000002</v>
      </c>
      <c r="H19" s="108">
        <v>1.2000000000000002</v>
      </c>
      <c r="I19" s="99"/>
      <c r="J19" s="109"/>
      <c r="K19" s="109"/>
      <c r="L19" s="102"/>
      <c r="M19" s="109"/>
      <c r="N19" s="109"/>
      <c r="O19" s="109"/>
    </row>
    <row r="20" spans="1:15" s="85" customFormat="1" ht="15" customHeight="1">
      <c r="A20" s="102" t="s">
        <v>8</v>
      </c>
      <c r="B20" s="103">
        <v>3.7</v>
      </c>
      <c r="C20" s="103">
        <v>0.7</v>
      </c>
      <c r="D20" s="104">
        <v>0.7</v>
      </c>
      <c r="E20" s="104">
        <v>1.1000000000000001</v>
      </c>
      <c r="F20" s="105"/>
      <c r="G20" s="108">
        <v>0</v>
      </c>
      <c r="H20" s="108">
        <v>0.10000000000000009</v>
      </c>
      <c r="I20" s="99"/>
      <c r="J20" s="109"/>
      <c r="K20" s="109"/>
      <c r="L20" s="102"/>
      <c r="M20" s="109"/>
      <c r="N20" s="109"/>
      <c r="O20" s="109"/>
    </row>
    <row r="21" spans="1:15" s="85" customFormat="1" ht="15" customHeight="1">
      <c r="A21" s="102" t="s">
        <v>2</v>
      </c>
      <c r="B21" s="103">
        <v>1</v>
      </c>
      <c r="C21" s="103">
        <v>1.9</v>
      </c>
      <c r="D21" s="104">
        <v>0.9</v>
      </c>
      <c r="E21" s="104">
        <v>0.8</v>
      </c>
      <c r="F21" s="105"/>
      <c r="G21" s="108">
        <v>-9.9999999999999978E-2</v>
      </c>
      <c r="H21" s="108">
        <v>0.20000000000000007</v>
      </c>
      <c r="I21" s="99"/>
      <c r="J21" s="107"/>
      <c r="K21" s="107"/>
      <c r="L21" s="102"/>
      <c r="M21" s="107"/>
      <c r="N21" s="107"/>
      <c r="O21" s="107"/>
    </row>
    <row r="22" spans="1:15" s="85" customFormat="1" ht="15" customHeight="1">
      <c r="A22" s="102" t="s">
        <v>20</v>
      </c>
      <c r="B22" s="103">
        <v>3.3</v>
      </c>
      <c r="C22" s="103">
        <v>4.8</v>
      </c>
      <c r="D22" s="104">
        <v>3.1</v>
      </c>
      <c r="E22" s="104">
        <v>5.7</v>
      </c>
      <c r="F22" s="105"/>
      <c r="G22" s="108">
        <v>-1.1000000000000001</v>
      </c>
      <c r="H22" s="108">
        <v>1.1000000000000005</v>
      </c>
      <c r="I22" s="99"/>
      <c r="J22" s="109"/>
      <c r="K22" s="109"/>
      <c r="L22" s="102"/>
      <c r="M22" s="109"/>
      <c r="N22" s="109"/>
      <c r="O22" s="109"/>
    </row>
    <row r="23" spans="1:15" s="85" customFormat="1" ht="15" customHeight="1">
      <c r="A23" s="102" t="s">
        <v>36</v>
      </c>
      <c r="B23" s="103">
        <v>2.6</v>
      </c>
      <c r="C23" s="103">
        <v>1.4</v>
      </c>
      <c r="D23" s="104">
        <v>2.2999999999999998</v>
      </c>
      <c r="E23" s="104">
        <v>2.2999999999999998</v>
      </c>
      <c r="F23" s="105"/>
      <c r="G23" s="108">
        <v>9.9999999999999645E-2</v>
      </c>
      <c r="H23" s="108">
        <v>0</v>
      </c>
      <c r="I23" s="99"/>
      <c r="J23" s="109"/>
      <c r="K23" s="109"/>
      <c r="L23" s="102"/>
      <c r="M23" s="109"/>
      <c r="N23" s="109"/>
      <c r="O23" s="109"/>
    </row>
    <row r="24" spans="1:15" s="85" customFormat="1" ht="15" customHeight="1">
      <c r="A24" s="102" t="s">
        <v>22</v>
      </c>
      <c r="B24" s="103">
        <v>8.6999999999999993</v>
      </c>
      <c r="C24" s="103">
        <v>4</v>
      </c>
      <c r="D24" s="104">
        <v>4.3</v>
      </c>
      <c r="E24" s="104">
        <v>4.4000000000000004</v>
      </c>
      <c r="F24" s="105"/>
      <c r="G24" s="108">
        <v>0</v>
      </c>
      <c r="H24" s="108">
        <v>0</v>
      </c>
      <c r="I24" s="99"/>
      <c r="J24" s="109"/>
      <c r="K24" s="109"/>
      <c r="L24" s="102"/>
      <c r="M24" s="109"/>
      <c r="N24" s="109"/>
      <c r="O24" s="109"/>
    </row>
    <row r="25" spans="1:15" s="85" customFormat="1" ht="15" customHeight="1">
      <c r="A25" s="102" t="s">
        <v>21</v>
      </c>
      <c r="B25" s="103">
        <v>3.9</v>
      </c>
      <c r="C25" s="103">
        <v>3.4</v>
      </c>
      <c r="D25" s="104">
        <v>2.7</v>
      </c>
      <c r="E25" s="104">
        <v>1.5</v>
      </c>
      <c r="F25" s="105"/>
      <c r="G25" s="108">
        <v>0.60000000000000009</v>
      </c>
      <c r="H25" s="108">
        <v>0</v>
      </c>
      <c r="I25" s="99"/>
      <c r="J25" s="109"/>
      <c r="K25" s="109"/>
      <c r="L25" s="102"/>
      <c r="M25" s="109"/>
      <c r="N25" s="109"/>
      <c r="O25" s="109"/>
    </row>
    <row r="26" spans="1:15" s="85" customFormat="1" ht="15" customHeight="1">
      <c r="A26" s="102" t="s">
        <v>23</v>
      </c>
      <c r="B26" s="103">
        <v>4.3</v>
      </c>
      <c r="C26" s="103">
        <v>0.2</v>
      </c>
      <c r="D26" s="104">
        <v>0.7</v>
      </c>
      <c r="E26" s="104">
        <v>1.3</v>
      </c>
      <c r="F26" s="105"/>
      <c r="G26" s="108">
        <v>-0.40000000000000013</v>
      </c>
      <c r="H26" s="108">
        <v>-0.19999999999999996</v>
      </c>
      <c r="I26" s="99"/>
      <c r="J26" s="109"/>
      <c r="K26" s="109"/>
      <c r="L26" s="102"/>
      <c r="M26" s="109"/>
      <c r="N26" s="109"/>
      <c r="O26" s="109"/>
    </row>
    <row r="27" spans="1:15" s="85" customFormat="1" ht="15" customHeight="1">
      <c r="A27" s="102" t="s">
        <v>28</v>
      </c>
      <c r="B27" s="103">
        <v>3.3</v>
      </c>
      <c r="C27" s="103">
        <v>2.8</v>
      </c>
      <c r="D27" s="104">
        <v>3</v>
      </c>
      <c r="E27" s="104">
        <v>3.1</v>
      </c>
      <c r="F27" s="105"/>
      <c r="G27" s="108">
        <v>-0.10000000000000009</v>
      </c>
      <c r="H27" s="108">
        <v>0</v>
      </c>
      <c r="I27" s="99"/>
      <c r="J27" s="109"/>
      <c r="K27" s="109"/>
      <c r="L27" s="102"/>
      <c r="M27" s="109"/>
      <c r="N27" s="109"/>
      <c r="O27" s="109"/>
    </row>
    <row r="28" spans="1:15" s="85" customFormat="1" ht="15" customHeight="1">
      <c r="A28" s="102" t="s">
        <v>37</v>
      </c>
      <c r="B28" s="103">
        <v>6.2</v>
      </c>
      <c r="C28" s="103">
        <v>-0.2</v>
      </c>
      <c r="D28" s="104">
        <v>2</v>
      </c>
      <c r="E28" s="104">
        <v>3.5</v>
      </c>
      <c r="F28" s="105"/>
      <c r="G28" s="108">
        <v>-0.5</v>
      </c>
      <c r="H28" s="108">
        <v>-0.10000000000000009</v>
      </c>
      <c r="I28" s="99"/>
      <c r="J28" s="109"/>
      <c r="K28" s="109"/>
      <c r="L28" s="102"/>
      <c r="M28" s="109"/>
      <c r="N28" s="109"/>
      <c r="O28" s="109"/>
    </row>
    <row r="29" spans="1:15" s="85" customFormat="1" ht="15" customHeight="1">
      <c r="A29" s="102" t="s">
        <v>29</v>
      </c>
      <c r="B29" s="103">
        <v>7.6</v>
      </c>
      <c r="C29" s="103">
        <v>5.3</v>
      </c>
      <c r="D29" s="104">
        <v>6</v>
      </c>
      <c r="E29" s="104">
        <v>6.1</v>
      </c>
      <c r="F29" s="105"/>
      <c r="G29" s="108">
        <v>9.9999999999999645E-2</v>
      </c>
      <c r="H29" s="108">
        <v>0</v>
      </c>
      <c r="I29" s="99"/>
      <c r="J29" s="109"/>
      <c r="K29" s="109"/>
      <c r="L29" s="102"/>
      <c r="M29" s="109"/>
      <c r="N29" s="109"/>
      <c r="O29" s="109"/>
    </row>
    <row r="30" spans="1:15" s="85" customFormat="1" ht="15" customHeight="1">
      <c r="A30" s="102" t="s">
        <v>24</v>
      </c>
      <c r="B30" s="103">
        <v>5.3</v>
      </c>
      <c r="C30" s="103">
        <v>0.6</v>
      </c>
      <c r="D30" s="104">
        <v>2.8</v>
      </c>
      <c r="E30" s="104">
        <v>3.2</v>
      </c>
      <c r="F30" s="105"/>
      <c r="G30" s="108">
        <v>0.5</v>
      </c>
      <c r="H30" s="108">
        <v>-0.19999999999999973</v>
      </c>
      <c r="I30" s="99"/>
      <c r="J30" s="109"/>
      <c r="K30" s="109"/>
      <c r="L30" s="102"/>
      <c r="M30" s="109"/>
      <c r="N30" s="109"/>
      <c r="O30" s="109"/>
    </row>
    <row r="31" spans="1:15" s="85" customFormat="1" ht="15" customHeight="1">
      <c r="A31" s="102" t="s">
        <v>25</v>
      </c>
      <c r="B31" s="103">
        <v>-1.2</v>
      </c>
      <c r="C31" s="103">
        <v>3</v>
      </c>
      <c r="D31" s="104">
        <v>2.6</v>
      </c>
      <c r="E31" s="104">
        <v>1.1000000000000001</v>
      </c>
      <c r="F31" s="105"/>
      <c r="G31" s="108">
        <v>1.5</v>
      </c>
      <c r="H31" s="108">
        <v>0.10000000000000009</v>
      </c>
      <c r="I31" s="99"/>
      <c r="J31" s="109"/>
      <c r="K31" s="109"/>
      <c r="L31" s="102"/>
      <c r="M31" s="109"/>
      <c r="N31" s="109"/>
      <c r="O31" s="109"/>
    </row>
    <row r="32" spans="1:15" s="85" customFormat="1" ht="15" customHeight="1">
      <c r="A32" s="102" t="s">
        <v>38</v>
      </c>
      <c r="B32" s="103">
        <v>8.6999999999999993</v>
      </c>
      <c r="C32" s="103">
        <v>-1.1000000000000001</v>
      </c>
      <c r="D32" s="104">
        <v>2.7</v>
      </c>
      <c r="E32" s="104">
        <v>5.5</v>
      </c>
      <c r="F32" s="105"/>
      <c r="G32" s="108">
        <v>-1.2999999999999998</v>
      </c>
      <c r="H32" s="108">
        <v>1.2999999999999998</v>
      </c>
      <c r="I32" s="99"/>
      <c r="J32" s="109"/>
      <c r="K32" s="109"/>
      <c r="L32" s="102"/>
      <c r="M32" s="109"/>
      <c r="N32" s="109"/>
      <c r="O32" s="109"/>
    </row>
    <row r="33" spans="1:15" s="85" customFormat="1" ht="15" customHeight="1">
      <c r="A33" s="102" t="s">
        <v>30</v>
      </c>
      <c r="B33" s="103">
        <v>1.9</v>
      </c>
      <c r="C33" s="103">
        <v>0.6</v>
      </c>
      <c r="D33" s="104">
        <v>1</v>
      </c>
      <c r="E33" s="104">
        <v>1.3</v>
      </c>
      <c r="F33" s="105"/>
      <c r="G33" s="108">
        <v>-0.8</v>
      </c>
      <c r="H33" s="108">
        <v>-0.30000000000000004</v>
      </c>
      <c r="I33" s="99"/>
      <c r="J33" s="109"/>
      <c r="K33" s="109"/>
      <c r="L33" s="102"/>
      <c r="M33" s="109"/>
      <c r="N33" s="109"/>
      <c r="O33" s="109"/>
    </row>
    <row r="34" spans="1:15" s="85" customFormat="1" ht="15" customHeight="1">
      <c r="A34" s="102" t="s">
        <v>18</v>
      </c>
      <c r="B34" s="103">
        <v>5.8</v>
      </c>
      <c r="C34" s="103">
        <v>2.4</v>
      </c>
      <c r="D34" s="104">
        <v>1.5</v>
      </c>
      <c r="E34" s="104">
        <v>2.1</v>
      </c>
      <c r="F34" s="105"/>
      <c r="G34" s="108">
        <v>-0.19999999999999996</v>
      </c>
      <c r="H34" s="108">
        <v>0</v>
      </c>
      <c r="I34" s="99"/>
      <c r="J34" s="109"/>
      <c r="K34" s="109"/>
      <c r="L34" s="102"/>
      <c r="M34" s="109"/>
      <c r="N34" s="109"/>
      <c r="O34" s="109"/>
    </row>
    <row r="35" spans="1:15" s="85" customFormat="1" ht="15" customHeight="1">
      <c r="A35" s="102" t="s">
        <v>26</v>
      </c>
      <c r="B35" s="103">
        <v>2.6</v>
      </c>
      <c r="C35" s="103">
        <v>2.5</v>
      </c>
      <c r="D35" s="104">
        <v>4.4000000000000004</v>
      </c>
      <c r="E35" s="104">
        <v>2</v>
      </c>
      <c r="F35" s="105"/>
      <c r="G35" s="108">
        <v>1.2000000000000002</v>
      </c>
      <c r="H35" s="108">
        <v>-1.1000000000000001</v>
      </c>
      <c r="I35" s="99"/>
      <c r="J35" s="109"/>
      <c r="K35" s="109"/>
      <c r="L35" s="102"/>
      <c r="M35" s="109"/>
      <c r="N35" s="109"/>
      <c r="O35" s="109"/>
    </row>
    <row r="36" spans="1:15" s="85" customFormat="1" ht="15" customHeight="1">
      <c r="A36" s="102" t="s">
        <v>196</v>
      </c>
      <c r="B36" s="103">
        <v>5.5</v>
      </c>
      <c r="C36" s="103">
        <v>4</v>
      </c>
      <c r="D36" s="104">
        <v>3.1</v>
      </c>
      <c r="E36" s="104">
        <v>3.2</v>
      </c>
      <c r="F36" s="105"/>
      <c r="G36" s="108">
        <v>0.10000000000000009</v>
      </c>
      <c r="H36" s="108">
        <v>0</v>
      </c>
      <c r="I36" s="99"/>
      <c r="J36" s="109"/>
      <c r="K36" s="109"/>
      <c r="L36" s="102"/>
      <c r="M36" s="109"/>
      <c r="N36" s="109"/>
      <c r="O36" s="109"/>
    </row>
    <row r="37" spans="1:15" s="85" customFormat="1" ht="15" customHeight="1">
      <c r="A37" s="102" t="s">
        <v>3</v>
      </c>
      <c r="B37" s="103">
        <v>4.3</v>
      </c>
      <c r="C37" s="103">
        <v>0.5</v>
      </c>
      <c r="D37" s="104">
        <v>0.6</v>
      </c>
      <c r="E37" s="104">
        <v>1.6</v>
      </c>
      <c r="F37" s="105"/>
      <c r="G37" s="108">
        <v>0</v>
      </c>
      <c r="H37" s="108">
        <v>-0.39999999999999991</v>
      </c>
      <c r="I37" s="99"/>
      <c r="J37" s="109"/>
      <c r="K37" s="109"/>
      <c r="L37" s="102"/>
      <c r="M37" s="109"/>
      <c r="N37" s="109"/>
      <c r="O37" s="109"/>
    </row>
    <row r="38" spans="1:15" s="85" customFormat="1" ht="15" customHeight="1">
      <c r="A38" s="102" t="s">
        <v>4</v>
      </c>
      <c r="B38" s="103">
        <v>1.9</v>
      </c>
      <c r="C38" s="103">
        <v>2.5</v>
      </c>
      <c r="D38" s="104">
        <v>2.1</v>
      </c>
      <c r="E38" s="104">
        <v>1.7</v>
      </c>
      <c r="F38" s="105"/>
      <c r="G38" s="108">
        <v>0.60000000000000009</v>
      </c>
      <c r="H38" s="108">
        <v>-0.10000000000000009</v>
      </c>
      <c r="I38" s="99"/>
      <c r="J38" s="109"/>
      <c r="K38" s="109"/>
      <c r="L38" s="102"/>
      <c r="M38" s="109"/>
      <c r="N38" s="109"/>
      <c r="O38" s="109"/>
    </row>
    <row r="39" spans="1:15" s="85" customFormat="1" ht="10.5" customHeight="1">
      <c r="A39" s="110"/>
      <c r="B39" s="111"/>
      <c r="C39" s="111"/>
      <c r="D39" s="112"/>
      <c r="E39" s="112"/>
      <c r="F39" s="113"/>
      <c r="G39" s="114"/>
      <c r="H39" s="114"/>
      <c r="I39" s="99"/>
      <c r="J39" s="109"/>
      <c r="K39" s="109"/>
      <c r="L39" s="101"/>
      <c r="M39" s="109"/>
      <c r="N39" s="109"/>
      <c r="O39" s="109"/>
    </row>
    <row r="40" spans="1:15" s="85" customFormat="1" ht="71.25" customHeight="1">
      <c r="A40" s="183" t="s">
        <v>197</v>
      </c>
      <c r="B40" s="183"/>
      <c r="C40" s="183"/>
      <c r="D40" s="183"/>
      <c r="E40" s="183"/>
      <c r="F40" s="183"/>
      <c r="G40" s="183"/>
      <c r="H40" s="183"/>
      <c r="I40" s="115"/>
      <c r="J40" s="116"/>
      <c r="K40" s="116"/>
      <c r="L40" s="116"/>
      <c r="M40" s="116"/>
      <c r="N40" s="116"/>
      <c r="O40" s="116"/>
    </row>
    <row r="41" spans="1:15" ht="14.5" customHeight="1">
      <c r="F41" s="51"/>
      <c r="G41" s="51"/>
      <c r="H41" s="51"/>
    </row>
  </sheetData>
  <mergeCells count="9">
    <mergeCell ref="N5:O5"/>
    <mergeCell ref="D6:E6"/>
    <mergeCell ref="A40:H40"/>
    <mergeCell ref="A1:E1"/>
    <mergeCell ref="A3:E3"/>
    <mergeCell ref="A4:E4"/>
    <mergeCell ref="D5:E5"/>
    <mergeCell ref="G5:H6"/>
    <mergeCell ref="J5:K5"/>
  </mergeCells>
  <pageMargins left="0.5" right="0.5" top="1" bottom="0.5" header="0.2" footer="0.2"/>
  <pageSetup fitToWidth="0" fitToHeight="0" orientation="portrait" r:id="rId1"/>
  <ignoredErrors>
    <ignoredError sqref="C7:H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343DB-9422-4B80-BE85-63844F45D950}">
  <sheetPr>
    <tabColor theme="4" tint="0.59999389629810485"/>
  </sheetPr>
  <dimension ref="A1:L60"/>
  <sheetViews>
    <sheetView showGridLines="0" zoomScaleNormal="100" workbookViewId="0">
      <selection activeCell="V24" sqref="V24"/>
    </sheetView>
  </sheetViews>
  <sheetFormatPr defaultColWidth="10.1796875" defaultRowHeight="14.5" customHeight="1"/>
  <cols>
    <col min="1" max="1" width="49.7265625" style="121" bestFit="1" customWidth="1"/>
    <col min="2" max="5" width="8.7265625" style="121" customWidth="1"/>
    <col min="6" max="6" width="5.7265625" style="121" customWidth="1"/>
    <col min="7" max="8" width="8.7265625" style="121" customWidth="1"/>
    <col min="9" max="9" width="5.7265625" style="121" customWidth="1"/>
    <col min="10" max="12" width="8.7265625" style="121" customWidth="1"/>
    <col min="13" max="16384" width="10.1796875" style="121"/>
  </cols>
  <sheetData>
    <row r="1" spans="1:12" s="118" customFormat="1" ht="15" customHeight="1">
      <c r="A1" s="192" t="s">
        <v>194</v>
      </c>
      <c r="B1" s="192"/>
      <c r="C1" s="192"/>
      <c r="D1" s="192"/>
      <c r="E1" s="192"/>
      <c r="F1" s="117"/>
      <c r="G1" s="117"/>
      <c r="H1" s="117"/>
      <c r="I1" s="117"/>
      <c r="J1" s="117"/>
      <c r="K1" s="117"/>
      <c r="L1" s="117"/>
    </row>
    <row r="2" spans="1:12" ht="15" customHeight="1">
      <c r="A2" s="119"/>
      <c r="B2" s="120"/>
      <c r="C2" s="120"/>
      <c r="D2" s="120"/>
      <c r="E2" s="120"/>
      <c r="F2" s="120"/>
      <c r="G2" s="120"/>
      <c r="H2" s="120"/>
      <c r="I2" s="120"/>
      <c r="J2" s="120"/>
      <c r="K2" s="120"/>
      <c r="L2" s="120"/>
    </row>
    <row r="3" spans="1:12" ht="15" customHeight="1">
      <c r="A3" s="193" t="s">
        <v>199</v>
      </c>
      <c r="B3" s="194" t="s">
        <v>11</v>
      </c>
      <c r="C3" s="194" t="s">
        <v>11</v>
      </c>
      <c r="D3" s="194" t="s">
        <v>11</v>
      </c>
      <c r="E3" s="194" t="s">
        <v>11</v>
      </c>
      <c r="F3" s="194" t="s">
        <v>11</v>
      </c>
      <c r="G3" s="194" t="s">
        <v>11</v>
      </c>
      <c r="H3" s="194" t="s">
        <v>11</v>
      </c>
      <c r="I3" s="194" t="s">
        <v>11</v>
      </c>
      <c r="J3" s="194" t="s">
        <v>11</v>
      </c>
      <c r="K3" s="194" t="s">
        <v>11</v>
      </c>
      <c r="L3" s="194" t="s">
        <v>11</v>
      </c>
    </row>
    <row r="4" spans="1:12" ht="15" customHeight="1">
      <c r="A4" s="195" t="s">
        <v>39</v>
      </c>
      <c r="B4" s="195"/>
      <c r="C4" s="195"/>
      <c r="D4" s="195"/>
      <c r="E4" s="195"/>
      <c r="F4" s="195"/>
      <c r="G4" s="195"/>
      <c r="H4" s="195"/>
      <c r="I4" s="195"/>
      <c r="J4" s="195"/>
      <c r="K4" s="195"/>
      <c r="L4" s="195"/>
    </row>
    <row r="5" spans="1:12" ht="15" customHeight="1">
      <c r="A5" s="122"/>
      <c r="B5" s="196" t="s">
        <v>40</v>
      </c>
      <c r="C5" s="196"/>
      <c r="D5" s="196"/>
      <c r="E5" s="196"/>
      <c r="F5" s="196"/>
      <c r="G5" s="196"/>
      <c r="H5" s="196"/>
      <c r="I5" s="122"/>
      <c r="J5" s="122"/>
      <c r="K5" s="122"/>
      <c r="L5" s="122"/>
    </row>
    <row r="6" spans="1:12" ht="15" customHeight="1">
      <c r="A6" s="123"/>
      <c r="B6" s="123"/>
      <c r="C6" s="123"/>
      <c r="D6" s="124"/>
      <c r="E6" s="124"/>
      <c r="F6" s="123"/>
      <c r="G6" s="197" t="s">
        <v>80</v>
      </c>
      <c r="H6" s="197"/>
      <c r="I6" s="123"/>
      <c r="J6" s="198" t="s">
        <v>65</v>
      </c>
      <c r="K6" s="198" t="s">
        <v>41</v>
      </c>
      <c r="L6" s="198"/>
    </row>
    <row r="7" spans="1:12" ht="15" customHeight="1">
      <c r="A7" s="123"/>
      <c r="B7" s="123"/>
      <c r="C7" s="125" t="s">
        <v>72</v>
      </c>
      <c r="D7" s="199" t="s">
        <v>32</v>
      </c>
      <c r="E7" s="199"/>
      <c r="F7" s="126"/>
      <c r="G7" s="197"/>
      <c r="H7" s="197"/>
      <c r="I7" s="123"/>
      <c r="J7" s="127" t="s">
        <v>72</v>
      </c>
      <c r="K7" s="199" t="s">
        <v>32</v>
      </c>
      <c r="L7" s="199"/>
    </row>
    <row r="8" spans="1:12" ht="15" customHeight="1">
      <c r="A8" s="126"/>
      <c r="B8" s="128" t="s">
        <v>74</v>
      </c>
      <c r="C8" s="128" t="s">
        <v>75</v>
      </c>
      <c r="D8" s="129" t="s">
        <v>76</v>
      </c>
      <c r="E8" s="129" t="s">
        <v>81</v>
      </c>
      <c r="F8" s="128"/>
      <c r="G8" s="129" t="s">
        <v>76</v>
      </c>
      <c r="H8" s="129" t="s">
        <v>81</v>
      </c>
      <c r="I8" s="128"/>
      <c r="J8" s="128" t="s">
        <v>75</v>
      </c>
      <c r="K8" s="129" t="s">
        <v>76</v>
      </c>
      <c r="L8" s="129" t="s">
        <v>81</v>
      </c>
    </row>
    <row r="9" spans="1:12" s="149" customFormat="1" ht="21" customHeight="1">
      <c r="A9" s="146" t="s">
        <v>42</v>
      </c>
      <c r="B9" s="147">
        <v>3.5</v>
      </c>
      <c r="C9" s="147">
        <v>3.1</v>
      </c>
      <c r="D9" s="148">
        <v>3.1</v>
      </c>
      <c r="E9" s="148">
        <v>3.2</v>
      </c>
      <c r="F9" s="144"/>
      <c r="G9" s="148">
        <v>0.2</v>
      </c>
      <c r="H9" s="148">
        <v>0</v>
      </c>
      <c r="I9" s="144"/>
      <c r="J9" s="147">
        <v>3.1</v>
      </c>
      <c r="K9" s="148">
        <v>3.1</v>
      </c>
      <c r="L9" s="148">
        <v>3.1</v>
      </c>
    </row>
    <row r="10" spans="1:12" ht="15" customHeight="1">
      <c r="A10" s="130" t="s">
        <v>12</v>
      </c>
      <c r="B10" s="131">
        <v>2.6</v>
      </c>
      <c r="C10" s="131">
        <v>1.6</v>
      </c>
      <c r="D10" s="132">
        <v>1.5</v>
      </c>
      <c r="E10" s="132">
        <v>1.8</v>
      </c>
      <c r="F10" s="133"/>
      <c r="G10" s="132">
        <v>0.1</v>
      </c>
      <c r="H10" s="132">
        <v>0</v>
      </c>
      <c r="I10" s="133"/>
      <c r="J10" s="131">
        <v>1.6</v>
      </c>
      <c r="K10" s="132">
        <v>1.6</v>
      </c>
      <c r="L10" s="132">
        <v>1.7</v>
      </c>
    </row>
    <row r="11" spans="1:12" ht="15" customHeight="1">
      <c r="A11" s="134" t="s">
        <v>43</v>
      </c>
      <c r="B11" s="135">
        <v>1.9</v>
      </c>
      <c r="C11" s="135">
        <v>2.5</v>
      </c>
      <c r="D11" s="136">
        <v>2.1</v>
      </c>
      <c r="E11" s="136">
        <v>1.7</v>
      </c>
      <c r="F11" s="133"/>
      <c r="G11" s="136">
        <v>0.6</v>
      </c>
      <c r="H11" s="136">
        <v>-0.1</v>
      </c>
      <c r="I11" s="133"/>
      <c r="J11" s="135">
        <v>2.9</v>
      </c>
      <c r="K11" s="136">
        <v>1.5</v>
      </c>
      <c r="L11" s="136">
        <v>1.9</v>
      </c>
    </row>
    <row r="12" spans="1:12" ht="15" customHeight="1">
      <c r="A12" s="134" t="s">
        <v>13</v>
      </c>
      <c r="B12" s="135">
        <v>3.4</v>
      </c>
      <c r="C12" s="135">
        <v>0.5</v>
      </c>
      <c r="D12" s="136">
        <v>0.9</v>
      </c>
      <c r="E12" s="136">
        <v>1.7</v>
      </c>
      <c r="F12" s="133"/>
      <c r="G12" s="136">
        <v>-0.3</v>
      </c>
      <c r="H12" s="136">
        <v>-0.1</v>
      </c>
      <c r="I12" s="133"/>
      <c r="J12" s="135">
        <v>0.2</v>
      </c>
      <c r="K12" s="136">
        <v>1.5</v>
      </c>
      <c r="L12" s="136">
        <v>1.6</v>
      </c>
    </row>
    <row r="13" spans="1:12" ht="15" customHeight="1">
      <c r="A13" s="137" t="s">
        <v>1</v>
      </c>
      <c r="B13" s="135">
        <v>1.8</v>
      </c>
      <c r="C13" s="135">
        <v>-0.3</v>
      </c>
      <c r="D13" s="136">
        <v>0.5</v>
      </c>
      <c r="E13" s="136">
        <v>1.6</v>
      </c>
      <c r="F13" s="133"/>
      <c r="G13" s="136">
        <v>-0.4</v>
      </c>
      <c r="H13" s="136">
        <v>-0.4</v>
      </c>
      <c r="I13" s="133"/>
      <c r="J13" s="135">
        <v>-0.1</v>
      </c>
      <c r="K13" s="136">
        <v>1.1000000000000001</v>
      </c>
      <c r="L13" s="136">
        <v>1.9</v>
      </c>
    </row>
    <row r="14" spans="1:12" ht="15" customHeight="1">
      <c r="A14" s="137" t="s">
        <v>19</v>
      </c>
      <c r="B14" s="135">
        <v>2.5</v>
      </c>
      <c r="C14" s="135">
        <v>0.8</v>
      </c>
      <c r="D14" s="136">
        <v>1</v>
      </c>
      <c r="E14" s="136">
        <v>1.7</v>
      </c>
      <c r="F14" s="133"/>
      <c r="G14" s="136">
        <v>-0.3</v>
      </c>
      <c r="H14" s="136">
        <v>-0.1</v>
      </c>
      <c r="I14" s="133"/>
      <c r="J14" s="135">
        <v>0.6</v>
      </c>
      <c r="K14" s="136">
        <v>1.4</v>
      </c>
      <c r="L14" s="136">
        <v>1.8</v>
      </c>
    </row>
    <row r="15" spans="1:12" ht="15" customHeight="1">
      <c r="A15" s="137" t="s">
        <v>8</v>
      </c>
      <c r="B15" s="135">
        <v>3.7</v>
      </c>
      <c r="C15" s="135">
        <v>0.7</v>
      </c>
      <c r="D15" s="136">
        <v>0.7</v>
      </c>
      <c r="E15" s="136">
        <v>1.1000000000000001</v>
      </c>
      <c r="F15" s="133"/>
      <c r="G15" s="136">
        <v>0</v>
      </c>
      <c r="H15" s="136">
        <v>0.1</v>
      </c>
      <c r="I15" s="133"/>
      <c r="J15" s="135">
        <v>0.2</v>
      </c>
      <c r="K15" s="136">
        <v>1.3</v>
      </c>
      <c r="L15" s="136">
        <v>1</v>
      </c>
    </row>
    <row r="16" spans="1:12" ht="15" customHeight="1">
      <c r="A16" s="137" t="s">
        <v>18</v>
      </c>
      <c r="B16" s="135">
        <v>5.8</v>
      </c>
      <c r="C16" s="135">
        <v>2.4</v>
      </c>
      <c r="D16" s="136">
        <v>1.5</v>
      </c>
      <c r="E16" s="136">
        <v>2.1</v>
      </c>
      <c r="F16" s="133"/>
      <c r="G16" s="136">
        <v>-0.2</v>
      </c>
      <c r="H16" s="136">
        <v>0</v>
      </c>
      <c r="I16" s="133"/>
      <c r="J16" s="135">
        <v>1.5</v>
      </c>
      <c r="K16" s="136">
        <v>1.8</v>
      </c>
      <c r="L16" s="136">
        <v>2.1</v>
      </c>
    </row>
    <row r="17" spans="1:12" ht="15" customHeight="1">
      <c r="A17" s="134" t="s">
        <v>2</v>
      </c>
      <c r="B17" s="135">
        <v>1</v>
      </c>
      <c r="C17" s="135">
        <v>1.9</v>
      </c>
      <c r="D17" s="136">
        <v>0.9</v>
      </c>
      <c r="E17" s="136">
        <v>0.8</v>
      </c>
      <c r="F17" s="133"/>
      <c r="G17" s="136">
        <v>-0.1</v>
      </c>
      <c r="H17" s="136">
        <v>0.2</v>
      </c>
      <c r="I17" s="133"/>
      <c r="J17" s="135">
        <v>1.4</v>
      </c>
      <c r="K17" s="136">
        <v>1.6</v>
      </c>
      <c r="L17" s="136">
        <v>0.5</v>
      </c>
    </row>
    <row r="18" spans="1:12" ht="15" customHeight="1">
      <c r="A18" s="134" t="s">
        <v>3</v>
      </c>
      <c r="B18" s="135">
        <v>4.3</v>
      </c>
      <c r="C18" s="135">
        <v>0.5</v>
      </c>
      <c r="D18" s="136">
        <v>0.6</v>
      </c>
      <c r="E18" s="136">
        <v>1.6</v>
      </c>
      <c r="F18" s="133"/>
      <c r="G18" s="136">
        <v>0</v>
      </c>
      <c r="H18" s="136">
        <v>-0.4</v>
      </c>
      <c r="I18" s="133"/>
      <c r="J18" s="135">
        <v>0.9</v>
      </c>
      <c r="K18" s="136">
        <v>0.6</v>
      </c>
      <c r="L18" s="136">
        <v>1.8</v>
      </c>
    </row>
    <row r="19" spans="1:12" ht="15" customHeight="1">
      <c r="A19" s="134" t="s">
        <v>17</v>
      </c>
      <c r="B19" s="135">
        <v>3.8</v>
      </c>
      <c r="C19" s="135">
        <v>1.1000000000000001</v>
      </c>
      <c r="D19" s="136">
        <v>1.4</v>
      </c>
      <c r="E19" s="136">
        <v>2.2999999999999998</v>
      </c>
      <c r="F19" s="133"/>
      <c r="G19" s="136">
        <v>-0.2</v>
      </c>
      <c r="H19" s="136">
        <v>-0.1</v>
      </c>
      <c r="I19" s="133"/>
      <c r="J19" s="135">
        <v>1.1000000000000001</v>
      </c>
      <c r="K19" s="136">
        <v>1.9</v>
      </c>
      <c r="L19" s="136">
        <v>2.2000000000000002</v>
      </c>
    </row>
    <row r="20" spans="1:12" s="149" customFormat="1" ht="23.25" customHeight="1">
      <c r="A20" s="150" t="s">
        <v>44</v>
      </c>
      <c r="B20" s="142">
        <v>2.7</v>
      </c>
      <c r="C20" s="142">
        <v>1.7</v>
      </c>
      <c r="D20" s="143">
        <v>2.1</v>
      </c>
      <c r="E20" s="143">
        <v>2.5</v>
      </c>
      <c r="F20" s="144"/>
      <c r="G20" s="143">
        <v>-0.1</v>
      </c>
      <c r="H20" s="143">
        <v>0.2</v>
      </c>
      <c r="I20" s="144"/>
      <c r="J20" s="142">
        <v>1.5</v>
      </c>
      <c r="K20" s="143">
        <v>2.6</v>
      </c>
      <c r="L20" s="143">
        <v>2</v>
      </c>
    </row>
    <row r="21" spans="1:12" ht="15" customHeight="1">
      <c r="A21" s="130" t="s">
        <v>45</v>
      </c>
      <c r="B21" s="131">
        <v>4.0999999999999996</v>
      </c>
      <c r="C21" s="131">
        <v>4.0999999999999996</v>
      </c>
      <c r="D21" s="132">
        <v>4.0999999999999996</v>
      </c>
      <c r="E21" s="132">
        <v>4.2</v>
      </c>
      <c r="F21" s="133"/>
      <c r="G21" s="132">
        <v>0.1</v>
      </c>
      <c r="H21" s="132">
        <v>0.1</v>
      </c>
      <c r="I21" s="133"/>
      <c r="J21" s="131">
        <v>4.3</v>
      </c>
      <c r="K21" s="132">
        <v>4.3</v>
      </c>
      <c r="L21" s="132">
        <v>4.0999999999999996</v>
      </c>
    </row>
    <row r="22" spans="1:12" ht="15" customHeight="1">
      <c r="A22" s="134" t="s">
        <v>46</v>
      </c>
      <c r="B22" s="135">
        <v>4.5</v>
      </c>
      <c r="C22" s="135">
        <v>5.4</v>
      </c>
      <c r="D22" s="136">
        <v>5.2</v>
      </c>
      <c r="E22" s="136">
        <v>4.8</v>
      </c>
      <c r="F22" s="133"/>
      <c r="G22" s="136">
        <v>0.4</v>
      </c>
      <c r="H22" s="136">
        <v>-0.1</v>
      </c>
      <c r="I22" s="133"/>
      <c r="J22" s="135">
        <v>5.2</v>
      </c>
      <c r="K22" s="136">
        <v>5.5</v>
      </c>
      <c r="L22" s="136">
        <v>4.7</v>
      </c>
    </row>
    <row r="23" spans="1:12" ht="15" customHeight="1">
      <c r="A23" s="137" t="s">
        <v>5</v>
      </c>
      <c r="B23" s="135">
        <v>3</v>
      </c>
      <c r="C23" s="135">
        <v>5.2</v>
      </c>
      <c r="D23" s="136">
        <v>4.5999999999999996</v>
      </c>
      <c r="E23" s="136">
        <v>4.0999999999999996</v>
      </c>
      <c r="F23" s="133"/>
      <c r="G23" s="136">
        <v>0.4</v>
      </c>
      <c r="H23" s="136">
        <v>0</v>
      </c>
      <c r="I23" s="133"/>
      <c r="J23" s="135">
        <v>5.4</v>
      </c>
      <c r="K23" s="136">
        <v>4.4000000000000004</v>
      </c>
      <c r="L23" s="136">
        <v>4</v>
      </c>
    </row>
    <row r="24" spans="1:12" ht="15" customHeight="1">
      <c r="A24" s="137" t="s">
        <v>47</v>
      </c>
      <c r="B24" s="135">
        <v>7.2</v>
      </c>
      <c r="C24" s="135">
        <v>6.7</v>
      </c>
      <c r="D24" s="136">
        <v>6.5</v>
      </c>
      <c r="E24" s="136">
        <v>6.5</v>
      </c>
      <c r="F24" s="133"/>
      <c r="G24" s="136">
        <v>0.2</v>
      </c>
      <c r="H24" s="136">
        <v>0.2</v>
      </c>
      <c r="I24" s="133"/>
      <c r="J24" s="135">
        <v>5</v>
      </c>
      <c r="K24" s="136">
        <v>7.8</v>
      </c>
      <c r="L24" s="136">
        <v>6.7</v>
      </c>
    </row>
    <row r="25" spans="1:12" ht="15" customHeight="1">
      <c r="A25" s="134" t="s">
        <v>49</v>
      </c>
      <c r="B25" s="135">
        <v>1.2</v>
      </c>
      <c r="C25" s="135">
        <v>2.7</v>
      </c>
      <c r="D25" s="136">
        <v>2.8</v>
      </c>
      <c r="E25" s="136">
        <v>2.5</v>
      </c>
      <c r="F25" s="133"/>
      <c r="G25" s="136">
        <v>0.6</v>
      </c>
      <c r="H25" s="136">
        <v>0</v>
      </c>
      <c r="I25" s="133"/>
      <c r="J25" s="135">
        <v>4.0999999999999996</v>
      </c>
      <c r="K25" s="136">
        <v>2</v>
      </c>
      <c r="L25" s="136">
        <v>2.9</v>
      </c>
    </row>
    <row r="26" spans="1:12" ht="15" customHeight="1">
      <c r="A26" s="137" t="s">
        <v>25</v>
      </c>
      <c r="B26" s="135">
        <v>-1.2</v>
      </c>
      <c r="C26" s="135">
        <v>3</v>
      </c>
      <c r="D26" s="136">
        <v>2.6</v>
      </c>
      <c r="E26" s="136">
        <v>1.1000000000000001</v>
      </c>
      <c r="F26" s="133"/>
      <c r="G26" s="136">
        <v>1.5</v>
      </c>
      <c r="H26" s="136">
        <v>0.1</v>
      </c>
      <c r="I26" s="133"/>
      <c r="J26" s="135">
        <v>4.4000000000000004</v>
      </c>
      <c r="K26" s="136">
        <v>1.4</v>
      </c>
      <c r="L26" s="136">
        <v>1</v>
      </c>
    </row>
    <row r="27" spans="1:12" ht="15" customHeight="1">
      <c r="A27" s="134" t="s">
        <v>50</v>
      </c>
      <c r="B27" s="135">
        <v>4.2</v>
      </c>
      <c r="C27" s="135">
        <v>2.5</v>
      </c>
      <c r="D27" s="136">
        <v>1.9</v>
      </c>
      <c r="E27" s="136">
        <v>2.5</v>
      </c>
      <c r="F27" s="133"/>
      <c r="G27" s="136">
        <v>-0.4</v>
      </c>
      <c r="H27" s="136">
        <v>0.1</v>
      </c>
      <c r="I27" s="133"/>
      <c r="J27" s="135">
        <v>2.2000000000000002</v>
      </c>
      <c r="K27" s="136">
        <v>1.7</v>
      </c>
      <c r="L27" s="136">
        <v>2.6</v>
      </c>
    </row>
    <row r="28" spans="1:12" ht="15" customHeight="1">
      <c r="A28" s="137" t="s">
        <v>16</v>
      </c>
      <c r="B28" s="135">
        <v>3</v>
      </c>
      <c r="C28" s="135">
        <v>3.1</v>
      </c>
      <c r="D28" s="136">
        <v>1.7</v>
      </c>
      <c r="E28" s="136">
        <v>1.9</v>
      </c>
      <c r="F28" s="133"/>
      <c r="G28" s="136">
        <v>0.2</v>
      </c>
      <c r="H28" s="136">
        <v>0</v>
      </c>
      <c r="I28" s="133"/>
      <c r="J28" s="135">
        <v>2.2999999999999998</v>
      </c>
      <c r="K28" s="136">
        <v>2.6</v>
      </c>
      <c r="L28" s="136">
        <v>1.4</v>
      </c>
    </row>
    <row r="29" spans="1:12" ht="15" customHeight="1">
      <c r="A29" s="137" t="s">
        <v>21</v>
      </c>
      <c r="B29" s="135">
        <v>3.9</v>
      </c>
      <c r="C29" s="135">
        <v>3.4</v>
      </c>
      <c r="D29" s="136">
        <v>2.7</v>
      </c>
      <c r="E29" s="136">
        <v>1.5</v>
      </c>
      <c r="F29" s="133"/>
      <c r="G29" s="136">
        <v>0.6</v>
      </c>
      <c r="H29" s="136">
        <v>0</v>
      </c>
      <c r="I29" s="133"/>
      <c r="J29" s="135">
        <v>3.4</v>
      </c>
      <c r="K29" s="136">
        <v>1.9</v>
      </c>
      <c r="L29" s="136">
        <v>1.4</v>
      </c>
    </row>
    <row r="30" spans="1:12" ht="15" customHeight="1">
      <c r="A30" s="134" t="s">
        <v>51</v>
      </c>
      <c r="B30" s="135">
        <v>5.5</v>
      </c>
      <c r="C30" s="135">
        <v>2</v>
      </c>
      <c r="D30" s="136">
        <v>2.9</v>
      </c>
      <c r="E30" s="136">
        <v>4.2</v>
      </c>
      <c r="F30" s="133"/>
      <c r="G30" s="136">
        <v>-0.5</v>
      </c>
      <c r="H30" s="136">
        <v>0.3</v>
      </c>
      <c r="I30" s="133"/>
      <c r="J30" s="135" t="s">
        <v>52</v>
      </c>
      <c r="K30" s="136" t="s">
        <v>52</v>
      </c>
      <c r="L30" s="136" t="s">
        <v>52</v>
      </c>
    </row>
    <row r="31" spans="1:12" ht="15" customHeight="1">
      <c r="A31" s="137" t="s">
        <v>53</v>
      </c>
      <c r="B31" s="135">
        <v>8.6999999999999993</v>
      </c>
      <c r="C31" s="135">
        <v>-1.1000000000000001</v>
      </c>
      <c r="D31" s="136">
        <v>2.7</v>
      </c>
      <c r="E31" s="136">
        <v>5.5</v>
      </c>
      <c r="F31" s="133"/>
      <c r="G31" s="136">
        <v>-1.3</v>
      </c>
      <c r="H31" s="136">
        <v>1.3</v>
      </c>
      <c r="I31" s="133"/>
      <c r="J31" s="135">
        <v>-4.5</v>
      </c>
      <c r="K31" s="136">
        <v>2.8</v>
      </c>
      <c r="L31" s="136">
        <v>5.4</v>
      </c>
    </row>
    <row r="32" spans="1:12" ht="15" customHeight="1">
      <c r="A32" s="134" t="s">
        <v>54</v>
      </c>
      <c r="B32" s="135">
        <v>4</v>
      </c>
      <c r="C32" s="135">
        <v>3.3</v>
      </c>
      <c r="D32" s="136">
        <v>3.8</v>
      </c>
      <c r="E32" s="136">
        <v>4.0999999999999996</v>
      </c>
      <c r="F32" s="133"/>
      <c r="G32" s="136">
        <v>-0.2</v>
      </c>
      <c r="H32" s="136">
        <v>0</v>
      </c>
      <c r="I32" s="133"/>
      <c r="J32" s="135" t="s">
        <v>52</v>
      </c>
      <c r="K32" s="136" t="s">
        <v>52</v>
      </c>
      <c r="L32" s="136" t="s">
        <v>52</v>
      </c>
    </row>
    <row r="33" spans="1:12" ht="15" customHeight="1">
      <c r="A33" s="137" t="s">
        <v>28</v>
      </c>
      <c r="B33" s="135">
        <v>3.3</v>
      </c>
      <c r="C33" s="135">
        <v>2.8</v>
      </c>
      <c r="D33" s="136">
        <v>3</v>
      </c>
      <c r="E33" s="136">
        <v>3.1</v>
      </c>
      <c r="F33" s="133"/>
      <c r="G33" s="136">
        <v>-0.1</v>
      </c>
      <c r="H33" s="136">
        <v>0</v>
      </c>
      <c r="I33" s="133"/>
      <c r="J33" s="135">
        <v>2.7</v>
      </c>
      <c r="K33" s="136">
        <v>3.3</v>
      </c>
      <c r="L33" s="136">
        <v>2.9</v>
      </c>
    </row>
    <row r="34" spans="1:12" s="149" customFormat="1" ht="23.25" customHeight="1">
      <c r="A34" s="150" t="s">
        <v>30</v>
      </c>
      <c r="B34" s="142">
        <v>1.9</v>
      </c>
      <c r="C34" s="142">
        <v>0.6</v>
      </c>
      <c r="D34" s="143">
        <v>1</v>
      </c>
      <c r="E34" s="143">
        <v>1.3</v>
      </c>
      <c r="F34" s="144"/>
      <c r="G34" s="143">
        <v>-0.8</v>
      </c>
      <c r="H34" s="143">
        <v>-0.3</v>
      </c>
      <c r="I34" s="144"/>
      <c r="J34" s="142">
        <v>1</v>
      </c>
      <c r="K34" s="143">
        <v>1.2</v>
      </c>
      <c r="L34" s="143">
        <v>1.3</v>
      </c>
    </row>
    <row r="35" spans="1:12" ht="15" customHeight="1">
      <c r="A35" s="138" t="s">
        <v>55</v>
      </c>
      <c r="B35" s="135"/>
      <c r="C35" s="135"/>
      <c r="D35" s="136"/>
      <c r="E35" s="136"/>
      <c r="F35" s="133"/>
      <c r="G35" s="136"/>
      <c r="H35" s="136"/>
      <c r="I35" s="133"/>
      <c r="J35" s="135"/>
      <c r="K35" s="136"/>
      <c r="L35" s="136"/>
    </row>
    <row r="36" spans="1:12" ht="15" customHeight="1">
      <c r="A36" s="134" t="s">
        <v>57</v>
      </c>
      <c r="B36" s="135">
        <v>3</v>
      </c>
      <c r="C36" s="135">
        <v>2.7</v>
      </c>
      <c r="D36" s="136">
        <v>2.6</v>
      </c>
      <c r="E36" s="136">
        <v>2.7</v>
      </c>
      <c r="F36" s="133"/>
      <c r="G36" s="136">
        <v>0.2</v>
      </c>
      <c r="H36" s="136">
        <v>0</v>
      </c>
      <c r="I36" s="133"/>
      <c r="J36" s="135">
        <v>2.7</v>
      </c>
      <c r="K36" s="136">
        <v>2.5</v>
      </c>
      <c r="L36" s="136">
        <v>2.6</v>
      </c>
    </row>
    <row r="37" spans="1:12" ht="15" customHeight="1">
      <c r="A37" s="134" t="s">
        <v>66</v>
      </c>
      <c r="B37" s="135">
        <v>3.6</v>
      </c>
      <c r="C37" s="135">
        <v>0.6</v>
      </c>
      <c r="D37" s="136">
        <v>1.2</v>
      </c>
      <c r="E37" s="136">
        <v>1.9</v>
      </c>
      <c r="F37" s="133"/>
      <c r="G37" s="136">
        <v>-0.3</v>
      </c>
      <c r="H37" s="136">
        <v>-0.2</v>
      </c>
      <c r="I37" s="133"/>
      <c r="J37" s="135">
        <v>0.7</v>
      </c>
      <c r="K37" s="136">
        <v>1.4</v>
      </c>
      <c r="L37" s="136">
        <v>2.2999999999999998</v>
      </c>
    </row>
    <row r="38" spans="1:12" ht="15" customHeight="1">
      <c r="A38" s="134" t="s">
        <v>48</v>
      </c>
      <c r="B38" s="135">
        <v>5.5</v>
      </c>
      <c r="C38" s="135">
        <v>4.2</v>
      </c>
      <c r="D38" s="136">
        <v>4.7</v>
      </c>
      <c r="E38" s="136">
        <v>4.4000000000000004</v>
      </c>
      <c r="F38" s="133"/>
      <c r="G38" s="136">
        <v>0.2</v>
      </c>
      <c r="H38" s="136">
        <v>-0.1</v>
      </c>
      <c r="I38" s="133"/>
      <c r="J38" s="135">
        <v>4.0999999999999996</v>
      </c>
      <c r="K38" s="136">
        <v>5.2</v>
      </c>
      <c r="L38" s="136">
        <v>3.5</v>
      </c>
    </row>
    <row r="39" spans="1:12" ht="15" customHeight="1">
      <c r="A39" s="134" t="s">
        <v>67</v>
      </c>
      <c r="B39" s="135">
        <v>5.6</v>
      </c>
      <c r="C39" s="135">
        <v>2</v>
      </c>
      <c r="D39" s="136">
        <v>2.9</v>
      </c>
      <c r="E39" s="136">
        <v>4.2</v>
      </c>
      <c r="F39" s="133"/>
      <c r="G39" s="136">
        <v>-0.5</v>
      </c>
      <c r="H39" s="136">
        <v>0.3</v>
      </c>
      <c r="I39" s="133"/>
      <c r="J39" s="135" t="s">
        <v>52</v>
      </c>
      <c r="K39" s="136" t="s">
        <v>52</v>
      </c>
      <c r="L39" s="136" t="s">
        <v>52</v>
      </c>
    </row>
    <row r="40" spans="1:12" ht="15" customHeight="1">
      <c r="A40" s="134" t="s">
        <v>68</v>
      </c>
      <c r="B40" s="135">
        <v>4</v>
      </c>
      <c r="C40" s="135">
        <v>4.2</v>
      </c>
      <c r="D40" s="136">
        <v>4</v>
      </c>
      <c r="E40" s="136">
        <v>4</v>
      </c>
      <c r="F40" s="133"/>
      <c r="G40" s="136">
        <v>0.1</v>
      </c>
      <c r="H40" s="136">
        <v>0</v>
      </c>
      <c r="I40" s="133"/>
      <c r="J40" s="135">
        <v>4.3</v>
      </c>
      <c r="K40" s="136">
        <v>4.3</v>
      </c>
      <c r="L40" s="136">
        <v>4.0999999999999996</v>
      </c>
    </row>
    <row r="41" spans="1:12" s="149" customFormat="1" ht="21.75" customHeight="1">
      <c r="A41" s="150" t="s">
        <v>56</v>
      </c>
      <c r="B41" s="142">
        <v>5.2</v>
      </c>
      <c r="C41" s="142">
        <v>4</v>
      </c>
      <c r="D41" s="143">
        <v>5</v>
      </c>
      <c r="E41" s="143">
        <v>5.6</v>
      </c>
      <c r="F41" s="144"/>
      <c r="G41" s="143">
        <v>-0.1</v>
      </c>
      <c r="H41" s="143">
        <v>0</v>
      </c>
      <c r="I41" s="144"/>
      <c r="J41" s="142" t="s">
        <v>52</v>
      </c>
      <c r="K41" s="143" t="s">
        <v>52</v>
      </c>
      <c r="L41" s="143" t="s">
        <v>52</v>
      </c>
    </row>
    <row r="42" spans="1:12" s="152" customFormat="1" ht="15" customHeight="1">
      <c r="A42" s="139" t="s">
        <v>58</v>
      </c>
      <c r="B42" s="131">
        <v>5.2</v>
      </c>
      <c r="C42" s="131">
        <v>0.4</v>
      </c>
      <c r="D42" s="132">
        <v>3.3</v>
      </c>
      <c r="E42" s="132">
        <v>3.6</v>
      </c>
      <c r="F42" s="140"/>
      <c r="G42" s="132">
        <v>-0.2</v>
      </c>
      <c r="H42" s="132">
        <v>-0.1</v>
      </c>
      <c r="I42" s="140"/>
      <c r="J42" s="131" t="s">
        <v>52</v>
      </c>
      <c r="K42" s="132" t="s">
        <v>52</v>
      </c>
      <c r="L42" s="132" t="s">
        <v>52</v>
      </c>
    </row>
    <row r="43" spans="1:12" ht="15" customHeight="1">
      <c r="A43" s="141" t="s">
        <v>12</v>
      </c>
      <c r="B43" s="135">
        <v>6.1</v>
      </c>
      <c r="C43" s="135">
        <v>0.3</v>
      </c>
      <c r="D43" s="136">
        <v>2.6</v>
      </c>
      <c r="E43" s="136">
        <v>3.2</v>
      </c>
      <c r="F43" s="133"/>
      <c r="G43" s="136">
        <v>-0.4</v>
      </c>
      <c r="H43" s="136">
        <v>-0.1</v>
      </c>
      <c r="I43" s="133"/>
      <c r="J43" s="135" t="s">
        <v>52</v>
      </c>
      <c r="K43" s="136" t="s">
        <v>52</v>
      </c>
      <c r="L43" s="136" t="s">
        <v>52</v>
      </c>
    </row>
    <row r="44" spans="1:12" s="149" customFormat="1" ht="21.75" customHeight="1">
      <c r="A44" s="151" t="s">
        <v>45</v>
      </c>
      <c r="B44" s="142">
        <v>3.7</v>
      </c>
      <c r="C44" s="142">
        <v>0.6</v>
      </c>
      <c r="D44" s="143">
        <v>4.5</v>
      </c>
      <c r="E44" s="143">
        <v>4.4000000000000004</v>
      </c>
      <c r="F44" s="144"/>
      <c r="G44" s="143">
        <v>0.2</v>
      </c>
      <c r="H44" s="143">
        <v>0</v>
      </c>
      <c r="I44" s="144"/>
      <c r="J44" s="142" t="s">
        <v>52</v>
      </c>
      <c r="K44" s="143" t="s">
        <v>52</v>
      </c>
      <c r="L44" s="143" t="s">
        <v>52</v>
      </c>
    </row>
    <row r="45" spans="1:12" ht="15" customHeight="1">
      <c r="A45" s="139" t="s">
        <v>73</v>
      </c>
      <c r="B45" s="135"/>
      <c r="C45" s="135"/>
      <c r="D45" s="136"/>
      <c r="E45" s="136"/>
      <c r="F45" s="133"/>
      <c r="G45" s="136"/>
      <c r="H45" s="136"/>
      <c r="I45" s="133"/>
      <c r="J45" s="135"/>
      <c r="K45" s="136"/>
      <c r="L45" s="136"/>
    </row>
    <row r="46" spans="1:12" ht="15" customHeight="1">
      <c r="A46" s="141" t="s">
        <v>59</v>
      </c>
      <c r="B46" s="135">
        <v>39.200000000000003</v>
      </c>
      <c r="C46" s="135">
        <v>-16</v>
      </c>
      <c r="D46" s="136">
        <v>-2.2999999999999998</v>
      </c>
      <c r="E46" s="136">
        <v>-4.8</v>
      </c>
      <c r="F46" s="133"/>
      <c r="G46" s="136">
        <v>-1.6</v>
      </c>
      <c r="H46" s="136">
        <v>0.1</v>
      </c>
      <c r="I46" s="133"/>
      <c r="J46" s="135">
        <v>-2.8</v>
      </c>
      <c r="K46" s="136">
        <v>-6.1</v>
      </c>
      <c r="L46" s="136">
        <v>-4.9000000000000004</v>
      </c>
    </row>
    <row r="47" spans="1:12" s="149" customFormat="1" ht="21.75" customHeight="1">
      <c r="A47" s="151" t="s">
        <v>60</v>
      </c>
      <c r="B47" s="142">
        <v>7.9</v>
      </c>
      <c r="C47" s="142">
        <v>-6.1</v>
      </c>
      <c r="D47" s="143">
        <v>-0.9</v>
      </c>
      <c r="E47" s="143">
        <v>-0.4</v>
      </c>
      <c r="F47" s="144"/>
      <c r="G47" s="143">
        <v>1.8</v>
      </c>
      <c r="H47" s="143">
        <v>-0.3</v>
      </c>
      <c r="I47" s="144"/>
      <c r="J47" s="142">
        <v>-2</v>
      </c>
      <c r="K47" s="143">
        <v>1.5</v>
      </c>
      <c r="L47" s="143">
        <v>0.2</v>
      </c>
    </row>
    <row r="48" spans="1:12" ht="15" customHeight="1">
      <c r="A48" s="139" t="s">
        <v>69</v>
      </c>
      <c r="B48" s="131">
        <v>8.6999999999999993</v>
      </c>
      <c r="C48" s="131">
        <v>6.8</v>
      </c>
      <c r="D48" s="132">
        <v>5.8</v>
      </c>
      <c r="E48" s="132">
        <v>4.4000000000000004</v>
      </c>
      <c r="F48" s="140"/>
      <c r="G48" s="132">
        <v>0</v>
      </c>
      <c r="H48" s="132">
        <v>-0.2</v>
      </c>
      <c r="I48" s="140"/>
      <c r="J48" s="131">
        <v>6</v>
      </c>
      <c r="K48" s="132">
        <v>5.3</v>
      </c>
      <c r="L48" s="132">
        <v>3.8</v>
      </c>
    </row>
    <row r="49" spans="1:12" ht="15" customHeight="1">
      <c r="A49" s="141" t="s">
        <v>70</v>
      </c>
      <c r="B49" s="135">
        <v>7.3</v>
      </c>
      <c r="C49" s="135">
        <v>4.5999999999999996</v>
      </c>
      <c r="D49" s="136">
        <v>2.6</v>
      </c>
      <c r="E49" s="136">
        <v>2</v>
      </c>
      <c r="F49" s="133"/>
      <c r="G49" s="136">
        <v>-0.4</v>
      </c>
      <c r="H49" s="136">
        <v>-0.2</v>
      </c>
      <c r="I49" s="133"/>
      <c r="J49" s="135">
        <v>3.1</v>
      </c>
      <c r="K49" s="136">
        <v>2.2999999999999998</v>
      </c>
      <c r="L49" s="136">
        <v>2</v>
      </c>
    </row>
    <row r="50" spans="1:12" ht="15" customHeight="1">
      <c r="A50" s="141" t="s">
        <v>71</v>
      </c>
      <c r="B50" s="135">
        <v>9.8000000000000007</v>
      </c>
      <c r="C50" s="135">
        <v>8.4</v>
      </c>
      <c r="D50" s="136">
        <v>8.1</v>
      </c>
      <c r="E50" s="136">
        <v>6</v>
      </c>
      <c r="F50" s="133"/>
      <c r="G50" s="136">
        <v>0.3</v>
      </c>
      <c r="H50" s="136">
        <v>-0.2</v>
      </c>
      <c r="I50" s="133"/>
      <c r="J50" s="135">
        <v>8.4</v>
      </c>
      <c r="K50" s="136">
        <v>7.7</v>
      </c>
      <c r="L50" s="136">
        <v>5.2</v>
      </c>
    </row>
    <row r="51" spans="1:12" ht="279" customHeight="1">
      <c r="A51" s="191" t="s">
        <v>198</v>
      </c>
      <c r="B51" s="191" t="s">
        <v>61</v>
      </c>
      <c r="C51" s="191" t="s">
        <v>61</v>
      </c>
      <c r="D51" s="191" t="s">
        <v>61</v>
      </c>
      <c r="E51" s="191" t="s">
        <v>61</v>
      </c>
      <c r="F51" s="191" t="s">
        <v>61</v>
      </c>
      <c r="G51" s="191" t="s">
        <v>61</v>
      </c>
      <c r="H51" s="191" t="s">
        <v>61</v>
      </c>
      <c r="I51" s="191" t="s">
        <v>61</v>
      </c>
      <c r="J51" s="191" t="s">
        <v>61</v>
      </c>
      <c r="K51" s="191" t="s">
        <v>61</v>
      </c>
      <c r="L51" s="191" t="s">
        <v>61</v>
      </c>
    </row>
    <row r="52" spans="1:12" ht="13.5" customHeight="1">
      <c r="A52" s="145"/>
      <c r="B52" s="145"/>
      <c r="C52" s="145"/>
      <c r="D52" s="145"/>
      <c r="E52" s="145"/>
      <c r="F52" s="145"/>
      <c r="G52" s="145"/>
      <c r="H52" s="145"/>
      <c r="I52" s="145"/>
      <c r="J52" s="145"/>
      <c r="K52" s="145"/>
      <c r="L52" s="145"/>
    </row>
    <row r="53" spans="1:12" ht="13.5" customHeight="1">
      <c r="A53" s="119"/>
      <c r="B53" s="120"/>
      <c r="C53" s="120"/>
      <c r="D53" s="120"/>
      <c r="E53" s="120"/>
      <c r="F53" s="120"/>
      <c r="G53" s="120"/>
      <c r="H53" s="120"/>
      <c r="I53" s="120"/>
      <c r="J53" s="120"/>
      <c r="K53" s="120"/>
      <c r="L53" s="120"/>
    </row>
    <row r="54" spans="1:12" ht="13.5" customHeight="1">
      <c r="A54" s="119"/>
      <c r="B54" s="120"/>
      <c r="C54" s="120"/>
      <c r="D54" s="120"/>
      <c r="E54" s="120"/>
      <c r="F54" s="120"/>
      <c r="G54" s="120"/>
      <c r="H54" s="120"/>
      <c r="I54" s="120"/>
      <c r="J54" s="120"/>
      <c r="K54" s="120"/>
      <c r="L54" s="120"/>
    </row>
    <row r="55" spans="1:12" ht="13.5" customHeight="1">
      <c r="A55" s="145"/>
      <c r="B55" s="145"/>
      <c r="C55" s="145"/>
      <c r="D55" s="145"/>
      <c r="E55" s="145"/>
      <c r="F55" s="145"/>
      <c r="G55" s="145"/>
      <c r="H55" s="145"/>
      <c r="I55" s="145"/>
      <c r="J55" s="145"/>
      <c r="K55" s="145"/>
      <c r="L55" s="145"/>
    </row>
    <row r="56" spans="1:12" ht="13.5" customHeight="1">
      <c r="A56" s="145"/>
      <c r="B56" s="145"/>
      <c r="C56" s="145"/>
      <c r="D56" s="145"/>
      <c r="E56" s="145"/>
      <c r="F56" s="145"/>
      <c r="G56" s="145"/>
      <c r="H56" s="145"/>
      <c r="I56" s="145"/>
      <c r="J56" s="145"/>
      <c r="K56" s="145"/>
      <c r="L56" s="145"/>
    </row>
    <row r="57" spans="1:12" ht="13.5" customHeight="1">
      <c r="A57" s="145"/>
      <c r="B57" s="145"/>
      <c r="C57" s="145"/>
      <c r="D57" s="145"/>
      <c r="E57" s="145"/>
      <c r="F57" s="145"/>
      <c r="G57" s="145"/>
      <c r="H57" s="145"/>
      <c r="I57" s="145"/>
      <c r="J57" s="145"/>
      <c r="K57" s="145"/>
      <c r="L57" s="145"/>
    </row>
    <row r="58" spans="1:12" ht="13.5" customHeight="1">
      <c r="A58" s="145"/>
      <c r="B58" s="145"/>
      <c r="C58" s="145"/>
      <c r="D58" s="145"/>
      <c r="E58" s="145"/>
      <c r="F58" s="145"/>
      <c r="G58" s="145"/>
      <c r="H58" s="145"/>
      <c r="I58" s="145"/>
      <c r="J58" s="145"/>
      <c r="K58" s="145"/>
      <c r="L58" s="145"/>
    </row>
    <row r="59" spans="1:12" ht="13.5" customHeight="1">
      <c r="A59" s="119"/>
      <c r="B59" s="120"/>
      <c r="C59" s="120"/>
      <c r="D59" s="120"/>
      <c r="E59" s="120"/>
      <c r="F59" s="120"/>
      <c r="G59" s="120"/>
      <c r="H59" s="120"/>
      <c r="I59" s="120"/>
      <c r="J59" s="120"/>
      <c r="K59" s="120"/>
      <c r="L59" s="120"/>
    </row>
    <row r="60" spans="1:12" ht="13.5" customHeight="1">
      <c r="A60" s="145"/>
      <c r="B60" s="145"/>
      <c r="C60" s="145"/>
      <c r="D60" s="145"/>
      <c r="E60" s="145"/>
      <c r="F60" s="145"/>
      <c r="G60" s="145"/>
      <c r="H60" s="145"/>
      <c r="I60" s="145"/>
      <c r="J60" s="145"/>
      <c r="K60" s="145"/>
      <c r="L60" s="145"/>
    </row>
  </sheetData>
  <mergeCells count="9">
    <mergeCell ref="A51:L51"/>
    <mergeCell ref="A1:E1"/>
    <mergeCell ref="A3:L3"/>
    <mergeCell ref="A4:L4"/>
    <mergeCell ref="B5:H5"/>
    <mergeCell ref="G6:H7"/>
    <mergeCell ref="J6:L6"/>
    <mergeCell ref="D7:E7"/>
    <mergeCell ref="K7:L7"/>
  </mergeCells>
  <pageMargins left="0.5" right="0.5" top="1" bottom="0.5" header="0.2" footer="0.2"/>
  <pageSetup fitToWidth="0" fitToHeight="0" orientation="portrait" r:id="rId1"/>
  <ignoredErrors>
    <ignoredError sqref="B8:L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ACBF-D815-44A7-9A9D-1EE0FCD7933A}">
  <sheetPr>
    <tabColor theme="4" tint="0.59999389629810485"/>
  </sheetPr>
  <dimension ref="A1:Z79"/>
  <sheetViews>
    <sheetView showGridLines="0" zoomScaleNormal="100" workbookViewId="0">
      <selection activeCell="M23" sqref="M23"/>
    </sheetView>
  </sheetViews>
  <sheetFormatPr defaultColWidth="8.7265625" defaultRowHeight="14.5"/>
  <cols>
    <col min="1" max="8" width="9.1796875" style="55" customWidth="1"/>
    <col min="9" max="9" width="7.7265625" style="14" customWidth="1"/>
    <col min="10" max="10" width="8.7265625" style="61"/>
    <col min="11" max="11" width="10.453125" style="61" customWidth="1"/>
    <col min="12" max="14" width="11.1796875" style="61" customWidth="1"/>
    <col min="15" max="15" width="13.54296875" style="61" bestFit="1" customWidth="1"/>
    <col min="16" max="20" width="11.1796875" style="61" customWidth="1"/>
    <col min="21" max="21" width="8.7265625" style="61"/>
    <col min="22" max="16384" width="8.7265625" style="33"/>
  </cols>
  <sheetData>
    <row r="1" spans="1:24">
      <c r="A1" s="200" t="s">
        <v>84</v>
      </c>
      <c r="B1" s="200"/>
      <c r="C1" s="200"/>
      <c r="D1" s="200"/>
      <c r="E1" s="200"/>
    </row>
    <row r="2" spans="1:24">
      <c r="K2" s="56" t="s">
        <v>85</v>
      </c>
    </row>
    <row r="3" spans="1:24">
      <c r="K3" s="57" t="s">
        <v>86</v>
      </c>
    </row>
    <row r="5" spans="1:24">
      <c r="L5" s="61" t="s">
        <v>165</v>
      </c>
      <c r="R5" s="61" t="s">
        <v>166</v>
      </c>
      <c r="V5" s="61"/>
      <c r="W5" s="61"/>
      <c r="X5" s="61"/>
    </row>
    <row r="6" spans="1:24">
      <c r="A6" s="33"/>
      <c r="B6" s="33"/>
      <c r="C6" s="33"/>
      <c r="D6" s="33"/>
      <c r="E6" s="33"/>
      <c r="L6" s="70" t="s">
        <v>87</v>
      </c>
      <c r="M6" s="70" t="s">
        <v>163</v>
      </c>
      <c r="N6" s="70" t="s">
        <v>164</v>
      </c>
      <c r="O6" s="70" t="s">
        <v>161</v>
      </c>
      <c r="P6" s="70" t="s">
        <v>162</v>
      </c>
      <c r="R6" s="70" t="s">
        <v>87</v>
      </c>
      <c r="S6" s="70" t="s">
        <v>163</v>
      </c>
      <c r="T6" s="70" t="s">
        <v>164</v>
      </c>
      <c r="U6" s="70" t="s">
        <v>161</v>
      </c>
      <c r="V6" s="70" t="s">
        <v>162</v>
      </c>
      <c r="W6" s="70"/>
      <c r="X6" s="70"/>
    </row>
    <row r="7" spans="1:24">
      <c r="K7" s="71" t="s">
        <v>88</v>
      </c>
      <c r="L7" s="69">
        <v>3.6229999999999998</v>
      </c>
      <c r="M7" s="69">
        <v>3.1439999999999997</v>
      </c>
      <c r="N7" s="69">
        <v>4.383</v>
      </c>
      <c r="O7" s="69">
        <v>10.972999999999999</v>
      </c>
      <c r="P7" s="69">
        <v>1.3679999999999999</v>
      </c>
      <c r="Q7" s="69"/>
      <c r="R7" s="69">
        <v>2.3849999999999998</v>
      </c>
      <c r="S7" s="69">
        <v>1.2659999999999998</v>
      </c>
      <c r="T7" s="69">
        <v>2.57</v>
      </c>
      <c r="U7" s="69">
        <v>7.9850000000000003</v>
      </c>
      <c r="V7" s="69">
        <v>-0.14699999999999999</v>
      </c>
      <c r="W7" s="69"/>
      <c r="X7" s="69"/>
    </row>
    <row r="8" spans="1:24">
      <c r="K8" s="71" t="s">
        <v>89</v>
      </c>
      <c r="L8" s="69">
        <v>3.0629999999999997</v>
      </c>
      <c r="M8" s="69">
        <v>2.415</v>
      </c>
      <c r="N8" s="69">
        <v>3.8609999999999998</v>
      </c>
      <c r="O8" s="69">
        <v>8.1049999999999986</v>
      </c>
      <c r="P8" s="69">
        <v>0.44700000000000001</v>
      </c>
      <c r="Q8" s="69"/>
      <c r="R8" s="69">
        <v>2.0009999999999999</v>
      </c>
      <c r="S8" s="69">
        <v>1.115</v>
      </c>
      <c r="T8" s="69">
        <v>2.2159999999999997</v>
      </c>
      <c r="U8" s="69">
        <v>5.9020000000000001</v>
      </c>
      <c r="V8" s="69">
        <v>-0.43099999999999999</v>
      </c>
      <c r="W8" s="69"/>
      <c r="X8" s="69"/>
    </row>
    <row r="9" spans="1:24">
      <c r="K9" s="71" t="s">
        <v>90</v>
      </c>
      <c r="L9" s="69">
        <v>2.5459999999999998</v>
      </c>
      <c r="M9" s="69">
        <v>2.0739999999999998</v>
      </c>
      <c r="N9" s="69">
        <v>3.2370000000000001</v>
      </c>
      <c r="O9" s="69">
        <v>6.1980000000000004</v>
      </c>
      <c r="P9" s="69">
        <v>-1.6669999999999998</v>
      </c>
      <c r="Q9" s="69"/>
      <c r="R9" s="69">
        <v>1.38</v>
      </c>
      <c r="S9" s="69">
        <v>-0.40300000000000002</v>
      </c>
      <c r="T9" s="69">
        <v>1.845</v>
      </c>
      <c r="U9" s="69">
        <v>6.1130000000000004</v>
      </c>
      <c r="V9" s="69">
        <v>-1.7639999999999998</v>
      </c>
      <c r="W9" s="69"/>
      <c r="X9" s="69"/>
    </row>
    <row r="10" spans="1:24">
      <c r="K10" s="71" t="s">
        <v>91</v>
      </c>
      <c r="L10" s="69">
        <v>1.857</v>
      </c>
      <c r="M10" s="69">
        <v>1.5469999999999999</v>
      </c>
      <c r="N10" s="69">
        <v>2.0469999999999997</v>
      </c>
      <c r="O10" s="69">
        <v>8.5179999999999989</v>
      </c>
      <c r="P10" s="69">
        <v>-1.2559999999999998</v>
      </c>
      <c r="Q10" s="69"/>
      <c r="R10" s="69">
        <v>2.6519999999999997</v>
      </c>
      <c r="S10" s="69">
        <v>2.407</v>
      </c>
      <c r="T10" s="69">
        <v>2.7370000000000001</v>
      </c>
      <c r="U10" s="69">
        <v>5.9110000000000005</v>
      </c>
      <c r="V10" s="69">
        <v>0.16900000000000001</v>
      </c>
      <c r="W10" s="69"/>
      <c r="X10" s="69"/>
    </row>
    <row r="11" spans="1:24">
      <c r="K11" s="71" t="s">
        <v>92</v>
      </c>
      <c r="L11" s="69">
        <v>1.2759999999999998</v>
      </c>
      <c r="M11" s="69">
        <v>0.98499999999999999</v>
      </c>
      <c r="N11" s="69">
        <v>1.7329999999999999</v>
      </c>
      <c r="O11" s="69">
        <v>5.7240000000000002</v>
      </c>
      <c r="P11" s="69">
        <v>-2.484</v>
      </c>
      <c r="Q11" s="69"/>
      <c r="R11" s="69">
        <v>1.7709999999999999</v>
      </c>
      <c r="S11" s="69">
        <v>1.4039999999999999</v>
      </c>
      <c r="T11" s="69">
        <v>2.0920000000000001</v>
      </c>
      <c r="U11" s="69">
        <v>5.69</v>
      </c>
      <c r="V11" s="69">
        <v>-1.3919999999999999</v>
      </c>
      <c r="W11" s="69"/>
      <c r="X11" s="69"/>
    </row>
    <row r="12" spans="1:24">
      <c r="K12" s="71" t="s">
        <v>93</v>
      </c>
      <c r="L12" s="69">
        <v>2.6219999999999999</v>
      </c>
      <c r="M12" s="69">
        <v>2.5640000000000001</v>
      </c>
      <c r="N12" s="69">
        <v>2.7649999999999997</v>
      </c>
      <c r="O12" s="69">
        <v>5.7620000000000005</v>
      </c>
      <c r="P12" s="69">
        <v>-1.2209999999999999</v>
      </c>
      <c r="Q12" s="69"/>
      <c r="R12" s="69">
        <v>2.0840000000000001</v>
      </c>
      <c r="S12" s="69">
        <v>1.9079999999999999</v>
      </c>
      <c r="T12" s="69">
        <v>2.258</v>
      </c>
      <c r="U12" s="69">
        <v>5.4220000000000006</v>
      </c>
      <c r="V12" s="69">
        <v>-0.61899999999999999</v>
      </c>
      <c r="W12" s="69"/>
      <c r="X12" s="69"/>
    </row>
    <row r="13" spans="1:24">
      <c r="K13" s="71" t="s">
        <v>94</v>
      </c>
      <c r="L13" s="69">
        <v>2.6109999999999998</v>
      </c>
      <c r="M13" s="69">
        <v>2.3979999999999997</v>
      </c>
      <c r="N13" s="69">
        <v>2.9209999999999998</v>
      </c>
      <c r="O13" s="69">
        <v>6.3170000000000002</v>
      </c>
      <c r="P13" s="69">
        <v>-0.49099999999999999</v>
      </c>
      <c r="Q13" s="69"/>
      <c r="R13" s="69">
        <v>2.2829999999999999</v>
      </c>
      <c r="S13" s="69">
        <v>0.94899999999999995</v>
      </c>
      <c r="T13" s="69">
        <v>2.5169999999999999</v>
      </c>
      <c r="U13" s="69">
        <v>5.1520000000000001</v>
      </c>
      <c r="V13" s="69">
        <v>-0.40100000000000002</v>
      </c>
      <c r="W13" s="69"/>
      <c r="X13" s="69"/>
    </row>
    <row r="14" spans="1:24">
      <c r="K14" s="71" t="s">
        <v>95</v>
      </c>
      <c r="L14" s="69">
        <v>3.992</v>
      </c>
      <c r="M14" s="69">
        <v>1.4649999999999999</v>
      </c>
      <c r="N14" s="69">
        <v>4.4490000000000007</v>
      </c>
      <c r="O14" s="69">
        <v>7.7960000000000003</v>
      </c>
      <c r="P14" s="69">
        <v>4.5999999999999999E-2</v>
      </c>
      <c r="Q14" s="69"/>
      <c r="R14" s="69">
        <v>2.2429999999999999</v>
      </c>
      <c r="S14" s="69">
        <v>1.119</v>
      </c>
      <c r="T14" s="69">
        <v>2.7079999999999997</v>
      </c>
      <c r="U14" s="69">
        <v>7.5640000000000001</v>
      </c>
      <c r="V14" s="69">
        <v>-0.19900000000000001</v>
      </c>
      <c r="W14" s="69"/>
      <c r="X14" s="69"/>
    </row>
    <row r="15" spans="1:24" s="54" customFormat="1" ht="12.75" customHeight="1">
      <c r="A15" s="55"/>
      <c r="B15" s="55"/>
      <c r="C15" s="55"/>
      <c r="D15" s="55"/>
      <c r="E15" s="55"/>
      <c r="F15" s="55"/>
      <c r="G15" s="55"/>
      <c r="H15" s="55"/>
      <c r="I15" s="14"/>
      <c r="J15" s="61"/>
      <c r="K15" s="71" t="s">
        <v>96</v>
      </c>
      <c r="L15" s="72">
        <v>2.2309999999999999</v>
      </c>
      <c r="M15" s="72">
        <v>1.8459999999999999</v>
      </c>
      <c r="N15" s="72">
        <v>2.5189999999999997</v>
      </c>
      <c r="O15" s="72">
        <v>6.0780000000000003</v>
      </c>
      <c r="P15" s="72">
        <v>-0.98099999999999998</v>
      </c>
      <c r="Q15" s="72"/>
      <c r="R15" s="69">
        <v>2.8569999999999998</v>
      </c>
      <c r="S15" s="69">
        <v>1.7769999999999999</v>
      </c>
      <c r="T15" s="69">
        <v>3.0749999999999997</v>
      </c>
      <c r="U15" s="69">
        <v>6.7760000000000007</v>
      </c>
      <c r="V15" s="69">
        <v>-4.0000000000000001E-3</v>
      </c>
      <c r="W15" s="69"/>
      <c r="X15" s="69"/>
    </row>
    <row r="16" spans="1:24" s="54" customFormat="1">
      <c r="A16" s="55"/>
      <c r="B16" s="55"/>
      <c r="C16" s="55"/>
      <c r="D16" s="55"/>
      <c r="E16" s="55"/>
      <c r="F16" s="55"/>
      <c r="G16" s="55"/>
      <c r="H16" s="55"/>
      <c r="I16" s="14"/>
      <c r="J16" s="61"/>
      <c r="K16" s="71" t="s">
        <v>97</v>
      </c>
      <c r="L16" s="72">
        <v>2.3649999999999998</v>
      </c>
      <c r="M16" s="72">
        <v>1.7989999999999999</v>
      </c>
      <c r="N16" s="72">
        <v>2.9099999999999997</v>
      </c>
      <c r="O16" s="72">
        <v>8.6199999999999992</v>
      </c>
      <c r="P16" s="72">
        <v>-0.996</v>
      </c>
      <c r="Q16" s="72"/>
      <c r="R16" s="69">
        <v>2.3239999999999998</v>
      </c>
      <c r="S16" s="69">
        <v>1.208</v>
      </c>
      <c r="T16" s="69">
        <v>2.7159999999999997</v>
      </c>
      <c r="U16" s="69">
        <v>6.1910000000000007</v>
      </c>
      <c r="V16" s="69">
        <v>-0.128</v>
      </c>
      <c r="W16" s="69"/>
      <c r="X16" s="69"/>
    </row>
    <row r="17" spans="1:24" s="54" customFormat="1">
      <c r="A17" s="55"/>
      <c r="B17" s="55"/>
      <c r="C17" s="55"/>
      <c r="D17" s="55"/>
      <c r="E17" s="55"/>
      <c r="F17" s="55"/>
      <c r="G17" s="55"/>
      <c r="H17" s="55"/>
      <c r="I17" s="14"/>
      <c r="J17" s="61"/>
      <c r="K17" s="71" t="s">
        <v>98</v>
      </c>
      <c r="L17" s="72">
        <v>2.9099999999999997</v>
      </c>
      <c r="M17" s="72">
        <v>1.7529999999999999</v>
      </c>
      <c r="N17" s="72">
        <v>3.5179999999999998</v>
      </c>
      <c r="O17" s="72">
        <v>7.2140000000000004</v>
      </c>
      <c r="P17" s="72">
        <v>-0.83399999999999996</v>
      </c>
      <c r="Q17" s="72"/>
      <c r="R17" s="69">
        <v>1.8939999999999999</v>
      </c>
      <c r="S17" s="69">
        <v>0.23799999999999999</v>
      </c>
      <c r="T17" s="69">
        <v>2.1989999999999998</v>
      </c>
      <c r="U17" s="69">
        <v>7.4880000000000004</v>
      </c>
      <c r="V17" s="69">
        <v>-1.2919999999999998</v>
      </c>
      <c r="W17" s="69"/>
      <c r="X17" s="69"/>
    </row>
    <row r="18" spans="1:24" s="54" customFormat="1">
      <c r="A18" s="55"/>
      <c r="B18" s="55"/>
      <c r="C18" s="55"/>
      <c r="D18" s="55"/>
      <c r="E18" s="55"/>
      <c r="F18" s="55"/>
      <c r="G18" s="55"/>
      <c r="H18" s="55"/>
      <c r="I18" s="14"/>
      <c r="J18" s="61"/>
      <c r="K18" s="71" t="s">
        <v>99</v>
      </c>
      <c r="L18" s="72">
        <v>2.4819999999999998</v>
      </c>
      <c r="M18" s="72">
        <v>1.6969999999999998</v>
      </c>
      <c r="N18" s="72">
        <v>3.3369999999999997</v>
      </c>
      <c r="O18" s="72">
        <v>7.8660000000000005</v>
      </c>
      <c r="P18" s="72">
        <v>-0.82899999999999996</v>
      </c>
      <c r="Q18" s="72"/>
      <c r="R18" s="69">
        <v>2.3969999999999998</v>
      </c>
      <c r="S18" s="69">
        <v>1.0479999999999998</v>
      </c>
      <c r="T18" s="69">
        <v>2.948</v>
      </c>
      <c r="U18" s="69">
        <v>6.0350000000000001</v>
      </c>
      <c r="V18" s="69">
        <v>-3.3000000000000002E-2</v>
      </c>
      <c r="W18" s="69"/>
      <c r="X18" s="69"/>
    </row>
    <row r="19" spans="1:24" s="54" customFormat="1">
      <c r="A19" s="55"/>
      <c r="B19" s="55"/>
      <c r="C19" s="55"/>
      <c r="D19" s="55"/>
      <c r="E19" s="55"/>
      <c r="F19" s="55"/>
      <c r="G19" s="55"/>
      <c r="H19" s="55"/>
      <c r="I19" s="14"/>
      <c r="J19" s="61"/>
      <c r="K19" s="71" t="s">
        <v>100</v>
      </c>
      <c r="L19" s="72">
        <v>0.63400000000000001</v>
      </c>
      <c r="M19" s="72">
        <v>-0.33400000000000002</v>
      </c>
      <c r="N19" s="72">
        <v>1.571</v>
      </c>
      <c r="O19" s="72">
        <v>7.0960000000000001</v>
      </c>
      <c r="P19" s="72">
        <v>-3.4659999999999997</v>
      </c>
      <c r="Q19" s="72"/>
      <c r="R19" s="69">
        <v>1.982</v>
      </c>
      <c r="S19" s="69">
        <v>1.4769999999999999</v>
      </c>
      <c r="T19" s="69">
        <v>2.024</v>
      </c>
      <c r="U19" s="69">
        <v>5.8420000000000005</v>
      </c>
      <c r="V19" s="69">
        <v>0.13800000000000001</v>
      </c>
      <c r="W19" s="69"/>
      <c r="X19" s="69"/>
    </row>
    <row r="20" spans="1:24" s="54" customFormat="1">
      <c r="A20" s="55"/>
      <c r="B20" s="55"/>
      <c r="C20" s="55"/>
      <c r="D20" s="55"/>
      <c r="E20" s="55"/>
      <c r="F20" s="55"/>
      <c r="G20" s="55"/>
      <c r="H20" s="55"/>
      <c r="I20" s="14"/>
      <c r="J20" s="61"/>
      <c r="K20" s="71" t="s">
        <v>101</v>
      </c>
      <c r="L20" s="72">
        <v>0.182</v>
      </c>
      <c r="M20" s="72">
        <v>0.14199999999999999</v>
      </c>
      <c r="N20" s="72">
        <v>0.23200000000000001</v>
      </c>
      <c r="O20" s="72">
        <v>7.4530000000000003</v>
      </c>
      <c r="P20" s="72">
        <v>-5.508</v>
      </c>
      <c r="Q20" s="72"/>
      <c r="R20" s="69">
        <v>2.266</v>
      </c>
      <c r="S20" s="69">
        <v>1.8919999999999999</v>
      </c>
      <c r="T20" s="69">
        <v>2.3159999999999998</v>
      </c>
      <c r="U20" s="69">
        <v>6.4780000000000006</v>
      </c>
      <c r="V20" s="69">
        <v>-0.35699999999999998</v>
      </c>
      <c r="W20" s="69"/>
      <c r="X20" s="69"/>
    </row>
    <row r="21" spans="1:24" s="54" customFormat="1">
      <c r="A21" s="55"/>
      <c r="B21" s="55"/>
      <c r="C21" s="55"/>
      <c r="D21" s="55"/>
      <c r="E21" s="55"/>
      <c r="F21" s="55"/>
      <c r="G21" s="55"/>
      <c r="H21" s="55"/>
      <c r="I21" s="14"/>
      <c r="J21" s="61"/>
      <c r="K21" s="71" t="s">
        <v>102</v>
      </c>
      <c r="L21" s="72">
        <v>0.69</v>
      </c>
      <c r="M21" s="72">
        <v>-0.11800000000000001</v>
      </c>
      <c r="N21" s="72">
        <v>1.464</v>
      </c>
      <c r="O21" s="72">
        <v>7.5180000000000007</v>
      </c>
      <c r="P21" s="72">
        <v>-3.4259999999999997</v>
      </c>
      <c r="Q21" s="72"/>
      <c r="R21" s="69">
        <v>1.952</v>
      </c>
      <c r="S21" s="69">
        <v>0.254</v>
      </c>
      <c r="T21" s="69">
        <v>2.4929999999999999</v>
      </c>
      <c r="U21" s="69">
        <v>6.391</v>
      </c>
      <c r="V21" s="69">
        <v>-1.623</v>
      </c>
      <c r="W21" s="69"/>
      <c r="X21" s="69"/>
    </row>
    <row r="22" spans="1:24" s="54" customFormat="1">
      <c r="A22" s="55"/>
      <c r="B22" s="55"/>
      <c r="C22" s="55"/>
      <c r="D22" s="55"/>
      <c r="E22" s="55"/>
      <c r="F22" s="55"/>
      <c r="G22" s="55"/>
      <c r="H22" s="55"/>
      <c r="I22" s="14"/>
      <c r="J22" s="61"/>
      <c r="K22" s="71" t="s">
        <v>103</v>
      </c>
      <c r="L22" s="72">
        <v>3.4750000000000001</v>
      </c>
      <c r="M22" s="72">
        <v>2.488</v>
      </c>
      <c r="N22" s="72">
        <v>3.6309999999999998</v>
      </c>
      <c r="O22" s="72">
        <v>6.98</v>
      </c>
      <c r="P22" s="72">
        <v>-0.51900000000000002</v>
      </c>
      <c r="Q22" s="72"/>
      <c r="R22" s="69">
        <v>2.3729999999999998</v>
      </c>
      <c r="S22" s="69">
        <v>2.23</v>
      </c>
      <c r="T22" s="69">
        <v>2.6419999999999999</v>
      </c>
      <c r="U22" s="69">
        <v>6.3170000000000002</v>
      </c>
      <c r="V22" s="69">
        <v>-1.4109999999999998</v>
      </c>
      <c r="W22" s="69"/>
      <c r="X22" s="69"/>
    </row>
    <row r="23" spans="1:24" s="54" customFormat="1">
      <c r="A23" s="55"/>
      <c r="B23" s="55"/>
      <c r="C23" s="55"/>
      <c r="D23" s="55"/>
      <c r="E23" s="55"/>
      <c r="F23" s="55"/>
      <c r="G23" s="55"/>
      <c r="H23" s="55"/>
      <c r="I23" s="14"/>
      <c r="J23" s="61"/>
      <c r="K23" s="71" t="s">
        <v>104</v>
      </c>
      <c r="L23" s="72">
        <v>3.5329999999999999</v>
      </c>
      <c r="M23" s="72">
        <v>2.8489999999999998</v>
      </c>
      <c r="N23" s="72">
        <v>3.927</v>
      </c>
      <c r="O23" s="72">
        <v>8.1839999999999993</v>
      </c>
      <c r="P23" s="72">
        <v>-0.39800000000000002</v>
      </c>
      <c r="Q23" s="72"/>
      <c r="R23" s="69">
        <v>2.492</v>
      </c>
      <c r="S23" s="69">
        <v>1.964</v>
      </c>
      <c r="T23" s="69">
        <v>2.6999999999999997</v>
      </c>
      <c r="U23" s="69">
        <v>5.234</v>
      </c>
      <c r="V23" s="69">
        <v>-0.66</v>
      </c>
      <c r="W23" s="69"/>
      <c r="X23" s="69"/>
    </row>
    <row r="24" spans="1:24" s="54" customFormat="1">
      <c r="A24" s="55"/>
      <c r="B24" s="55"/>
      <c r="C24" s="55"/>
      <c r="D24" s="55"/>
      <c r="E24" s="55"/>
      <c r="F24" s="55"/>
      <c r="G24" s="55"/>
      <c r="H24" s="55"/>
      <c r="I24" s="14"/>
      <c r="J24" s="61"/>
      <c r="K24" s="71" t="s">
        <v>105</v>
      </c>
      <c r="L24" s="69">
        <v>3.8129999999999997</v>
      </c>
      <c r="M24" s="69">
        <v>2.0369999999999999</v>
      </c>
      <c r="N24" s="69">
        <v>5.0070000000000006</v>
      </c>
      <c r="O24" s="69">
        <v>7.8160000000000007</v>
      </c>
      <c r="P24" s="69">
        <v>0.79200000000000004</v>
      </c>
      <c r="Q24" s="69"/>
      <c r="R24" s="69">
        <v>2.3649999999999998</v>
      </c>
      <c r="S24" s="69">
        <v>1.3829999999999998</v>
      </c>
      <c r="T24" s="69">
        <v>2.7719999999999998</v>
      </c>
      <c r="U24" s="69">
        <v>6.7070000000000007</v>
      </c>
      <c r="V24" s="72">
        <v>-0.44900000000000001</v>
      </c>
    </row>
    <row r="25" spans="1:24" s="54" customFormat="1">
      <c r="A25" s="55"/>
      <c r="B25" s="55"/>
      <c r="C25" s="55"/>
      <c r="D25" s="55"/>
      <c r="E25" s="55"/>
      <c r="F25" s="55"/>
      <c r="G25" s="55"/>
      <c r="H25" s="55"/>
      <c r="I25" s="14"/>
      <c r="J25" s="61"/>
      <c r="K25" s="71" t="s">
        <v>106</v>
      </c>
      <c r="L25" s="69">
        <v>3.298</v>
      </c>
      <c r="M25" s="69">
        <v>1.4949999999999999</v>
      </c>
      <c r="N25" s="69">
        <v>4.2570000000000006</v>
      </c>
      <c r="O25" s="69">
        <v>8.331999999999999</v>
      </c>
      <c r="P25" s="69">
        <v>-0.185</v>
      </c>
      <c r="Q25" s="69"/>
      <c r="R25" s="69">
        <v>2.0099999999999998</v>
      </c>
      <c r="S25" s="69">
        <v>0.79800000000000004</v>
      </c>
      <c r="T25" s="69">
        <v>2.2199999999999998</v>
      </c>
      <c r="U25" s="69">
        <v>6.5250000000000004</v>
      </c>
      <c r="V25" s="72">
        <v>-1.5629999999999999</v>
      </c>
    </row>
    <row r="26" spans="1:24" s="54" customFormat="1">
      <c r="A26" s="55"/>
      <c r="B26" s="55"/>
      <c r="C26" s="55"/>
      <c r="D26" s="55"/>
      <c r="E26" s="55"/>
      <c r="F26" s="55"/>
      <c r="G26" s="55"/>
      <c r="H26" s="55"/>
      <c r="I26" s="14"/>
      <c r="J26" s="61"/>
      <c r="K26" s="71" t="s">
        <v>107</v>
      </c>
      <c r="L26" s="69">
        <v>0.80900000000000005</v>
      </c>
      <c r="M26" s="69">
        <v>-0.55400000000000005</v>
      </c>
      <c r="N26" s="69">
        <v>1.371</v>
      </c>
      <c r="O26" s="69">
        <v>4.9980000000000002</v>
      </c>
      <c r="P26" s="69">
        <v>-2.3220000000000001</v>
      </c>
      <c r="Q26" s="69"/>
      <c r="R26" s="69">
        <v>2.327</v>
      </c>
      <c r="S26" s="69">
        <v>1.5309999999999999</v>
      </c>
      <c r="T26" s="69">
        <v>3.3180000000000001</v>
      </c>
      <c r="U26" s="69">
        <v>5.3170000000000002</v>
      </c>
      <c r="V26" s="72">
        <v>-4.5999999999999999E-2</v>
      </c>
    </row>
    <row r="27" spans="1:24" s="54" customFormat="1">
      <c r="A27" s="55"/>
      <c r="B27" s="55"/>
      <c r="C27" s="55"/>
      <c r="D27" s="55"/>
      <c r="E27" s="55"/>
      <c r="F27" s="55"/>
      <c r="G27" s="55"/>
      <c r="H27" s="55"/>
      <c r="I27" s="14"/>
      <c r="J27" s="61"/>
      <c r="K27" s="71" t="s">
        <v>108</v>
      </c>
      <c r="L27" s="69">
        <v>2.6819999999999999</v>
      </c>
      <c r="M27" s="69">
        <v>2.359</v>
      </c>
      <c r="N27" s="69">
        <v>2.8460000000000001</v>
      </c>
      <c r="O27" s="69">
        <v>7.3070000000000004</v>
      </c>
      <c r="P27" s="69">
        <v>-1.7149999999999999</v>
      </c>
      <c r="Q27" s="69"/>
      <c r="R27" s="69">
        <v>2.7109999999999999</v>
      </c>
      <c r="S27" s="69">
        <v>1.4889999999999999</v>
      </c>
      <c r="T27" s="69">
        <v>3.266</v>
      </c>
      <c r="U27" s="69">
        <v>6.4590000000000005</v>
      </c>
      <c r="V27" s="72">
        <v>-1.0739999999999998</v>
      </c>
    </row>
    <row r="28" spans="1:24" s="54" customFormat="1">
      <c r="A28" s="55"/>
      <c r="B28" s="55"/>
      <c r="C28" s="55"/>
      <c r="D28" s="55"/>
      <c r="E28" s="55"/>
      <c r="F28" s="55"/>
      <c r="G28" s="55"/>
      <c r="H28" s="55"/>
      <c r="I28" s="14"/>
      <c r="J28" s="61"/>
      <c r="K28" s="71" t="s">
        <v>109</v>
      </c>
      <c r="L28" s="69">
        <v>2.5259999999999998</v>
      </c>
      <c r="M28" s="69">
        <v>0.05</v>
      </c>
      <c r="N28" s="69">
        <v>3.3079999999999998</v>
      </c>
      <c r="O28" s="69">
        <v>8.2799999999999994</v>
      </c>
      <c r="P28" s="69">
        <v>-0.83799999999999997</v>
      </c>
      <c r="Q28" s="69"/>
      <c r="R28" s="69">
        <v>2.8220000000000001</v>
      </c>
      <c r="S28" s="69">
        <v>0.751</v>
      </c>
      <c r="T28" s="69">
        <v>3.0109999999999997</v>
      </c>
      <c r="U28" s="69">
        <v>6.0760000000000005</v>
      </c>
      <c r="V28" s="72">
        <v>-0.45400000000000001</v>
      </c>
    </row>
    <row r="29" spans="1:24" s="54" customFormat="1">
      <c r="A29" s="55"/>
      <c r="B29" s="55"/>
      <c r="C29" s="55"/>
      <c r="D29" s="55"/>
      <c r="E29" s="55"/>
      <c r="F29" s="55"/>
      <c r="G29" s="55"/>
      <c r="H29" s="55"/>
      <c r="I29" s="14"/>
      <c r="J29" s="61"/>
      <c r="K29" s="71" t="s">
        <v>110</v>
      </c>
      <c r="L29" s="69">
        <v>1.609</v>
      </c>
      <c r="M29" s="69">
        <v>0.748</v>
      </c>
      <c r="N29" s="69">
        <v>1.6839999999999999</v>
      </c>
      <c r="O29" s="69">
        <v>7.194</v>
      </c>
      <c r="P29" s="69">
        <v>-1.3109999999999999</v>
      </c>
      <c r="Q29" s="69"/>
      <c r="R29" s="69">
        <v>2.4510000000000001</v>
      </c>
      <c r="S29" s="69">
        <v>1.5479999999999998</v>
      </c>
      <c r="T29" s="69">
        <v>2.5329999999999999</v>
      </c>
      <c r="U29" s="69">
        <v>6.4910000000000005</v>
      </c>
      <c r="V29" s="72">
        <v>-0.56200000000000006</v>
      </c>
    </row>
    <row r="30" spans="1:24" s="54" customFormat="1">
      <c r="A30" s="55"/>
      <c r="B30" s="55"/>
      <c r="C30" s="55"/>
      <c r="D30" s="55"/>
      <c r="E30" s="55"/>
      <c r="F30" s="55"/>
      <c r="G30" s="55"/>
      <c r="H30" s="55"/>
      <c r="I30" s="14"/>
      <c r="J30" s="61"/>
      <c r="K30" s="71" t="s">
        <v>111</v>
      </c>
      <c r="L30" s="69">
        <v>2.5059999999999998</v>
      </c>
      <c r="M30" s="69">
        <v>2.37</v>
      </c>
      <c r="N30" s="69">
        <v>3.0629999999999997</v>
      </c>
      <c r="O30" s="69">
        <v>7.306</v>
      </c>
      <c r="P30" s="69">
        <v>-1.39</v>
      </c>
      <c r="Q30" s="69"/>
      <c r="R30" s="69">
        <v>2.4350000000000001</v>
      </c>
      <c r="S30" s="69">
        <v>1.3639999999999999</v>
      </c>
      <c r="T30" s="69">
        <v>2.738</v>
      </c>
      <c r="U30" s="69">
        <v>4.7860000000000005</v>
      </c>
      <c r="V30" s="72">
        <v>-0.19500000000000001</v>
      </c>
    </row>
    <row r="31" spans="1:24" s="54" customFormat="1">
      <c r="A31" s="55"/>
      <c r="B31" s="55"/>
      <c r="C31" s="55"/>
      <c r="D31" s="55"/>
      <c r="E31" s="55"/>
      <c r="F31" s="55"/>
      <c r="G31" s="55"/>
      <c r="H31" s="55"/>
      <c r="I31" s="14"/>
      <c r="J31" s="61"/>
      <c r="K31" s="71" t="s">
        <v>112</v>
      </c>
      <c r="L31" s="69">
        <v>2.8029999999999999</v>
      </c>
      <c r="M31" s="69">
        <v>1.446</v>
      </c>
      <c r="N31" s="69">
        <v>3.7849999999999997</v>
      </c>
      <c r="O31" s="69">
        <v>6.766</v>
      </c>
      <c r="P31" s="69">
        <v>-0.41599999999999998</v>
      </c>
      <c r="Q31" s="69"/>
      <c r="R31" s="69">
        <v>2.2839999999999998</v>
      </c>
      <c r="S31" s="69">
        <v>0.29599999999999999</v>
      </c>
      <c r="T31" s="69">
        <v>2.7509999999999999</v>
      </c>
      <c r="U31" s="69">
        <v>6.0280000000000005</v>
      </c>
      <c r="V31" s="72">
        <v>-0.70099999999999996</v>
      </c>
    </row>
    <row r="32" spans="1:24" s="54" customFormat="1">
      <c r="A32" s="55"/>
      <c r="B32" s="55"/>
      <c r="C32" s="55"/>
      <c r="D32" s="55"/>
      <c r="E32" s="55"/>
      <c r="F32" s="55"/>
      <c r="G32" s="55"/>
      <c r="H32" s="55"/>
      <c r="I32" s="14"/>
      <c r="J32" s="61"/>
      <c r="K32" s="71" t="s">
        <v>113</v>
      </c>
      <c r="L32" s="69">
        <v>3.57</v>
      </c>
      <c r="M32" s="69">
        <v>2.5169999999999999</v>
      </c>
      <c r="N32" s="69">
        <v>4.7530000000000001</v>
      </c>
      <c r="O32" s="69">
        <v>9.3149999999999995</v>
      </c>
      <c r="P32" s="69">
        <v>0.20300000000000001</v>
      </c>
      <c r="Q32" s="69"/>
      <c r="R32" s="69">
        <v>3.0289999999999999</v>
      </c>
      <c r="S32" s="69">
        <v>1.194</v>
      </c>
      <c r="T32" s="69">
        <v>3.4390000000000001</v>
      </c>
      <c r="U32" s="69">
        <v>6.484</v>
      </c>
      <c r="V32" s="72">
        <v>9.1999999999999998E-2</v>
      </c>
    </row>
    <row r="33" spans="1:25" s="54" customFormat="1">
      <c r="A33" s="55"/>
      <c r="B33" s="55"/>
      <c r="C33" s="55"/>
      <c r="D33" s="55"/>
      <c r="E33" s="55"/>
      <c r="F33" s="55"/>
      <c r="G33" s="55"/>
      <c r="H33" s="55"/>
      <c r="I33" s="14"/>
      <c r="J33" s="61"/>
      <c r="K33" s="71" t="s">
        <v>114</v>
      </c>
      <c r="L33" s="69">
        <v>2.8359999999999999</v>
      </c>
      <c r="M33" s="69">
        <v>1.0289999999999999</v>
      </c>
      <c r="N33" s="69">
        <v>3.8180000000000001</v>
      </c>
      <c r="O33" s="69">
        <v>8.8129999999999988</v>
      </c>
      <c r="P33" s="69">
        <v>-0.96199999999999997</v>
      </c>
      <c r="Q33" s="69"/>
      <c r="R33" s="69">
        <v>2.7829999999999999</v>
      </c>
      <c r="S33" s="69">
        <v>0.90700000000000003</v>
      </c>
      <c r="T33" s="69">
        <v>2.8889999999999998</v>
      </c>
      <c r="U33" s="69">
        <v>5.7700000000000005</v>
      </c>
      <c r="V33" s="72">
        <v>-0.23899999999999999</v>
      </c>
    </row>
    <row r="34" spans="1:25" s="54" customFormat="1">
      <c r="A34" s="55"/>
      <c r="B34" s="55"/>
      <c r="C34" s="55"/>
      <c r="D34" s="55"/>
      <c r="E34" s="55"/>
      <c r="F34" s="55"/>
      <c r="G34" s="55"/>
      <c r="H34" s="55"/>
      <c r="I34" s="14"/>
      <c r="J34" s="61"/>
      <c r="K34" s="71" t="s">
        <v>115</v>
      </c>
      <c r="L34" s="69">
        <v>1.488</v>
      </c>
      <c r="M34" s="69">
        <v>-1.732</v>
      </c>
      <c r="N34" s="69">
        <v>2.1639999999999997</v>
      </c>
      <c r="O34" s="69">
        <v>6.6190000000000007</v>
      </c>
      <c r="P34" s="69">
        <v>-4.2360000000000007</v>
      </c>
      <c r="Q34" s="69"/>
      <c r="R34" s="69">
        <v>1.5559999999999998</v>
      </c>
      <c r="S34" s="69">
        <v>0.505</v>
      </c>
      <c r="T34" s="69">
        <v>1.7809999999999999</v>
      </c>
      <c r="U34" s="69">
        <v>5.907</v>
      </c>
      <c r="V34" s="72">
        <v>-1.1839999999999999</v>
      </c>
    </row>
    <row r="35" spans="1:25" s="54" customFormat="1">
      <c r="A35" s="55"/>
      <c r="B35" s="55"/>
      <c r="C35" s="55"/>
      <c r="D35" s="55"/>
      <c r="E35" s="55"/>
      <c r="F35" s="55"/>
      <c r="G35" s="55"/>
      <c r="H35" s="55"/>
      <c r="I35" s="14"/>
      <c r="J35" s="61"/>
      <c r="K35" s="71" t="s">
        <v>116</v>
      </c>
      <c r="L35" s="69">
        <v>0.82299999999999995</v>
      </c>
      <c r="M35" s="69">
        <v>-0.38800000000000001</v>
      </c>
      <c r="N35" s="69">
        <v>1.4129999999999998</v>
      </c>
      <c r="O35" s="69">
        <v>5.5760000000000005</v>
      </c>
      <c r="P35" s="69">
        <v>-5.0330000000000004</v>
      </c>
      <c r="Q35" s="69"/>
      <c r="R35" s="69">
        <v>1.722</v>
      </c>
      <c r="S35" s="69">
        <v>0.877</v>
      </c>
      <c r="T35" s="69">
        <v>2.391</v>
      </c>
      <c r="U35" s="69">
        <v>7.9550000000000001</v>
      </c>
      <c r="V35" s="72">
        <v>-0.34899999999999998</v>
      </c>
    </row>
    <row r="36" spans="1:25" s="54" customFormat="1">
      <c r="A36" s="55"/>
      <c r="B36" s="55"/>
      <c r="C36" s="55"/>
      <c r="D36" s="55"/>
      <c r="E36" s="55"/>
      <c r="F36" s="55"/>
      <c r="G36" s="55"/>
      <c r="H36" s="55"/>
      <c r="I36" s="14"/>
      <c r="J36" s="61"/>
      <c r="K36" s="71" t="s">
        <v>117</v>
      </c>
      <c r="L36" s="69">
        <v>-2.7210000000000001</v>
      </c>
      <c r="M36" s="69">
        <v>-4.9530000000000003</v>
      </c>
      <c r="N36" s="69">
        <v>-0.53400000000000003</v>
      </c>
      <c r="O36" s="69">
        <v>9.0569999999999986</v>
      </c>
      <c r="P36" s="69">
        <v>-9.6169999999999991</v>
      </c>
      <c r="Q36" s="69"/>
      <c r="R36" s="69">
        <v>0.497</v>
      </c>
      <c r="S36" s="69">
        <v>-1.9909999999999999</v>
      </c>
      <c r="T36" s="69">
        <v>1.9089999999999998</v>
      </c>
      <c r="U36" s="69">
        <v>7.1360000000000001</v>
      </c>
      <c r="V36" s="72">
        <v>-4.181</v>
      </c>
    </row>
    <row r="37" spans="1:25" s="54" customFormat="1">
      <c r="A37" s="55"/>
      <c r="B37" s="55"/>
      <c r="C37" s="55"/>
      <c r="D37" s="55"/>
      <c r="E37" s="55"/>
      <c r="F37" s="55"/>
      <c r="G37" s="55"/>
      <c r="H37" s="55"/>
      <c r="I37" s="14"/>
      <c r="J37" s="61"/>
      <c r="K37" s="71" t="s">
        <v>118</v>
      </c>
      <c r="L37" s="69">
        <v>-0.39200000000000002</v>
      </c>
      <c r="M37" s="69">
        <v>-0.60899999999999999</v>
      </c>
      <c r="N37" s="69">
        <v>-0.155</v>
      </c>
      <c r="O37" s="69">
        <v>5.8620000000000001</v>
      </c>
      <c r="P37" s="69">
        <v>-5.5350000000000001</v>
      </c>
      <c r="Q37" s="69"/>
      <c r="R37" s="69">
        <v>1.1239999999999999</v>
      </c>
      <c r="S37" s="69">
        <v>-0.218</v>
      </c>
      <c r="T37" s="69">
        <v>1.2429999999999999</v>
      </c>
      <c r="U37" s="69">
        <v>6.5070000000000006</v>
      </c>
      <c r="V37" s="72">
        <v>-2.556</v>
      </c>
    </row>
    <row r="38" spans="1:25" s="54" customFormat="1">
      <c r="A38" s="55"/>
      <c r="B38" s="55"/>
      <c r="C38" s="55"/>
      <c r="D38" s="55"/>
      <c r="E38" s="55"/>
      <c r="F38" s="55"/>
      <c r="G38" s="55"/>
      <c r="H38" s="55"/>
      <c r="I38" s="14"/>
      <c r="J38" s="61"/>
      <c r="K38" s="71" t="s">
        <v>119</v>
      </c>
      <c r="L38" s="69">
        <v>4.242</v>
      </c>
      <c r="M38" s="69">
        <v>2.4459999999999997</v>
      </c>
      <c r="N38" s="69">
        <v>4.4870000000000001</v>
      </c>
      <c r="O38" s="69">
        <v>10.456</v>
      </c>
      <c r="P38" s="69">
        <v>-2.0840000000000001</v>
      </c>
      <c r="Q38" s="69"/>
      <c r="R38" s="69">
        <v>2.093</v>
      </c>
      <c r="S38" s="69">
        <v>2.0869999999999997</v>
      </c>
      <c r="T38" s="69">
        <v>2.2799999999999998</v>
      </c>
      <c r="U38" s="69">
        <v>8.2279999999999998</v>
      </c>
      <c r="V38" s="72">
        <v>-1.105</v>
      </c>
    </row>
    <row r="39" spans="1:25" s="54" customFormat="1">
      <c r="A39" s="55"/>
      <c r="B39" s="55"/>
      <c r="C39" s="55"/>
      <c r="D39" s="55"/>
      <c r="E39" s="55"/>
      <c r="F39" s="55"/>
      <c r="G39" s="55"/>
      <c r="H39" s="55"/>
      <c r="I39" s="14"/>
      <c r="J39" s="61"/>
      <c r="K39" s="71" t="s">
        <v>120</v>
      </c>
      <c r="L39" s="69">
        <v>2.7399999999999998</v>
      </c>
      <c r="M39" s="69">
        <v>1.8279999999999998</v>
      </c>
      <c r="N39" s="69">
        <v>3.1419999999999999</v>
      </c>
      <c r="O39" s="69">
        <v>10.277999999999999</v>
      </c>
      <c r="P39" s="69">
        <v>-1.1729999999999998</v>
      </c>
      <c r="Q39" s="69"/>
      <c r="R39" s="69">
        <v>3.71</v>
      </c>
      <c r="S39" s="69">
        <v>3.2439999999999998</v>
      </c>
      <c r="T39" s="69">
        <v>3.956</v>
      </c>
      <c r="U39" s="69">
        <v>7.8760000000000003</v>
      </c>
      <c r="V39" s="72">
        <v>-1.0439999999999998</v>
      </c>
    </row>
    <row r="40" spans="1:25" s="54" customFormat="1">
      <c r="A40" s="55"/>
      <c r="B40" s="55"/>
      <c r="C40" s="55"/>
      <c r="D40" s="55"/>
      <c r="E40" s="55"/>
      <c r="F40" s="55"/>
      <c r="G40" s="55"/>
      <c r="H40" s="55"/>
      <c r="I40" s="14"/>
      <c r="J40" s="61"/>
      <c r="K40" s="71" t="s">
        <v>121</v>
      </c>
      <c r="L40" s="69">
        <v>2.6659999999999999</v>
      </c>
      <c r="M40" s="69">
        <v>1.2649999999999999</v>
      </c>
      <c r="N40" s="69">
        <v>3.2639999999999998</v>
      </c>
      <c r="O40" s="69">
        <v>7.9140000000000006</v>
      </c>
      <c r="P40" s="69">
        <v>-0.623</v>
      </c>
      <c r="Q40" s="69"/>
      <c r="R40" s="69">
        <v>2.387</v>
      </c>
      <c r="S40" s="69">
        <v>-8.7999999999999995E-2</v>
      </c>
      <c r="T40" s="69">
        <v>3.7450000000000001</v>
      </c>
      <c r="U40" s="69">
        <v>6.83</v>
      </c>
      <c r="V40" s="72">
        <v>-0.24199999999999999</v>
      </c>
    </row>
    <row r="41" spans="1:25" s="54" customFormat="1">
      <c r="A41" s="55"/>
      <c r="B41" s="55"/>
      <c r="C41" s="55"/>
      <c r="D41" s="55"/>
      <c r="E41" s="55"/>
      <c r="F41" s="55"/>
      <c r="G41" s="55"/>
      <c r="H41" s="55"/>
      <c r="I41" s="14"/>
      <c r="J41" s="61"/>
      <c r="K41" s="71" t="s">
        <v>122</v>
      </c>
      <c r="L41" s="69">
        <v>2.9619999999999997</v>
      </c>
      <c r="M41" s="69">
        <v>0.96299999999999997</v>
      </c>
      <c r="N41" s="69">
        <v>3.1179999999999999</v>
      </c>
      <c r="O41" s="69">
        <v>10.991</v>
      </c>
      <c r="P41" s="69">
        <v>-2.27</v>
      </c>
      <c r="Q41" s="69"/>
      <c r="R41" s="69">
        <v>2.2749999999999999</v>
      </c>
      <c r="S41" s="69">
        <v>1.3079999999999998</v>
      </c>
      <c r="T41" s="69">
        <v>3.0339999999999998</v>
      </c>
      <c r="U41" s="69">
        <v>8.51</v>
      </c>
      <c r="V41" s="72">
        <v>-1.0999999999999999</v>
      </c>
    </row>
    <row r="42" spans="1:25" s="54" customFormat="1">
      <c r="A42" s="55"/>
      <c r="B42" s="55"/>
      <c r="C42" s="55"/>
      <c r="D42" s="55"/>
      <c r="E42" s="55"/>
      <c r="F42" s="55"/>
      <c r="G42" s="55"/>
      <c r="H42" s="55"/>
      <c r="I42" s="14"/>
      <c r="J42" s="61"/>
      <c r="K42" s="71" t="s">
        <v>123</v>
      </c>
      <c r="L42" s="69">
        <v>3.1469999999999998</v>
      </c>
      <c r="M42" s="69">
        <v>1.3949999999999998</v>
      </c>
      <c r="N42" s="69">
        <v>4.4710000000000001</v>
      </c>
      <c r="O42" s="69">
        <v>9.2489999999999988</v>
      </c>
      <c r="P42" s="69">
        <v>-1.0549999999999999</v>
      </c>
      <c r="Q42" s="69"/>
      <c r="R42" s="69">
        <v>2.7729999999999997</v>
      </c>
      <c r="S42" s="69">
        <v>1.837</v>
      </c>
      <c r="T42" s="69">
        <v>3.1619999999999999</v>
      </c>
      <c r="U42" s="69">
        <v>9.4589999999999996</v>
      </c>
      <c r="V42" s="73">
        <v>-0.45600000000000002</v>
      </c>
      <c r="W42" s="33"/>
      <c r="X42" s="33"/>
    </row>
    <row r="43" spans="1:25" s="54" customFormat="1">
      <c r="A43" s="55"/>
      <c r="B43" s="55"/>
      <c r="C43" s="55"/>
      <c r="D43" s="55"/>
      <c r="E43" s="55"/>
      <c r="F43" s="55"/>
      <c r="G43" s="55"/>
      <c r="H43" s="55"/>
      <c r="I43" s="14"/>
      <c r="J43" s="61"/>
      <c r="K43" s="71" t="s">
        <v>124</v>
      </c>
      <c r="L43" s="69">
        <v>2.6319999999999997</v>
      </c>
      <c r="M43" s="69">
        <v>2.593</v>
      </c>
      <c r="N43" s="69">
        <v>2.9129999999999998</v>
      </c>
      <c r="O43" s="69">
        <v>11.378</v>
      </c>
      <c r="P43" s="69">
        <v>-2.6949999999999998</v>
      </c>
      <c r="Q43" s="69"/>
      <c r="R43" s="69">
        <v>2.536</v>
      </c>
      <c r="S43" s="69">
        <v>2.536</v>
      </c>
      <c r="T43" s="69">
        <v>2.4179999999999997</v>
      </c>
      <c r="U43" s="69">
        <v>8.5789999999999988</v>
      </c>
      <c r="V43" s="73">
        <v>-0.47899999999999998</v>
      </c>
      <c r="W43" s="33"/>
      <c r="X43" s="33"/>
      <c r="Y43" s="33"/>
    </row>
    <row r="44" spans="1:25" s="54" customFormat="1">
      <c r="A44" s="55"/>
      <c r="B44" s="55"/>
      <c r="C44" s="55"/>
      <c r="D44" s="55"/>
      <c r="E44" s="55"/>
      <c r="F44" s="55"/>
      <c r="G44" s="55"/>
      <c r="H44" s="55"/>
      <c r="I44" s="14"/>
      <c r="J44" s="61"/>
      <c r="K44" s="71" t="s">
        <v>125</v>
      </c>
      <c r="L44" s="69">
        <v>3.5880000000000001</v>
      </c>
      <c r="M44" s="69">
        <v>3.0069999999999997</v>
      </c>
      <c r="N44" s="69">
        <v>4.7620000000000005</v>
      </c>
      <c r="O44" s="69">
        <v>12.833</v>
      </c>
      <c r="P44" s="69">
        <v>-1.7169999999999999</v>
      </c>
      <c r="Q44" s="69"/>
      <c r="R44" s="69">
        <v>3.028</v>
      </c>
      <c r="S44" s="69">
        <v>0.70599999999999996</v>
      </c>
      <c r="T44" s="69">
        <v>3.6859999999999999</v>
      </c>
      <c r="U44" s="69">
        <v>10.952</v>
      </c>
      <c r="V44" s="73">
        <v>-0.70399999999999996</v>
      </c>
      <c r="W44" s="33"/>
      <c r="X44" s="33"/>
      <c r="Y44" s="33"/>
    </row>
    <row r="45" spans="1:25" s="54" customFormat="1">
      <c r="A45" s="55"/>
      <c r="B45" s="55"/>
      <c r="C45" s="55"/>
      <c r="D45" s="55"/>
      <c r="E45" s="55"/>
      <c r="F45" s="55"/>
      <c r="G45" s="55"/>
      <c r="H45" s="55"/>
      <c r="I45" s="14"/>
      <c r="J45" s="61"/>
      <c r="K45" s="71" t="s">
        <v>126</v>
      </c>
      <c r="L45" s="69">
        <v>4.4670000000000005</v>
      </c>
      <c r="M45" s="69">
        <v>4.1390000000000002</v>
      </c>
      <c r="N45" s="69">
        <v>4.5510000000000002</v>
      </c>
      <c r="O45" s="69">
        <v>11.815999999999999</v>
      </c>
      <c r="P45" s="69">
        <v>-0.34699999999999998</v>
      </c>
      <c r="Q45" s="69"/>
      <c r="R45" s="69">
        <v>3.35</v>
      </c>
      <c r="S45" s="69">
        <v>2.6319999999999997</v>
      </c>
      <c r="T45" s="69">
        <v>3.5419999999999998</v>
      </c>
      <c r="U45" s="69">
        <v>8.1399999999999988</v>
      </c>
      <c r="V45" s="73">
        <v>0.158</v>
      </c>
      <c r="W45" s="33"/>
      <c r="X45" s="33"/>
      <c r="Y45" s="33"/>
    </row>
    <row r="46" spans="1:25" s="54" customFormat="1">
      <c r="A46" s="55"/>
      <c r="B46" s="55"/>
      <c r="C46" s="55"/>
      <c r="D46" s="55"/>
      <c r="E46" s="55"/>
      <c r="F46" s="55"/>
      <c r="G46" s="55"/>
      <c r="H46" s="55"/>
      <c r="I46" s="14"/>
      <c r="J46" s="61"/>
      <c r="K46" s="71" t="s">
        <v>127</v>
      </c>
      <c r="L46" s="69">
        <v>4.13</v>
      </c>
      <c r="M46" s="69">
        <v>2.2309999999999999</v>
      </c>
      <c r="N46" s="69">
        <v>4.766</v>
      </c>
      <c r="O46" s="69">
        <v>10.648999999999999</v>
      </c>
      <c r="P46" s="69">
        <v>-0.14299999999999999</v>
      </c>
      <c r="Q46" s="69"/>
      <c r="R46" s="69">
        <v>2.0579999999999998</v>
      </c>
      <c r="S46" s="69">
        <v>-0.25900000000000001</v>
      </c>
      <c r="T46" s="69">
        <v>2.7399999999999998</v>
      </c>
      <c r="U46" s="69">
        <v>9.4260000000000002</v>
      </c>
      <c r="V46" s="73">
        <v>-2.0629999999999997</v>
      </c>
      <c r="W46" s="33"/>
      <c r="X46" s="33"/>
      <c r="Y46" s="33"/>
    </row>
    <row r="47" spans="1:25" s="54" customFormat="1">
      <c r="A47" s="55"/>
      <c r="B47" s="55"/>
      <c r="C47" s="55"/>
      <c r="D47" s="55"/>
      <c r="E47" s="55"/>
      <c r="F47" s="55"/>
      <c r="G47" s="55"/>
      <c r="H47" s="55"/>
      <c r="I47" s="14"/>
      <c r="J47" s="61"/>
      <c r="K47" s="71" t="s">
        <v>128</v>
      </c>
      <c r="L47" s="69">
        <v>3.5609999999999999</v>
      </c>
      <c r="M47" s="69">
        <v>2.1659999999999999</v>
      </c>
      <c r="N47" s="69">
        <v>4.0060000000000002</v>
      </c>
      <c r="O47" s="69">
        <v>9.6209999999999987</v>
      </c>
      <c r="P47" s="69">
        <v>1.2609999999999999</v>
      </c>
      <c r="Q47" s="69"/>
      <c r="R47" s="69">
        <v>2.8719999999999999</v>
      </c>
      <c r="S47" s="69">
        <v>1.4</v>
      </c>
      <c r="T47" s="69">
        <v>3.3740000000000001</v>
      </c>
      <c r="U47" s="69">
        <v>7.1870000000000003</v>
      </c>
      <c r="V47" s="73">
        <v>-0.156</v>
      </c>
      <c r="W47" s="33"/>
      <c r="X47" s="33"/>
      <c r="Y47" s="33"/>
    </row>
    <row r="48" spans="1:25" s="54" customFormat="1">
      <c r="A48" s="55"/>
      <c r="B48" s="55"/>
      <c r="C48" s="55"/>
      <c r="D48" s="55"/>
      <c r="E48" s="55"/>
      <c r="F48" s="55"/>
      <c r="G48" s="55"/>
      <c r="H48" s="55"/>
      <c r="I48" s="14"/>
      <c r="J48" s="61"/>
      <c r="K48" s="71" t="s">
        <v>129</v>
      </c>
      <c r="L48" s="69">
        <v>4.532</v>
      </c>
      <c r="M48" s="69">
        <v>2.3569999999999998</v>
      </c>
      <c r="N48" s="69">
        <v>4.63</v>
      </c>
      <c r="O48" s="69">
        <v>9.9450000000000003</v>
      </c>
      <c r="P48" s="69">
        <v>0.33300000000000002</v>
      </c>
      <c r="Q48" s="69"/>
      <c r="R48" s="69">
        <v>3.1839999999999997</v>
      </c>
      <c r="S48" s="69">
        <v>1.728</v>
      </c>
      <c r="T48" s="69">
        <v>3.5059999999999998</v>
      </c>
      <c r="U48" s="69">
        <v>10.584</v>
      </c>
      <c r="V48" s="73">
        <v>0.70799999999999996</v>
      </c>
      <c r="W48" s="33"/>
      <c r="X48" s="33"/>
      <c r="Y48" s="33"/>
    </row>
    <row r="49" spans="1:26" s="54" customFormat="1">
      <c r="A49" s="55"/>
      <c r="B49" s="55"/>
      <c r="C49" s="55"/>
      <c r="D49" s="55"/>
      <c r="E49" s="55"/>
      <c r="F49" s="55"/>
      <c r="G49" s="55"/>
      <c r="H49" s="55"/>
      <c r="I49" s="14"/>
      <c r="J49" s="61"/>
      <c r="K49" s="71" t="s">
        <v>130</v>
      </c>
      <c r="L49" s="69">
        <v>4.1870000000000003</v>
      </c>
      <c r="M49" s="69">
        <v>3.0659999999999998</v>
      </c>
      <c r="N49" s="69">
        <v>5.0230000000000006</v>
      </c>
      <c r="O49" s="69">
        <v>11.413</v>
      </c>
      <c r="P49" s="69">
        <v>0.253</v>
      </c>
      <c r="Q49" s="69"/>
      <c r="R49" s="69">
        <v>3.3559999999999999</v>
      </c>
      <c r="S49" s="69">
        <v>1.7659999999999998</v>
      </c>
      <c r="T49" s="69">
        <v>3.742</v>
      </c>
      <c r="U49" s="69">
        <v>9.3360000000000003</v>
      </c>
      <c r="V49" s="73">
        <v>-6.3E-2</v>
      </c>
      <c r="W49" s="33"/>
      <c r="X49" s="33"/>
      <c r="Y49" s="33"/>
    </row>
    <row r="50" spans="1:26" s="54" customFormat="1">
      <c r="A50" s="55"/>
      <c r="B50" s="55"/>
      <c r="C50" s="55"/>
      <c r="D50" s="55"/>
      <c r="E50" s="55"/>
      <c r="F50" s="55"/>
      <c r="G50" s="55"/>
      <c r="H50" s="55"/>
      <c r="I50" s="14"/>
      <c r="J50" s="61"/>
      <c r="K50" s="71" t="s">
        <v>131</v>
      </c>
      <c r="L50" s="69">
        <v>3.7989999999999999</v>
      </c>
      <c r="M50" s="69">
        <v>2.1029999999999998</v>
      </c>
      <c r="N50" s="69">
        <v>4.91</v>
      </c>
      <c r="O50" s="69">
        <v>12.183999999999999</v>
      </c>
      <c r="P50" s="69">
        <v>-0.90200000000000002</v>
      </c>
      <c r="Q50" s="69"/>
      <c r="R50" s="69">
        <v>3.5139999999999998</v>
      </c>
      <c r="S50" s="69">
        <v>1.5899999999999999</v>
      </c>
      <c r="T50" s="69">
        <v>4.6220000000000008</v>
      </c>
      <c r="U50" s="69">
        <v>8.8460000000000001</v>
      </c>
      <c r="V50" s="73">
        <v>0.32300000000000001</v>
      </c>
      <c r="W50" s="33"/>
      <c r="X50" s="33"/>
      <c r="Y50" s="33"/>
    </row>
    <row r="51" spans="1:26" s="54" customFormat="1">
      <c r="A51" s="55"/>
      <c r="B51" s="55"/>
      <c r="C51" s="55"/>
      <c r="D51" s="55"/>
      <c r="E51" s="55"/>
      <c r="F51" s="55"/>
      <c r="G51" s="55"/>
      <c r="H51" s="55"/>
      <c r="I51" s="14"/>
      <c r="J51" s="61"/>
      <c r="K51" s="71" t="s">
        <v>132</v>
      </c>
      <c r="L51" s="69">
        <v>5.5180000000000007</v>
      </c>
      <c r="M51" s="69">
        <v>3.5109999999999997</v>
      </c>
      <c r="N51" s="69">
        <v>6.4359999999999999</v>
      </c>
      <c r="O51" s="69">
        <v>12.218</v>
      </c>
      <c r="P51" s="69">
        <v>0.91800000000000004</v>
      </c>
      <c r="Q51" s="69"/>
      <c r="R51" s="69">
        <v>4.3260000000000005</v>
      </c>
      <c r="S51" s="69">
        <v>1.367</v>
      </c>
      <c r="T51" s="69">
        <v>4.9180000000000001</v>
      </c>
      <c r="U51" s="69">
        <v>11.318</v>
      </c>
      <c r="V51" s="73">
        <v>-0.16300000000000001</v>
      </c>
      <c r="W51" s="33"/>
      <c r="X51" s="33"/>
      <c r="Y51" s="33"/>
    </row>
    <row r="52" spans="1:26" s="54" customFormat="1">
      <c r="A52" s="55"/>
      <c r="B52" s="55"/>
      <c r="C52" s="55"/>
      <c r="D52" s="55"/>
      <c r="E52" s="55"/>
      <c r="F52" s="55"/>
      <c r="G52" s="55"/>
      <c r="H52" s="55"/>
      <c r="I52" s="14"/>
      <c r="J52" s="61"/>
      <c r="K52" s="71" t="s">
        <v>133</v>
      </c>
      <c r="L52" s="69">
        <v>6.444</v>
      </c>
      <c r="M52" s="69">
        <v>5.5609999999999999</v>
      </c>
      <c r="N52" s="69">
        <v>6.7220000000000004</v>
      </c>
      <c r="O52" s="69">
        <v>11.295</v>
      </c>
      <c r="P52" s="69">
        <v>0.20899999999999999</v>
      </c>
      <c r="Q52" s="69"/>
      <c r="R52" s="69">
        <v>4.6580000000000004</v>
      </c>
      <c r="S52" s="69">
        <v>3.7849999999999997</v>
      </c>
      <c r="T52" s="69">
        <v>4.9210000000000003</v>
      </c>
      <c r="U52" s="69">
        <v>10.234</v>
      </c>
      <c r="V52" s="73">
        <v>0.42199999999999999</v>
      </c>
      <c r="W52" s="33"/>
      <c r="X52" s="33"/>
      <c r="Y52" s="33"/>
      <c r="Z52" s="33"/>
    </row>
    <row r="53" spans="1:26">
      <c r="K53" s="71" t="s">
        <v>134</v>
      </c>
      <c r="L53" s="69">
        <v>6.0529999999999999</v>
      </c>
      <c r="M53" s="69">
        <v>5.2230000000000008</v>
      </c>
      <c r="N53" s="69">
        <v>6.7010000000000005</v>
      </c>
      <c r="O53" s="69">
        <v>14.907999999999999</v>
      </c>
      <c r="P53" s="69">
        <v>1.1389999999999998</v>
      </c>
      <c r="Q53" s="69"/>
      <c r="R53" s="69">
        <v>5.9140000000000006</v>
      </c>
      <c r="S53" s="69">
        <v>3.5459999999999998</v>
      </c>
      <c r="T53" s="69">
        <v>6.3450000000000006</v>
      </c>
      <c r="U53" s="69">
        <v>14.272</v>
      </c>
      <c r="V53" s="73">
        <v>1.2429999999999999</v>
      </c>
    </row>
    <row r="54" spans="1:26">
      <c r="K54" s="71" t="s">
        <v>135</v>
      </c>
      <c r="L54" s="69">
        <v>9.0549999999999997</v>
      </c>
      <c r="M54" s="69">
        <v>5.1459999999999999</v>
      </c>
      <c r="N54" s="69">
        <v>9.7829999999999995</v>
      </c>
      <c r="O54" s="69">
        <v>17.416</v>
      </c>
      <c r="P54" s="69">
        <v>1.4849999999999999</v>
      </c>
      <c r="Q54" s="69"/>
      <c r="R54" s="69">
        <v>6.399</v>
      </c>
      <c r="S54" s="69">
        <v>3.3929999999999998</v>
      </c>
      <c r="T54" s="69">
        <v>7.6530000000000005</v>
      </c>
      <c r="U54" s="69">
        <v>14.25</v>
      </c>
      <c r="V54" s="73">
        <v>0.82299999999999995</v>
      </c>
    </row>
    <row r="55" spans="1:26">
      <c r="K55" s="71" t="s">
        <v>136</v>
      </c>
      <c r="L55" s="69">
        <v>8.706999999999999</v>
      </c>
      <c r="M55" s="69">
        <v>6.7440000000000007</v>
      </c>
      <c r="N55" s="69">
        <v>9.3379999999999992</v>
      </c>
      <c r="O55" s="69">
        <v>14.154</v>
      </c>
      <c r="P55" s="69">
        <v>3.5329999999999999</v>
      </c>
      <c r="Q55" s="69"/>
      <c r="R55" s="69">
        <v>6.4010000000000007</v>
      </c>
      <c r="S55" s="69">
        <v>5.7130000000000001</v>
      </c>
      <c r="T55" s="69">
        <v>6.7390000000000008</v>
      </c>
      <c r="U55" s="69">
        <v>15.593</v>
      </c>
      <c r="V55" s="73">
        <v>1.7069999999999999</v>
      </c>
    </row>
    <row r="56" spans="1:26">
      <c r="K56" s="71" t="s">
        <v>137</v>
      </c>
      <c r="L56" s="69">
        <v>6.8879999999999999</v>
      </c>
      <c r="M56" s="69">
        <v>5.1970000000000001</v>
      </c>
      <c r="N56" s="69">
        <v>7.2160000000000002</v>
      </c>
      <c r="O56" s="69">
        <v>12.971</v>
      </c>
      <c r="P56" s="69">
        <v>0.38500000000000001</v>
      </c>
      <c r="Q56" s="69"/>
      <c r="R56" s="69">
        <v>5.6680000000000001</v>
      </c>
      <c r="S56" s="69">
        <v>4.4490000000000007</v>
      </c>
      <c r="T56" s="69">
        <v>5.9780000000000006</v>
      </c>
      <c r="U56" s="69">
        <v>13.715</v>
      </c>
      <c r="V56" s="73">
        <v>0.53</v>
      </c>
    </row>
    <row r="57" spans="1:26">
      <c r="K57" s="71" t="s">
        <v>138</v>
      </c>
      <c r="L57" s="69">
        <v>8.2110000000000003</v>
      </c>
      <c r="M57" s="69">
        <v>7.9250000000000007</v>
      </c>
      <c r="N57" s="69">
        <v>8.8040000000000003</v>
      </c>
      <c r="O57" s="69">
        <v>20.465</v>
      </c>
      <c r="P57" s="69">
        <v>1.5389999999999999</v>
      </c>
      <c r="Q57" s="69"/>
      <c r="R57" s="69">
        <v>6.29</v>
      </c>
      <c r="S57" s="69">
        <v>5.9660000000000002</v>
      </c>
      <c r="T57" s="69">
        <v>6.3530000000000006</v>
      </c>
      <c r="U57" s="69">
        <v>13.700999999999999</v>
      </c>
      <c r="V57" s="73">
        <v>0.77200000000000002</v>
      </c>
    </row>
    <row r="58" spans="1:26">
      <c r="K58" s="71" t="s">
        <v>139</v>
      </c>
      <c r="L58" s="69">
        <v>9.1009999999999991</v>
      </c>
      <c r="M58" s="69">
        <v>8.2119999999999997</v>
      </c>
      <c r="N58" s="69">
        <v>9.3879999999999999</v>
      </c>
      <c r="O58" s="69">
        <v>19.929000000000002</v>
      </c>
      <c r="P58" s="69">
        <v>3.472</v>
      </c>
      <c r="Q58" s="69"/>
      <c r="R58" s="69">
        <v>6.9190000000000005</v>
      </c>
      <c r="S58" s="69">
        <v>6.5860000000000003</v>
      </c>
      <c r="T58" s="69">
        <v>7.306</v>
      </c>
      <c r="U58" s="69">
        <v>14.151999999999999</v>
      </c>
      <c r="V58" s="73">
        <v>1.323</v>
      </c>
    </row>
    <row r="59" spans="1:26">
      <c r="K59" s="71" t="s">
        <v>140</v>
      </c>
      <c r="L59" s="69">
        <v>12.747999999999999</v>
      </c>
      <c r="M59" s="69">
        <v>10.661999999999999</v>
      </c>
      <c r="N59" s="69">
        <v>13.929</v>
      </c>
      <c r="O59" s="69">
        <v>52.305999999999997</v>
      </c>
      <c r="P59" s="69">
        <v>5.8310000000000004</v>
      </c>
      <c r="Q59" s="69"/>
      <c r="R59" s="69">
        <v>8.5889999999999986</v>
      </c>
      <c r="S59" s="69">
        <v>5.2840000000000007</v>
      </c>
      <c r="T59" s="69">
        <v>9.9619999999999997</v>
      </c>
      <c r="U59" s="69">
        <v>43.823999999999998</v>
      </c>
      <c r="V59" s="73">
        <v>2.5049999999999999</v>
      </c>
    </row>
    <row r="60" spans="1:26">
      <c r="K60" s="71" t="s">
        <v>141</v>
      </c>
      <c r="L60" s="69">
        <v>14.256</v>
      </c>
      <c r="M60" s="69">
        <v>6.4780000000000006</v>
      </c>
      <c r="N60" s="69">
        <v>16.024000000000001</v>
      </c>
      <c r="O60" s="69">
        <v>32.766999999999996</v>
      </c>
      <c r="P60" s="69">
        <v>5.19</v>
      </c>
      <c r="Q60" s="69"/>
      <c r="R60" s="69">
        <v>9.1329999999999991</v>
      </c>
      <c r="S60" s="69">
        <v>6.952</v>
      </c>
      <c r="T60" s="69">
        <v>11.389999999999999</v>
      </c>
      <c r="U60" s="69">
        <v>26.466000000000001</v>
      </c>
      <c r="V60" s="73">
        <v>2.524</v>
      </c>
    </row>
    <row r="61" spans="1:26">
      <c r="K61" s="71" t="s">
        <v>142</v>
      </c>
      <c r="L61" s="69">
        <v>10.495999999999999</v>
      </c>
      <c r="M61" s="69">
        <v>8.7779999999999987</v>
      </c>
      <c r="N61" s="69">
        <v>11.405999999999999</v>
      </c>
      <c r="O61" s="69">
        <v>24.863</v>
      </c>
      <c r="P61" s="69">
        <v>4.4650000000000007</v>
      </c>
      <c r="Q61" s="69"/>
      <c r="R61" s="69">
        <v>8.6069999999999993</v>
      </c>
      <c r="S61" s="69">
        <v>7.2530000000000001</v>
      </c>
      <c r="T61" s="69">
        <v>10.94</v>
      </c>
      <c r="U61" s="69">
        <v>21.539000000000001</v>
      </c>
      <c r="V61" s="73">
        <v>2.5379999999999998</v>
      </c>
    </row>
    <row r="62" spans="1:26">
      <c r="K62" s="71" t="s">
        <v>143</v>
      </c>
      <c r="L62" s="69">
        <v>11.994999999999999</v>
      </c>
      <c r="M62" s="69">
        <v>9.5889999999999986</v>
      </c>
      <c r="N62" s="69">
        <v>13.513999999999999</v>
      </c>
      <c r="O62" s="69">
        <v>22.775000000000002</v>
      </c>
      <c r="P62" s="69">
        <v>3.9379999999999997</v>
      </c>
      <c r="Q62" s="69"/>
      <c r="R62" s="69">
        <v>8.3159999999999989</v>
      </c>
      <c r="S62" s="69">
        <v>6.6920000000000002</v>
      </c>
      <c r="T62" s="69">
        <v>9.6379999999999999</v>
      </c>
      <c r="U62" s="69">
        <v>24.400000000000002</v>
      </c>
      <c r="V62" s="73">
        <v>2.8239999999999998</v>
      </c>
    </row>
    <row r="63" spans="1:26">
      <c r="K63" s="71" t="s">
        <v>144</v>
      </c>
      <c r="L63" s="69">
        <v>10.516</v>
      </c>
      <c r="M63" s="69">
        <v>7.8240000000000007</v>
      </c>
      <c r="N63" s="69">
        <v>11.526</v>
      </c>
      <c r="O63" s="69">
        <v>23.28</v>
      </c>
      <c r="P63" s="69">
        <v>0.66600000000000004</v>
      </c>
      <c r="Q63" s="69"/>
      <c r="R63" s="69">
        <v>8.5399999999999991</v>
      </c>
      <c r="S63" s="69">
        <v>6.7310000000000008</v>
      </c>
      <c r="T63" s="69">
        <v>9.34</v>
      </c>
      <c r="U63" s="69">
        <v>20.913</v>
      </c>
      <c r="V63" s="73">
        <v>2.556</v>
      </c>
    </row>
    <row r="64" spans="1:26">
      <c r="K64" s="71" t="s">
        <v>145</v>
      </c>
      <c r="L64" s="69">
        <v>5.6630000000000003</v>
      </c>
      <c r="M64" s="69">
        <v>3.6</v>
      </c>
      <c r="N64" s="69">
        <v>7.423</v>
      </c>
      <c r="O64" s="69">
        <v>21.483000000000001</v>
      </c>
      <c r="P64" s="69">
        <v>-0.26500000000000001</v>
      </c>
      <c r="Q64" s="69"/>
      <c r="R64" s="69">
        <v>6.9710000000000001</v>
      </c>
      <c r="S64" s="69">
        <v>4.492</v>
      </c>
      <c r="T64" s="69">
        <v>7.6310000000000002</v>
      </c>
      <c r="U64" s="69">
        <v>22.956</v>
      </c>
      <c r="V64" s="73">
        <v>1.5069999999999999</v>
      </c>
    </row>
    <row r="65" spans="11:22">
      <c r="K65" s="71" t="s">
        <v>146</v>
      </c>
      <c r="L65" s="69">
        <v>7.7010000000000005</v>
      </c>
      <c r="M65" s="69">
        <v>4.8930000000000007</v>
      </c>
      <c r="N65" s="69">
        <v>8.0060000000000002</v>
      </c>
      <c r="O65" s="69">
        <v>23.900000000000002</v>
      </c>
      <c r="P65" s="69">
        <v>0.92600000000000005</v>
      </c>
      <c r="Q65" s="69"/>
      <c r="R65" s="69">
        <v>6.7060000000000004</v>
      </c>
      <c r="S65" s="69">
        <v>5.8240000000000007</v>
      </c>
      <c r="T65" s="69">
        <v>7.1539999999999999</v>
      </c>
      <c r="U65" s="69">
        <v>22.191000000000003</v>
      </c>
      <c r="V65" s="73">
        <v>1.4629999999999999</v>
      </c>
    </row>
    <row r="66" spans="11:22">
      <c r="K66" s="71" t="s">
        <v>147</v>
      </c>
      <c r="L66" s="69">
        <v>6.0270000000000001</v>
      </c>
      <c r="M66" s="69">
        <v>5.452</v>
      </c>
      <c r="N66" s="69">
        <v>6.3710000000000004</v>
      </c>
      <c r="O66" s="69">
        <v>23.783000000000001</v>
      </c>
      <c r="P66" s="69">
        <v>0.98099999999999998</v>
      </c>
      <c r="Q66" s="69"/>
      <c r="R66" s="69">
        <v>6.3530000000000006</v>
      </c>
      <c r="S66" s="69">
        <v>4.726</v>
      </c>
      <c r="T66" s="69">
        <v>6.6430000000000007</v>
      </c>
      <c r="U66" s="69">
        <v>21.291</v>
      </c>
      <c r="V66" s="73">
        <v>1.0449999999999999</v>
      </c>
    </row>
    <row r="67" spans="11:22">
      <c r="K67" s="71" t="s">
        <v>148</v>
      </c>
      <c r="L67" s="69">
        <v>6.1260000000000003</v>
      </c>
      <c r="M67" s="69">
        <v>5.694</v>
      </c>
      <c r="N67" s="69">
        <v>7.8010000000000002</v>
      </c>
      <c r="O67" s="69">
        <v>18.941000000000003</v>
      </c>
      <c r="P67" s="69">
        <v>0.23599999999999999</v>
      </c>
      <c r="Q67" s="69"/>
      <c r="R67" s="69">
        <v>6.1060000000000008</v>
      </c>
      <c r="S67" s="69">
        <v>4.42</v>
      </c>
      <c r="T67" s="69">
        <v>7.4990000000000006</v>
      </c>
      <c r="U67" s="69">
        <v>16.654</v>
      </c>
      <c r="V67" s="73">
        <v>1.5419999999999998</v>
      </c>
    </row>
    <row r="68" spans="11:22">
      <c r="K68" s="71" t="s">
        <v>149</v>
      </c>
      <c r="L68" s="69">
        <v>5.5070000000000006</v>
      </c>
      <c r="M68" s="69">
        <v>4.4010000000000007</v>
      </c>
      <c r="N68" s="69">
        <v>5.7270000000000003</v>
      </c>
      <c r="O68" s="69">
        <v>14.019</v>
      </c>
      <c r="P68" s="69">
        <v>0.02</v>
      </c>
      <c r="Q68" s="69"/>
      <c r="R68" s="69">
        <v>6.9340000000000002</v>
      </c>
      <c r="S68" s="69">
        <v>6.9340000000000002</v>
      </c>
      <c r="T68" s="69">
        <v>7.0250000000000004</v>
      </c>
      <c r="U68" s="69">
        <v>16.471</v>
      </c>
      <c r="V68" s="73">
        <v>1.8979999999999999</v>
      </c>
    </row>
    <row r="69" spans="11:22">
      <c r="K69" s="71" t="s">
        <v>150</v>
      </c>
      <c r="L69" s="69">
        <v>5.2920000000000007</v>
      </c>
      <c r="M69" s="69">
        <v>5.5020000000000007</v>
      </c>
      <c r="N69" s="69">
        <v>5.202</v>
      </c>
      <c r="O69" s="69">
        <v>24.859000000000002</v>
      </c>
      <c r="P69" s="69">
        <v>-0.28200000000000003</v>
      </c>
      <c r="Q69" s="69"/>
      <c r="R69" s="69">
        <v>6.7860000000000005</v>
      </c>
      <c r="S69" s="69">
        <v>5.3090000000000002</v>
      </c>
      <c r="T69" s="69">
        <v>7.3460000000000001</v>
      </c>
      <c r="U69" s="69">
        <v>16.432000000000002</v>
      </c>
      <c r="V69" s="73">
        <v>0.31</v>
      </c>
    </row>
    <row r="70" spans="11:22">
      <c r="K70" s="71" t="s">
        <v>151</v>
      </c>
      <c r="L70" s="69">
        <v>5.3950000000000005</v>
      </c>
      <c r="M70" s="69">
        <v>4.7350000000000003</v>
      </c>
      <c r="N70" s="69">
        <v>6.2430000000000003</v>
      </c>
      <c r="O70" s="69">
        <v>15.045</v>
      </c>
      <c r="P70" s="69">
        <v>-2.177</v>
      </c>
      <c r="Q70" s="69"/>
      <c r="R70" s="69">
        <v>4.9670000000000005</v>
      </c>
      <c r="S70" s="69">
        <v>4.782</v>
      </c>
      <c r="T70" s="69">
        <v>5.125</v>
      </c>
      <c r="U70" s="69">
        <v>12.693999999999999</v>
      </c>
      <c r="V70" s="73">
        <v>0.45200000000000001</v>
      </c>
    </row>
    <row r="71" spans="11:22">
      <c r="K71" s="71" t="s">
        <v>152</v>
      </c>
      <c r="L71" s="69">
        <v>4.3440000000000003</v>
      </c>
      <c r="M71" s="69">
        <v>4.3440000000000003</v>
      </c>
      <c r="N71" s="69">
        <v>4.1180000000000003</v>
      </c>
      <c r="O71" s="69">
        <v>11.556999999999999</v>
      </c>
      <c r="P71" s="69">
        <v>-0.77600000000000002</v>
      </c>
      <c r="Q71" s="69"/>
      <c r="R71" s="69">
        <v>4.9530000000000003</v>
      </c>
      <c r="S71" s="69">
        <v>4.9530000000000003</v>
      </c>
      <c r="T71" s="69">
        <v>4.8980000000000006</v>
      </c>
      <c r="U71" s="69">
        <v>12.122999999999999</v>
      </c>
      <c r="V71" s="73">
        <v>-1.1549999999999998</v>
      </c>
    </row>
    <row r="72" spans="11:22">
      <c r="K72" s="71" t="s">
        <v>153</v>
      </c>
      <c r="L72" s="69">
        <v>4.2640000000000002</v>
      </c>
      <c r="M72" s="69">
        <v>5.3029999999999999</v>
      </c>
      <c r="N72" s="69">
        <v>3.3420000000000001</v>
      </c>
      <c r="O72" s="69">
        <v>10.972999999999999</v>
      </c>
      <c r="P72" s="69">
        <v>-0.80100000000000005</v>
      </c>
      <c r="Q72" s="69"/>
      <c r="R72" s="69">
        <v>5.2010000000000005</v>
      </c>
      <c r="S72" s="69">
        <v>5.2560000000000002</v>
      </c>
      <c r="T72" s="69">
        <v>4.3150000000000004</v>
      </c>
      <c r="U72" s="69">
        <v>11.620999999999999</v>
      </c>
      <c r="V72" s="73">
        <v>-0.42699999999999999</v>
      </c>
    </row>
    <row r="73" spans="11:22">
      <c r="K73" s="71" t="s">
        <v>154</v>
      </c>
      <c r="L73" s="69">
        <v>2.077</v>
      </c>
      <c r="M73" s="69">
        <v>2.077</v>
      </c>
      <c r="N73" s="69">
        <v>2.0539999999999998</v>
      </c>
      <c r="O73" s="69">
        <v>8.1559999999999988</v>
      </c>
      <c r="P73" s="69">
        <v>-2.573</v>
      </c>
      <c r="Q73" s="69"/>
      <c r="R73" s="69">
        <v>3.4219999999999997</v>
      </c>
      <c r="S73" s="69">
        <v>3.7410000000000001</v>
      </c>
      <c r="T73" s="69">
        <v>3.3729999999999998</v>
      </c>
      <c r="U73" s="69">
        <v>9.3579999999999988</v>
      </c>
      <c r="V73" s="73">
        <v>-0.183</v>
      </c>
    </row>
    <row r="74" spans="11:22">
      <c r="K74" s="71" t="s">
        <v>155</v>
      </c>
      <c r="L74" s="69">
        <v>3.9159999999999999</v>
      </c>
      <c r="M74" s="69">
        <v>3.7269999999999999</v>
      </c>
      <c r="N74" s="69">
        <v>3.952</v>
      </c>
      <c r="O74" s="69">
        <v>11.171999999999999</v>
      </c>
      <c r="P74" s="69">
        <v>0.104</v>
      </c>
      <c r="Q74" s="69"/>
      <c r="R74" s="69">
        <v>4.194</v>
      </c>
      <c r="S74" s="69">
        <v>4.5230000000000006</v>
      </c>
      <c r="T74" s="69">
        <v>4.1920000000000002</v>
      </c>
      <c r="U74" s="69">
        <v>9.8129999999999988</v>
      </c>
      <c r="V74" s="73">
        <v>0.85199999999999998</v>
      </c>
    </row>
    <row r="75" spans="11:22">
      <c r="K75" s="71" t="s">
        <v>156</v>
      </c>
      <c r="L75" s="69">
        <v>2.9499999999999997</v>
      </c>
      <c r="M75" s="69">
        <v>2.508</v>
      </c>
      <c r="N75" s="69">
        <v>2.9910000000000001</v>
      </c>
      <c r="O75" s="69">
        <v>13.708</v>
      </c>
      <c r="P75" s="69">
        <v>-1.196</v>
      </c>
      <c r="Q75" s="69"/>
      <c r="R75" s="69">
        <v>3.2410000000000001</v>
      </c>
      <c r="S75" s="69">
        <v>3.15</v>
      </c>
      <c r="T75" s="69">
        <v>3.585</v>
      </c>
      <c r="U75" s="69">
        <v>12.154999999999999</v>
      </c>
      <c r="V75" s="73">
        <v>0.63400000000000001</v>
      </c>
    </row>
    <row r="76" spans="11:22">
      <c r="K76" s="71" t="s">
        <v>157</v>
      </c>
      <c r="L76" s="69">
        <v>5.415</v>
      </c>
      <c r="M76" s="69">
        <v>5.8250000000000002</v>
      </c>
      <c r="N76" s="69">
        <v>5.3790000000000004</v>
      </c>
      <c r="O76" s="69">
        <v>13.197999999999999</v>
      </c>
      <c r="P76" s="69">
        <v>-0.16400000000000001</v>
      </c>
      <c r="Q76" s="69"/>
      <c r="R76" s="69">
        <v>3.67</v>
      </c>
      <c r="S76" s="69">
        <v>3.2889999999999997</v>
      </c>
      <c r="T76" s="69">
        <v>3.931</v>
      </c>
      <c r="U76" s="69">
        <v>8.4359999999999999</v>
      </c>
      <c r="V76" s="73">
        <v>-3.7999999999999999E-2</v>
      </c>
    </row>
    <row r="77" spans="11:22">
      <c r="K77" s="71" t="s">
        <v>158</v>
      </c>
      <c r="L77" s="69">
        <v>4.9550000000000001</v>
      </c>
      <c r="M77" s="69">
        <v>2.6549999999999998</v>
      </c>
      <c r="N77" s="69">
        <v>5.7990000000000004</v>
      </c>
      <c r="O77" s="69">
        <v>16.692</v>
      </c>
      <c r="P77" s="69">
        <v>-1.2329999999999999</v>
      </c>
      <c r="Q77" s="69"/>
      <c r="R77" s="69">
        <v>3.4390000000000001</v>
      </c>
      <c r="S77" s="69">
        <v>1.8499999999999999</v>
      </c>
      <c r="T77" s="69">
        <v>3.96</v>
      </c>
      <c r="U77" s="69">
        <v>8.7099999999999991</v>
      </c>
      <c r="V77" s="73">
        <v>0.17100000000000001</v>
      </c>
    </row>
    <row r="78" spans="11:22">
      <c r="K78" s="71" t="s">
        <v>159</v>
      </c>
      <c r="L78" s="69">
        <v>3.3369999999999997</v>
      </c>
      <c r="M78" s="69">
        <v>3.3369999999999997</v>
      </c>
      <c r="N78" s="69">
        <v>3.2469999999999999</v>
      </c>
      <c r="O78" s="69">
        <v>12.49</v>
      </c>
      <c r="P78" s="69">
        <v>-1.4</v>
      </c>
      <c r="Q78" s="69"/>
      <c r="R78" s="69">
        <v>3.278</v>
      </c>
      <c r="S78" s="69">
        <v>3.4489999999999998</v>
      </c>
      <c r="T78" s="69">
        <v>3.2629999999999999</v>
      </c>
      <c r="U78" s="69">
        <v>9.8419999999999987</v>
      </c>
      <c r="V78" s="73">
        <v>0.20200000000000001</v>
      </c>
    </row>
    <row r="79" spans="11:22">
      <c r="K79" s="71" t="s">
        <v>160</v>
      </c>
      <c r="L79" s="69">
        <v>2.6549999999999998</v>
      </c>
      <c r="M79" s="69">
        <v>0.629</v>
      </c>
      <c r="N79" s="69">
        <v>3.258</v>
      </c>
      <c r="O79" s="69">
        <v>13.264999999999999</v>
      </c>
      <c r="P79" s="69">
        <v>-1.117</v>
      </c>
      <c r="Q79" s="69"/>
      <c r="R79" s="69">
        <v>2.2669999999999999</v>
      </c>
      <c r="S79" s="69">
        <v>0.94799999999999995</v>
      </c>
      <c r="T79" s="69">
        <v>3.7010000000000001</v>
      </c>
      <c r="U79" s="69">
        <v>10.170999999999999</v>
      </c>
      <c r="V79" s="73">
        <v>-0.495</v>
      </c>
    </row>
  </sheetData>
  <mergeCells count="1">
    <mergeCell ref="A1:E1"/>
  </mergeCells>
  <phoneticPr fontId="33"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1DE55-D747-40E2-BAA5-294312CA0132}">
  <sheetPr>
    <tabColor theme="4" tint="0.59999389629810485"/>
  </sheetPr>
  <dimension ref="A1:U64"/>
  <sheetViews>
    <sheetView showGridLines="0" zoomScaleNormal="100" workbookViewId="0">
      <selection sqref="A1:E1"/>
    </sheetView>
  </sheetViews>
  <sheetFormatPr defaultColWidth="9.1796875" defaultRowHeight="14.5"/>
  <cols>
    <col min="2" max="8" width="9.1796875" style="33"/>
    <col min="9" max="9" width="7.7265625" style="14" customWidth="1"/>
    <col min="10" max="10" width="9.1796875" style="61"/>
    <col min="11" max="11" width="9.1796875" style="60"/>
    <col min="12" max="14" width="19.81640625" style="60" customWidth="1"/>
    <col min="15" max="15" width="34.453125" style="60" customWidth="1"/>
    <col min="16" max="16" width="43.26953125" style="60" customWidth="1"/>
    <col min="17" max="21" width="9.1796875" style="60"/>
    <col min="22" max="16384" width="9.1796875" style="33"/>
  </cols>
  <sheetData>
    <row r="1" spans="1:21">
      <c r="A1" s="200" t="s">
        <v>84</v>
      </c>
      <c r="B1" s="200"/>
      <c r="C1" s="200"/>
      <c r="D1" s="200"/>
      <c r="E1" s="200"/>
    </row>
    <row r="2" spans="1:21">
      <c r="A2" s="33"/>
      <c r="K2" s="58" t="s">
        <v>79</v>
      </c>
    </row>
    <row r="3" spans="1:21">
      <c r="A3" s="33"/>
      <c r="K3" s="59" t="s">
        <v>78</v>
      </c>
    </row>
    <row r="4" spans="1:21">
      <c r="A4" s="33"/>
    </row>
    <row r="5" spans="1:21">
      <c r="A5" s="33"/>
      <c r="L5" s="67" t="s">
        <v>4</v>
      </c>
      <c r="M5" s="67" t="s">
        <v>167</v>
      </c>
      <c r="N5" s="67" t="s">
        <v>5</v>
      </c>
      <c r="O5" s="67" t="s">
        <v>77</v>
      </c>
      <c r="P5" s="67" t="s">
        <v>168</v>
      </c>
    </row>
    <row r="6" spans="1:21">
      <c r="A6" s="33"/>
      <c r="K6" s="60" t="s">
        <v>173</v>
      </c>
      <c r="L6" s="68">
        <v>-0.52300000000000002</v>
      </c>
      <c r="M6" s="68">
        <v>-0.25800000000000001</v>
      </c>
      <c r="N6" s="68">
        <v>0.54400000000000004</v>
      </c>
      <c r="O6" s="68">
        <v>0.29299999999999998</v>
      </c>
      <c r="P6" s="68">
        <v>6.2E-2</v>
      </c>
      <c r="U6" s="33"/>
    </row>
    <row r="7" spans="1:21">
      <c r="K7" s="60" t="s">
        <v>174</v>
      </c>
      <c r="L7" s="68">
        <v>-0.72599999999999998</v>
      </c>
      <c r="M7" s="68">
        <v>-0.33800000000000002</v>
      </c>
      <c r="N7" s="68">
        <v>0.53300000000000003</v>
      </c>
      <c r="O7" s="68">
        <v>0.22700000000000001</v>
      </c>
      <c r="P7" s="68">
        <v>9.9999999999999985E-3</v>
      </c>
      <c r="S7" s="68"/>
      <c r="T7" s="68"/>
      <c r="U7" s="68"/>
    </row>
    <row r="8" spans="1:21">
      <c r="K8" s="60" t="s">
        <v>175</v>
      </c>
      <c r="L8" s="68">
        <v>-0.69799999999999995</v>
      </c>
      <c r="M8" s="68">
        <v>-0.46300000000000002</v>
      </c>
      <c r="N8" s="68">
        <v>0.40200000000000002</v>
      </c>
      <c r="O8" s="68">
        <v>0.27100000000000002</v>
      </c>
      <c r="P8" s="68">
        <v>-0.105</v>
      </c>
      <c r="S8" s="68"/>
      <c r="T8" s="68"/>
      <c r="U8" s="68"/>
    </row>
    <row r="9" spans="1:21">
      <c r="K9" s="60" t="s">
        <v>176</v>
      </c>
      <c r="L9" s="68">
        <v>-0.60699999999999998</v>
      </c>
      <c r="M9" s="68">
        <v>-0.54900000000000004</v>
      </c>
      <c r="N9" s="68">
        <v>0.35</v>
      </c>
      <c r="O9" s="68">
        <v>5.1999999999999998E-2</v>
      </c>
      <c r="P9" s="68">
        <v>-0.25600000000000001</v>
      </c>
      <c r="S9" s="68"/>
      <c r="T9" s="68"/>
      <c r="U9" s="68"/>
    </row>
    <row r="10" spans="1:21">
      <c r="K10" s="60" t="s">
        <v>177</v>
      </c>
      <c r="L10" s="68">
        <v>2.6930000000000001</v>
      </c>
      <c r="M10" s="68">
        <v>0.878</v>
      </c>
      <c r="N10" s="68">
        <v>0.30199999999999999</v>
      </c>
      <c r="O10" s="68">
        <v>1.2389999999999999</v>
      </c>
      <c r="P10" s="68">
        <v>1.1559999999999999</v>
      </c>
      <c r="S10" s="68"/>
      <c r="T10" s="68"/>
      <c r="U10" s="68"/>
    </row>
    <row r="11" spans="1:21">
      <c r="K11" s="60" t="s">
        <v>178</v>
      </c>
      <c r="L11" s="68">
        <v>-0.13600000000000001</v>
      </c>
      <c r="M11" s="68">
        <v>6.5000000000000002E-2</v>
      </c>
      <c r="N11" s="68">
        <v>0.72099999999999997</v>
      </c>
      <c r="O11" s="68">
        <v>0.70399999999999996</v>
      </c>
      <c r="P11" s="68">
        <v>0.62</v>
      </c>
      <c r="S11" s="68"/>
      <c r="T11" s="68"/>
      <c r="U11" s="68"/>
    </row>
    <row r="12" spans="1:21">
      <c r="K12" s="60" t="s">
        <v>179</v>
      </c>
      <c r="L12" s="68">
        <v>-0.55800000000000005</v>
      </c>
      <c r="M12" s="68">
        <v>-0.34599999999999997</v>
      </c>
      <c r="N12" s="68">
        <v>0.625</v>
      </c>
      <c r="O12" s="68">
        <v>0.32800000000000001</v>
      </c>
      <c r="P12" s="68">
        <v>0.13100000000000001</v>
      </c>
      <c r="S12" s="68"/>
      <c r="T12" s="68"/>
      <c r="U12" s="68"/>
    </row>
    <row r="13" spans="1:21">
      <c r="K13" s="60" t="s">
        <v>180</v>
      </c>
      <c r="L13" s="68">
        <v>-0.91300000000000003</v>
      </c>
      <c r="M13" s="68">
        <v>-0.54600000000000004</v>
      </c>
      <c r="N13" s="68">
        <v>0.74399999999999999</v>
      </c>
      <c r="O13" s="68">
        <v>-0.04</v>
      </c>
      <c r="P13" s="68">
        <v>-0.57499999999999996</v>
      </c>
      <c r="S13" s="68"/>
      <c r="T13" s="68"/>
      <c r="U13" s="68"/>
    </row>
    <row r="14" spans="1:21">
      <c r="K14" s="60" t="s">
        <v>181</v>
      </c>
      <c r="L14" s="68">
        <v>-1.0169999999999999</v>
      </c>
      <c r="M14" s="68">
        <v>-0.75</v>
      </c>
      <c r="N14" s="68">
        <v>0.54400000000000004</v>
      </c>
      <c r="O14" s="68">
        <v>-0.24099999999999999</v>
      </c>
      <c r="P14" s="68">
        <v>-0.44400000000000001</v>
      </c>
      <c r="S14" s="68"/>
      <c r="T14" s="68"/>
      <c r="U14" s="68"/>
    </row>
    <row r="15" spans="1:21">
      <c r="K15" s="60" t="s">
        <v>182</v>
      </c>
      <c r="L15" s="68">
        <v>-1.466</v>
      </c>
      <c r="M15" s="68">
        <v>-0.751</v>
      </c>
      <c r="N15" s="68">
        <v>0.44800000000000001</v>
      </c>
      <c r="O15" s="68">
        <v>-0.45600000000000002</v>
      </c>
      <c r="P15" s="68">
        <v>-0.70399999999999996</v>
      </c>
      <c r="S15" s="68"/>
      <c r="T15" s="68"/>
      <c r="U15" s="68"/>
    </row>
    <row r="16" spans="1:21">
      <c r="K16" s="60" t="s">
        <v>183</v>
      </c>
      <c r="L16" s="68">
        <v>-1.3919999999999999</v>
      </c>
      <c r="M16" s="68">
        <v>-0.72599999999999998</v>
      </c>
      <c r="N16" s="68">
        <v>0.59899999999999998</v>
      </c>
      <c r="O16" s="68">
        <v>-0.44600000000000001</v>
      </c>
      <c r="P16" s="68">
        <v>-0.68700000000000006</v>
      </c>
      <c r="S16" s="68"/>
      <c r="T16" s="68"/>
      <c r="U16" s="68"/>
    </row>
    <row r="17" spans="11:21">
      <c r="K17" s="60" t="s">
        <v>184</v>
      </c>
      <c r="L17" s="68">
        <v>-1.1019999999999999</v>
      </c>
      <c r="M17" s="68">
        <v>-0.438</v>
      </c>
      <c r="N17" s="68">
        <v>0.59699999999999998</v>
      </c>
      <c r="O17" s="68">
        <v>-0.23300000000000001</v>
      </c>
      <c r="P17" s="68">
        <v>-0.505</v>
      </c>
      <c r="S17" s="68"/>
      <c r="T17" s="68"/>
      <c r="U17" s="68"/>
    </row>
    <row r="18" spans="11:21">
      <c r="K18" s="60" t="s">
        <v>185</v>
      </c>
      <c r="L18" s="68">
        <v>-0.248</v>
      </c>
      <c r="M18" s="68">
        <v>0.23200000000000001</v>
      </c>
      <c r="N18" s="68">
        <v>0.89900000000000002</v>
      </c>
      <c r="O18" s="68">
        <v>-1E-3</v>
      </c>
      <c r="P18" s="68">
        <v>-4.4999999999999998E-2</v>
      </c>
      <c r="S18" s="68"/>
      <c r="T18" s="68"/>
      <c r="U18" s="68"/>
    </row>
    <row r="19" spans="11:21">
      <c r="K19" s="60" t="s">
        <v>186</v>
      </c>
      <c r="L19" s="68">
        <v>0.13</v>
      </c>
      <c r="M19" s="68">
        <v>0.63100000000000001</v>
      </c>
      <c r="N19" s="68">
        <v>0.56499999999999995</v>
      </c>
      <c r="O19" s="68">
        <v>0.49399999999999999</v>
      </c>
      <c r="P19" s="68">
        <v>0.44700000000000001</v>
      </c>
      <c r="S19" s="68"/>
      <c r="T19" s="68"/>
      <c r="U19" s="68"/>
    </row>
    <row r="20" spans="11:21">
      <c r="K20" s="60" t="s">
        <v>187</v>
      </c>
      <c r="L20" s="68">
        <v>-7.1999999999999995E-2</v>
      </c>
      <c r="M20" s="68">
        <v>0.83699999999999997</v>
      </c>
      <c r="N20" s="68">
        <v>0.48699999999999999</v>
      </c>
      <c r="O20" s="68">
        <v>0.93</v>
      </c>
      <c r="P20" s="68">
        <v>0.59599999999999997</v>
      </c>
      <c r="S20" s="68"/>
      <c r="T20" s="68"/>
      <c r="U20" s="68"/>
    </row>
    <row r="21" spans="11:21">
      <c r="K21" s="60" t="s">
        <v>188</v>
      </c>
      <c r="L21" s="68">
        <v>-0.23400000000000001</v>
      </c>
      <c r="M21" s="68">
        <v>0.42799999999999999</v>
      </c>
      <c r="N21" s="68">
        <v>0.82699999999999996</v>
      </c>
      <c r="O21" s="68">
        <v>0.94899999999999995</v>
      </c>
      <c r="P21" s="68">
        <v>0.47899999999999998</v>
      </c>
      <c r="S21" s="68"/>
      <c r="T21" s="68"/>
      <c r="U21" s="68"/>
    </row>
    <row r="22" spans="11:21">
      <c r="K22" s="60" t="s">
        <v>189</v>
      </c>
      <c r="L22" s="68">
        <v>-0.25600000000000001</v>
      </c>
      <c r="M22" s="68">
        <v>0.13100000000000001</v>
      </c>
      <c r="N22" s="68">
        <v>0.7</v>
      </c>
      <c r="O22" s="68">
        <v>0.84499999999999997</v>
      </c>
      <c r="P22" s="68">
        <v>0.71899999999999997</v>
      </c>
      <c r="S22" s="68"/>
      <c r="T22" s="68"/>
      <c r="U22" s="68"/>
    </row>
    <row r="23" spans="11:21">
      <c r="K23" s="60" t="s">
        <v>190</v>
      </c>
      <c r="L23" s="68">
        <v>-0.71</v>
      </c>
      <c r="M23" s="68">
        <v>3.9E-2</v>
      </c>
      <c r="N23" s="68">
        <v>0.73399999999999999</v>
      </c>
      <c r="O23" s="68">
        <v>0.66800000000000004</v>
      </c>
      <c r="P23" s="68">
        <v>0.60799999999999998</v>
      </c>
      <c r="S23" s="68"/>
      <c r="T23" s="68"/>
      <c r="U23" s="68"/>
    </row>
    <row r="24" spans="11:21">
      <c r="K24" s="60" t="s">
        <v>191</v>
      </c>
      <c r="L24" s="68">
        <v>-0.88</v>
      </c>
      <c r="M24" s="68">
        <v>-0.127</v>
      </c>
      <c r="N24" s="68">
        <v>0.73799999999999999</v>
      </c>
      <c r="O24" s="68">
        <v>0.52900000000000003</v>
      </c>
      <c r="P24" s="68">
        <v>0.47599999999999998</v>
      </c>
      <c r="S24" s="68"/>
      <c r="T24" s="68"/>
      <c r="U24" s="68"/>
    </row>
    <row r="25" spans="11:21">
      <c r="K25" s="60" t="s">
        <v>193</v>
      </c>
      <c r="L25" s="68">
        <v>-1.103</v>
      </c>
      <c r="M25" s="68">
        <v>-0.32600000000000001</v>
      </c>
      <c r="N25" s="68">
        <v>0.56200000000000006</v>
      </c>
      <c r="O25" s="68">
        <v>0.41</v>
      </c>
      <c r="P25" s="68">
        <v>0.39400000000000002</v>
      </c>
    </row>
    <row r="26" spans="11:21">
      <c r="K26" s="66"/>
      <c r="L26" s="66"/>
      <c r="M26" s="66"/>
      <c r="N26" s="66"/>
      <c r="O26" s="66"/>
      <c r="P26" s="66"/>
    </row>
    <row r="27" spans="11:21">
      <c r="K27" s="66"/>
      <c r="L27" s="66"/>
      <c r="M27" s="66"/>
      <c r="N27" s="66"/>
      <c r="O27" s="66"/>
      <c r="P27" s="66"/>
      <c r="Q27" s="66"/>
      <c r="R27" s="66"/>
    </row>
    <row r="28" spans="11:21">
      <c r="K28" s="66"/>
      <c r="L28" s="66"/>
      <c r="M28" s="66"/>
      <c r="N28" s="66"/>
      <c r="O28" s="66"/>
      <c r="P28" s="66"/>
      <c r="Q28" s="66"/>
      <c r="R28" s="66"/>
    </row>
    <row r="29" spans="11:21">
      <c r="K29" s="66"/>
      <c r="L29" s="66"/>
      <c r="M29" s="66"/>
      <c r="N29" s="66"/>
      <c r="O29" s="66"/>
      <c r="P29" s="66"/>
      <c r="Q29" s="66"/>
      <c r="R29" s="66"/>
    </row>
    <row r="30" spans="11:21">
      <c r="K30" s="66"/>
      <c r="L30" s="66"/>
      <c r="M30" s="66"/>
      <c r="N30" s="66"/>
      <c r="O30" s="66"/>
      <c r="P30" s="66"/>
      <c r="Q30" s="66"/>
      <c r="R30" s="66"/>
    </row>
    <row r="31" spans="11:21">
      <c r="K31" s="66"/>
      <c r="L31" s="66"/>
      <c r="M31" s="66"/>
      <c r="N31" s="66"/>
      <c r="O31" s="66"/>
      <c r="P31" s="66"/>
      <c r="Q31" s="66"/>
      <c r="R31" s="66"/>
    </row>
    <row r="32" spans="11:21">
      <c r="Q32" s="66"/>
      <c r="R32" s="66"/>
    </row>
    <row r="35" spans="2:18">
      <c r="B35" s="52"/>
      <c r="C35" s="52"/>
      <c r="D35" s="52"/>
      <c r="E35" s="52"/>
    </row>
    <row r="36" spans="2:18">
      <c r="B36" s="52"/>
      <c r="C36" s="52"/>
      <c r="D36" s="52"/>
      <c r="E36" s="52"/>
    </row>
    <row r="45" spans="2:18">
      <c r="K45" s="62"/>
      <c r="L45" s="62"/>
      <c r="M45" s="62"/>
      <c r="N45" s="62"/>
      <c r="O45" s="62"/>
      <c r="P45" s="62"/>
    </row>
    <row r="46" spans="2:18">
      <c r="K46" s="62"/>
      <c r="L46" s="62"/>
      <c r="M46" s="62"/>
      <c r="N46" s="62"/>
      <c r="O46" s="62"/>
      <c r="P46" s="62"/>
      <c r="Q46" s="62"/>
      <c r="R46" s="62"/>
    </row>
    <row r="47" spans="2:18">
      <c r="Q47" s="62"/>
      <c r="R47" s="62"/>
    </row>
    <row r="54" spans="2:5">
      <c r="B54" s="52"/>
      <c r="C54" s="52"/>
      <c r="D54" s="52"/>
      <c r="E54" s="52"/>
    </row>
    <row r="55" spans="2:5">
      <c r="B55" s="52"/>
      <c r="C55" s="52"/>
      <c r="D55" s="52"/>
      <c r="E55" s="52"/>
    </row>
    <row r="64" spans="2:5">
      <c r="C64" s="53"/>
    </row>
  </sheetData>
  <mergeCells count="1">
    <mergeCell ref="A1:E1"/>
  </mergeCells>
  <phoneticPr fontId="33"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A44-D876-42A9-A4B0-4EC04E33CCBF}">
  <sheetPr>
    <tabColor theme="4" tint="0.59999389629810485"/>
  </sheetPr>
  <dimension ref="A1:AA889"/>
  <sheetViews>
    <sheetView showGridLines="0" zoomScaleNormal="100" workbookViewId="0">
      <selection activeCell="Q22" sqref="Q22"/>
    </sheetView>
  </sheetViews>
  <sheetFormatPr defaultColWidth="9.1796875" defaultRowHeight="14.5"/>
  <cols>
    <col min="1" max="8" width="9.1796875" style="33"/>
    <col min="9" max="9" width="7.7265625" style="14" customWidth="1"/>
    <col min="10" max="10" width="9.1796875" style="60"/>
    <col min="11" max="11" width="13" style="75" customWidth="1"/>
    <col min="12" max="12" width="31.26953125" style="60" customWidth="1"/>
    <col min="13" max="13" width="32.7265625" style="60" customWidth="1"/>
    <col min="14" max="27" width="9.1796875" style="60"/>
    <col min="28" max="16384" width="9.1796875" style="33"/>
  </cols>
  <sheetData>
    <row r="1" spans="1:13">
      <c r="A1" s="200" t="s">
        <v>84</v>
      </c>
      <c r="B1" s="200"/>
      <c r="C1" s="200"/>
      <c r="D1" s="200"/>
      <c r="E1" s="200"/>
    </row>
    <row r="2" spans="1:13">
      <c r="K2" s="76" t="s">
        <v>169</v>
      </c>
    </row>
    <row r="3" spans="1:13">
      <c r="K3" s="77" t="s">
        <v>170</v>
      </c>
    </row>
    <row r="4" spans="1:13">
      <c r="K4" s="77"/>
    </row>
    <row r="5" spans="1:13" ht="29.15" customHeight="1">
      <c r="L5" s="81" t="s">
        <v>171</v>
      </c>
      <c r="M5" s="81" t="s">
        <v>172</v>
      </c>
    </row>
    <row r="6" spans="1:13">
      <c r="K6" s="78">
        <v>39108</v>
      </c>
      <c r="L6" s="74">
        <v>6.3180000000000005</v>
      </c>
      <c r="M6" s="74">
        <v>4.3020000000000005</v>
      </c>
    </row>
    <row r="7" spans="1:13">
      <c r="K7" s="78">
        <v>39115</v>
      </c>
      <c r="L7" s="74">
        <v>7.3930000000000007</v>
      </c>
      <c r="M7" s="74">
        <v>4.3020000000000005</v>
      </c>
    </row>
    <row r="8" spans="1:13">
      <c r="K8" s="78">
        <v>39122</v>
      </c>
      <c r="L8" s="74">
        <v>8.5350000000000001</v>
      </c>
      <c r="M8" s="74">
        <v>4.3020000000000005</v>
      </c>
    </row>
    <row r="9" spans="1:13">
      <c r="K9" s="78">
        <v>39129</v>
      </c>
      <c r="L9" s="74">
        <v>8.6029999999999998</v>
      </c>
      <c r="M9" s="74">
        <v>3.226</v>
      </c>
    </row>
    <row r="10" spans="1:13">
      <c r="K10" s="79">
        <v>39136</v>
      </c>
      <c r="L10" s="74">
        <v>7.5270000000000001</v>
      </c>
      <c r="M10" s="74">
        <v>3.226</v>
      </c>
    </row>
    <row r="11" spans="1:13">
      <c r="K11" s="80">
        <v>39143</v>
      </c>
      <c r="L11" s="74">
        <v>7.5270000000000001</v>
      </c>
      <c r="M11" s="74">
        <v>3.226</v>
      </c>
    </row>
    <row r="12" spans="1:13">
      <c r="K12" s="80">
        <v>39150</v>
      </c>
      <c r="L12" s="74">
        <v>8.6029999999999998</v>
      </c>
      <c r="M12" s="74">
        <v>3.226</v>
      </c>
    </row>
    <row r="13" spans="1:13">
      <c r="K13" s="80">
        <v>39157</v>
      </c>
      <c r="L13" s="74">
        <v>8.6029999999999998</v>
      </c>
      <c r="M13" s="74">
        <v>3.226</v>
      </c>
    </row>
    <row r="14" spans="1:13">
      <c r="K14" s="80">
        <v>39164</v>
      </c>
      <c r="L14" s="82">
        <v>7.5270000000000001</v>
      </c>
      <c r="M14" s="74">
        <v>3.226</v>
      </c>
    </row>
    <row r="15" spans="1:13">
      <c r="K15" s="80">
        <v>39171</v>
      </c>
      <c r="L15" s="74">
        <v>7.4270000000000005</v>
      </c>
      <c r="M15" s="74">
        <v>3.1930000000000001</v>
      </c>
    </row>
    <row r="16" spans="1:13">
      <c r="K16" s="80">
        <v>39178</v>
      </c>
      <c r="L16" s="74">
        <v>8.4009999999999998</v>
      </c>
      <c r="M16" s="74">
        <v>3.1589999999999998</v>
      </c>
    </row>
    <row r="17" spans="11:13">
      <c r="K17" s="80">
        <v>39185</v>
      </c>
      <c r="L17" s="74">
        <v>9.375</v>
      </c>
      <c r="M17" s="74">
        <v>3.125</v>
      </c>
    </row>
    <row r="18" spans="11:13">
      <c r="K18" s="80">
        <v>39192</v>
      </c>
      <c r="L18" s="74">
        <v>9.375</v>
      </c>
      <c r="M18" s="74">
        <v>3.125</v>
      </c>
    </row>
    <row r="19" spans="11:13">
      <c r="K19" s="80">
        <v>39199</v>
      </c>
      <c r="L19" s="74">
        <v>9.375</v>
      </c>
      <c r="M19" s="74">
        <v>3.125</v>
      </c>
    </row>
    <row r="20" spans="11:13">
      <c r="K20" s="80">
        <v>39206</v>
      </c>
      <c r="L20" s="74">
        <v>9.4759999999999991</v>
      </c>
      <c r="M20" s="74">
        <v>3.1589999999999998</v>
      </c>
    </row>
    <row r="21" spans="11:13">
      <c r="K21" s="80">
        <v>39213</v>
      </c>
      <c r="L21" s="74">
        <v>9.577</v>
      </c>
      <c r="M21" s="74">
        <v>3.1930000000000001</v>
      </c>
    </row>
    <row r="22" spans="11:13">
      <c r="K22" s="80">
        <v>39220</v>
      </c>
      <c r="L22" s="74">
        <v>9.677999999999999</v>
      </c>
      <c r="M22" s="74">
        <v>3.226</v>
      </c>
    </row>
    <row r="23" spans="11:13">
      <c r="K23" s="80">
        <v>39227</v>
      </c>
      <c r="L23" s="74">
        <v>9.677999999999999</v>
      </c>
      <c r="M23" s="74">
        <v>3.226</v>
      </c>
    </row>
    <row r="24" spans="11:13">
      <c r="K24" s="80">
        <v>39234</v>
      </c>
      <c r="L24" s="74">
        <v>9.577</v>
      </c>
      <c r="M24" s="74">
        <v>3.1930000000000001</v>
      </c>
    </row>
    <row r="25" spans="11:13">
      <c r="K25" s="80">
        <v>39241</v>
      </c>
      <c r="L25" s="74">
        <v>9.4759999999999991</v>
      </c>
      <c r="M25" s="74">
        <v>3.1589999999999998</v>
      </c>
    </row>
    <row r="26" spans="11:13">
      <c r="K26" s="80">
        <v>39248</v>
      </c>
      <c r="L26" s="74">
        <v>9.375</v>
      </c>
      <c r="M26" s="74">
        <v>3.125</v>
      </c>
    </row>
    <row r="27" spans="11:13">
      <c r="K27" s="80">
        <v>39255</v>
      </c>
      <c r="L27" s="74">
        <v>9.375</v>
      </c>
      <c r="M27" s="74">
        <v>3.125</v>
      </c>
    </row>
    <row r="28" spans="11:13">
      <c r="K28" s="80">
        <v>39262</v>
      </c>
      <c r="L28" s="74">
        <v>9.2809999999999988</v>
      </c>
      <c r="M28" s="74">
        <v>3.0939999999999999</v>
      </c>
    </row>
    <row r="29" spans="11:13">
      <c r="K29" s="80">
        <v>39269</v>
      </c>
      <c r="L29" s="74">
        <v>9.1859999999999999</v>
      </c>
      <c r="M29" s="74">
        <v>3.0619999999999998</v>
      </c>
    </row>
    <row r="30" spans="11:13">
      <c r="K30" s="80">
        <v>39276</v>
      </c>
      <c r="L30" s="74">
        <v>9.0909999999999993</v>
      </c>
      <c r="M30" s="74">
        <v>3.0309999999999997</v>
      </c>
    </row>
    <row r="31" spans="11:13">
      <c r="K31" s="80">
        <v>39283</v>
      </c>
      <c r="L31" s="74">
        <v>9.0909999999999993</v>
      </c>
      <c r="M31" s="74">
        <v>3.0309999999999997</v>
      </c>
    </row>
    <row r="32" spans="11:13">
      <c r="K32" s="80">
        <v>39290</v>
      </c>
      <c r="L32" s="74">
        <v>9.0909999999999993</v>
      </c>
      <c r="M32" s="74">
        <v>3.0309999999999997</v>
      </c>
    </row>
    <row r="33" spans="11:13">
      <c r="K33" s="80">
        <v>39297</v>
      </c>
      <c r="L33" s="74">
        <v>9.0909999999999993</v>
      </c>
      <c r="M33" s="74">
        <v>3.0309999999999997</v>
      </c>
    </row>
    <row r="34" spans="11:13">
      <c r="K34" s="80">
        <v>39304</v>
      </c>
      <c r="L34" s="74">
        <v>9.0909999999999993</v>
      </c>
      <c r="M34" s="74">
        <v>3.0309999999999997</v>
      </c>
    </row>
    <row r="35" spans="11:13">
      <c r="K35" s="80">
        <v>39311</v>
      </c>
      <c r="L35" s="74">
        <v>9.0909999999999993</v>
      </c>
      <c r="M35" s="74">
        <v>3.0309999999999997</v>
      </c>
    </row>
    <row r="36" spans="11:13">
      <c r="K36" s="80">
        <v>39318</v>
      </c>
      <c r="L36" s="74">
        <v>9.0909999999999993</v>
      </c>
      <c r="M36" s="74">
        <v>3.0309999999999997</v>
      </c>
    </row>
    <row r="37" spans="11:13">
      <c r="K37" s="80">
        <v>39325</v>
      </c>
      <c r="L37" s="74">
        <v>9.0909999999999993</v>
      </c>
      <c r="M37" s="74">
        <v>3.0309999999999997</v>
      </c>
    </row>
    <row r="38" spans="11:13">
      <c r="K38" s="80">
        <v>39332</v>
      </c>
      <c r="L38" s="74">
        <v>9.0909999999999993</v>
      </c>
      <c r="M38" s="74">
        <v>3.0309999999999997</v>
      </c>
    </row>
    <row r="39" spans="11:13">
      <c r="K39" s="80">
        <v>39339</v>
      </c>
      <c r="L39" s="74">
        <v>9.0909999999999993</v>
      </c>
      <c r="M39" s="74">
        <v>3.0309999999999997</v>
      </c>
    </row>
    <row r="40" spans="11:13">
      <c r="K40" s="80">
        <v>39346</v>
      </c>
      <c r="L40" s="74">
        <v>9.0909999999999993</v>
      </c>
      <c r="M40" s="74">
        <v>3.0309999999999997</v>
      </c>
    </row>
    <row r="41" spans="11:13">
      <c r="K41" s="80">
        <v>39353</v>
      </c>
      <c r="L41" s="74">
        <v>9.0909999999999993</v>
      </c>
      <c r="M41" s="74">
        <v>3.0309999999999997</v>
      </c>
    </row>
    <row r="42" spans="11:13">
      <c r="K42" s="80">
        <v>39360</v>
      </c>
      <c r="L42" s="74">
        <v>9.0909999999999993</v>
      </c>
      <c r="M42" s="74">
        <v>3.0309999999999997</v>
      </c>
    </row>
    <row r="43" spans="11:13">
      <c r="K43" s="80">
        <v>39367</v>
      </c>
      <c r="L43" s="74">
        <v>9.0909999999999993</v>
      </c>
      <c r="M43" s="74">
        <v>3.0309999999999997</v>
      </c>
    </row>
    <row r="44" spans="11:13">
      <c r="K44" s="80">
        <v>39374</v>
      </c>
      <c r="L44" s="74">
        <v>9.0909999999999993</v>
      </c>
      <c r="M44" s="74">
        <v>3.0309999999999997</v>
      </c>
    </row>
    <row r="45" spans="11:13">
      <c r="K45" s="80">
        <v>39381</v>
      </c>
      <c r="L45" s="74">
        <v>9.0909999999999993</v>
      </c>
      <c r="M45" s="74">
        <v>3.0309999999999997</v>
      </c>
    </row>
    <row r="46" spans="11:13">
      <c r="K46" s="80">
        <v>39388</v>
      </c>
      <c r="L46" s="74">
        <v>8.9179999999999993</v>
      </c>
      <c r="M46" s="74">
        <v>2.9729999999999999</v>
      </c>
    </row>
    <row r="47" spans="11:13">
      <c r="K47" s="80">
        <v>39395</v>
      </c>
      <c r="L47" s="74">
        <v>8.7449999999999992</v>
      </c>
      <c r="M47" s="74">
        <v>2.915</v>
      </c>
    </row>
    <row r="48" spans="11:13">
      <c r="K48" s="80">
        <v>39402</v>
      </c>
      <c r="L48" s="74">
        <v>8.5719999999999992</v>
      </c>
      <c r="M48" s="74">
        <v>2.8580000000000001</v>
      </c>
    </row>
    <row r="49" spans="2:13">
      <c r="K49" s="80">
        <v>39409</v>
      </c>
      <c r="L49" s="74">
        <v>8.5719999999999992</v>
      </c>
      <c r="M49" s="74">
        <v>2.8580000000000001</v>
      </c>
    </row>
    <row r="50" spans="2:13">
      <c r="K50" s="80">
        <v>39416</v>
      </c>
      <c r="L50" s="74">
        <v>8.4930000000000003</v>
      </c>
      <c r="M50" s="74">
        <v>2.831</v>
      </c>
    </row>
    <row r="51" spans="2:13">
      <c r="B51" s="201"/>
      <c r="C51" s="201"/>
      <c r="D51" s="201"/>
      <c r="E51" s="201"/>
      <c r="F51" s="201"/>
      <c r="G51" s="201"/>
      <c r="H51" s="201"/>
      <c r="K51" s="80">
        <v>39423</v>
      </c>
      <c r="L51" s="74">
        <v>8.4130000000000003</v>
      </c>
      <c r="M51" s="74">
        <v>2.8049999999999997</v>
      </c>
    </row>
    <row r="52" spans="2:13">
      <c r="B52" s="201"/>
      <c r="C52" s="201"/>
      <c r="D52" s="201"/>
      <c r="E52" s="201"/>
      <c r="F52" s="201"/>
      <c r="G52" s="201"/>
      <c r="H52" s="201"/>
      <c r="K52" s="80">
        <v>39430</v>
      </c>
      <c r="L52" s="74">
        <v>7.4080000000000004</v>
      </c>
      <c r="M52" s="74">
        <v>2.778</v>
      </c>
    </row>
    <row r="53" spans="2:13">
      <c r="K53" s="80">
        <v>39437</v>
      </c>
      <c r="L53" s="74">
        <v>7.4080000000000004</v>
      </c>
      <c r="M53" s="74">
        <v>2.778</v>
      </c>
    </row>
    <row r="54" spans="2:13">
      <c r="K54" s="80">
        <v>39444</v>
      </c>
      <c r="L54" s="74">
        <v>7.4080000000000004</v>
      </c>
      <c r="M54" s="74">
        <v>2.778</v>
      </c>
    </row>
    <row r="55" spans="2:13">
      <c r="K55" s="80">
        <v>39451</v>
      </c>
      <c r="L55" s="74">
        <v>8.2589999999999986</v>
      </c>
      <c r="M55" s="74">
        <v>2.7529999999999997</v>
      </c>
    </row>
    <row r="56" spans="2:13">
      <c r="K56" s="80">
        <v>39458</v>
      </c>
      <c r="L56" s="74">
        <v>8.1839999999999993</v>
      </c>
      <c r="M56" s="74">
        <v>2.7279999999999998</v>
      </c>
    </row>
    <row r="57" spans="2:13">
      <c r="K57" s="80">
        <v>39465</v>
      </c>
      <c r="L57" s="74">
        <v>8.109</v>
      </c>
      <c r="M57" s="74">
        <v>2.7029999999999998</v>
      </c>
    </row>
    <row r="58" spans="2:13">
      <c r="K58" s="80">
        <v>39472</v>
      </c>
      <c r="L58" s="74">
        <v>9.01</v>
      </c>
      <c r="M58" s="74">
        <v>2.7029999999999998</v>
      </c>
    </row>
    <row r="59" spans="2:13">
      <c r="K59" s="80">
        <v>39479</v>
      </c>
      <c r="L59" s="74">
        <v>9.91</v>
      </c>
      <c r="M59" s="74">
        <v>2.7029999999999998</v>
      </c>
    </row>
    <row r="60" spans="2:13">
      <c r="K60" s="80">
        <v>39486</v>
      </c>
      <c r="L60" s="74">
        <v>10.811</v>
      </c>
      <c r="M60" s="74">
        <v>2.7029999999999998</v>
      </c>
    </row>
    <row r="61" spans="2:13">
      <c r="K61" s="80">
        <v>39493</v>
      </c>
      <c r="L61" s="74">
        <v>10.811</v>
      </c>
      <c r="M61" s="74">
        <v>2.7029999999999998</v>
      </c>
    </row>
    <row r="62" spans="2:13">
      <c r="K62" s="80">
        <v>39500</v>
      </c>
      <c r="L62" s="74">
        <v>10.811</v>
      </c>
      <c r="M62" s="74">
        <v>2.7029999999999998</v>
      </c>
    </row>
    <row r="63" spans="2:13">
      <c r="K63" s="80">
        <v>39507</v>
      </c>
      <c r="L63" s="74">
        <v>10.811</v>
      </c>
      <c r="M63" s="74">
        <v>2.7029999999999998</v>
      </c>
    </row>
    <row r="64" spans="2:13">
      <c r="K64" s="80">
        <v>39514</v>
      </c>
      <c r="L64" s="74">
        <v>10.811</v>
      </c>
      <c r="M64" s="74">
        <v>2.7029999999999998</v>
      </c>
    </row>
    <row r="65" spans="11:13">
      <c r="K65" s="80">
        <v>39521</v>
      </c>
      <c r="L65" s="74">
        <v>10.811</v>
      </c>
      <c r="M65" s="74">
        <v>2.7029999999999998</v>
      </c>
    </row>
    <row r="66" spans="11:13">
      <c r="K66" s="80">
        <v>39528</v>
      </c>
      <c r="L66" s="74">
        <v>10.811</v>
      </c>
      <c r="M66" s="74">
        <v>2.7029999999999998</v>
      </c>
    </row>
    <row r="67" spans="11:13">
      <c r="K67" s="80">
        <v>39535</v>
      </c>
      <c r="L67" s="74">
        <v>11.712</v>
      </c>
      <c r="M67" s="74">
        <v>2.7029999999999998</v>
      </c>
    </row>
    <row r="68" spans="11:13">
      <c r="K68" s="80">
        <v>39542</v>
      </c>
      <c r="L68" s="74">
        <v>11.712</v>
      </c>
      <c r="M68" s="74">
        <v>2.7029999999999998</v>
      </c>
    </row>
    <row r="69" spans="11:13">
      <c r="K69" s="80">
        <v>39549</v>
      </c>
      <c r="L69" s="74">
        <v>10.811</v>
      </c>
      <c r="M69" s="74">
        <v>2.7029999999999998</v>
      </c>
    </row>
    <row r="70" spans="11:13">
      <c r="K70" s="80">
        <v>39556</v>
      </c>
      <c r="L70" s="74">
        <v>9.01</v>
      </c>
      <c r="M70" s="74">
        <v>2.7029999999999998</v>
      </c>
    </row>
    <row r="71" spans="11:13">
      <c r="K71" s="80">
        <v>39563</v>
      </c>
      <c r="L71" s="74">
        <v>9.91</v>
      </c>
      <c r="M71" s="74">
        <v>2.7029999999999998</v>
      </c>
    </row>
    <row r="72" spans="11:13">
      <c r="K72" s="80">
        <v>39570</v>
      </c>
      <c r="L72" s="74">
        <v>9.91</v>
      </c>
      <c r="M72" s="74">
        <v>2.7029999999999998</v>
      </c>
    </row>
    <row r="73" spans="11:13">
      <c r="K73" s="80">
        <v>39577</v>
      </c>
      <c r="L73" s="74">
        <v>9.91</v>
      </c>
      <c r="M73" s="74">
        <v>2.7029999999999998</v>
      </c>
    </row>
    <row r="74" spans="11:13">
      <c r="K74" s="80">
        <v>39584</v>
      </c>
      <c r="L74" s="74">
        <v>8.109</v>
      </c>
      <c r="M74" s="74">
        <v>2.7029999999999998</v>
      </c>
    </row>
    <row r="75" spans="11:13">
      <c r="K75" s="80">
        <v>39591</v>
      </c>
      <c r="L75" s="74">
        <v>8.109</v>
      </c>
      <c r="M75" s="74">
        <v>2.7029999999999998</v>
      </c>
    </row>
    <row r="76" spans="11:13">
      <c r="K76" s="80">
        <v>39598</v>
      </c>
      <c r="L76" s="74">
        <v>9.01</v>
      </c>
      <c r="M76" s="74">
        <v>1.8019999999999998</v>
      </c>
    </row>
    <row r="77" spans="11:13">
      <c r="K77" s="80">
        <v>39605</v>
      </c>
      <c r="L77" s="74">
        <v>9.0849999999999991</v>
      </c>
      <c r="M77" s="74">
        <v>0.90100000000000002</v>
      </c>
    </row>
    <row r="78" spans="11:13">
      <c r="K78" s="80">
        <v>39612</v>
      </c>
      <c r="L78" s="74">
        <v>10.086</v>
      </c>
      <c r="M78" s="74">
        <v>0</v>
      </c>
    </row>
    <row r="79" spans="11:13">
      <c r="K79" s="80">
        <v>39619</v>
      </c>
      <c r="L79" s="74">
        <v>10.186</v>
      </c>
      <c r="M79" s="74">
        <v>0</v>
      </c>
    </row>
    <row r="80" spans="11:13">
      <c r="K80" s="80">
        <v>39626</v>
      </c>
      <c r="L80" s="74">
        <v>12.962999999999999</v>
      </c>
      <c r="M80" s="74">
        <v>0</v>
      </c>
    </row>
    <row r="81" spans="11:13">
      <c r="K81" s="80">
        <v>39633</v>
      </c>
      <c r="L81" s="74">
        <v>13.763999999999999</v>
      </c>
      <c r="M81" s="74">
        <v>0</v>
      </c>
    </row>
    <row r="82" spans="11:13">
      <c r="K82" s="80">
        <v>39640</v>
      </c>
      <c r="L82" s="74">
        <v>15.465999999999999</v>
      </c>
      <c r="M82" s="74">
        <v>0</v>
      </c>
    </row>
    <row r="83" spans="11:13">
      <c r="K83" s="80">
        <v>39647</v>
      </c>
      <c r="L83" s="74">
        <v>15.315999999999999</v>
      </c>
      <c r="M83" s="74">
        <v>0</v>
      </c>
    </row>
    <row r="84" spans="11:13">
      <c r="K84" s="80">
        <v>39654</v>
      </c>
      <c r="L84" s="74">
        <v>16.217000000000002</v>
      </c>
      <c r="M84" s="74">
        <v>0</v>
      </c>
    </row>
    <row r="85" spans="11:13">
      <c r="K85" s="80">
        <v>39661</v>
      </c>
      <c r="L85" s="74">
        <v>16.217000000000002</v>
      </c>
      <c r="M85" s="74">
        <v>0</v>
      </c>
    </row>
    <row r="86" spans="11:13">
      <c r="K86" s="80">
        <v>39668</v>
      </c>
      <c r="L86" s="74">
        <v>17.118000000000002</v>
      </c>
      <c r="M86" s="74">
        <v>0</v>
      </c>
    </row>
    <row r="87" spans="11:13">
      <c r="K87" s="80">
        <v>39675</v>
      </c>
      <c r="L87" s="74">
        <v>17.118000000000002</v>
      </c>
      <c r="M87" s="74">
        <v>0</v>
      </c>
    </row>
    <row r="88" spans="11:13">
      <c r="K88" s="80">
        <v>39682</v>
      </c>
      <c r="L88" s="74">
        <v>17.118000000000002</v>
      </c>
      <c r="M88" s="74">
        <v>0</v>
      </c>
    </row>
    <row r="89" spans="11:13">
      <c r="K89" s="80">
        <v>39689</v>
      </c>
      <c r="L89" s="74">
        <v>16.217000000000002</v>
      </c>
      <c r="M89" s="74">
        <v>0.90100000000000002</v>
      </c>
    </row>
    <row r="90" spans="11:13">
      <c r="K90" s="80">
        <v>39696</v>
      </c>
      <c r="L90" s="74">
        <v>16.217000000000002</v>
      </c>
      <c r="M90" s="74">
        <v>1.8019999999999998</v>
      </c>
    </row>
    <row r="91" spans="11:13">
      <c r="K91" s="80">
        <v>39703</v>
      </c>
      <c r="L91" s="74">
        <v>16.217000000000002</v>
      </c>
      <c r="M91" s="74">
        <v>2.7029999999999998</v>
      </c>
    </row>
    <row r="92" spans="11:13">
      <c r="K92" s="80">
        <v>39710</v>
      </c>
      <c r="L92" s="74">
        <v>17.118000000000002</v>
      </c>
      <c r="M92" s="74">
        <v>2.7029999999999998</v>
      </c>
    </row>
    <row r="93" spans="11:13">
      <c r="K93" s="80">
        <v>39717</v>
      </c>
      <c r="L93" s="74">
        <v>18.919</v>
      </c>
      <c r="M93" s="74">
        <v>2.7029999999999998</v>
      </c>
    </row>
    <row r="94" spans="11:13">
      <c r="K94" s="80">
        <v>39724</v>
      </c>
      <c r="L94" s="74">
        <v>25.226000000000003</v>
      </c>
      <c r="M94" s="74">
        <v>7.2080000000000002</v>
      </c>
    </row>
    <row r="95" spans="11:13">
      <c r="K95" s="80">
        <v>39731</v>
      </c>
      <c r="L95" s="74">
        <v>33.333999999999996</v>
      </c>
      <c r="M95" s="74">
        <v>14.414999999999999</v>
      </c>
    </row>
    <row r="96" spans="11:13">
      <c r="K96" s="80">
        <v>39738</v>
      </c>
      <c r="L96" s="74">
        <v>42.342999999999996</v>
      </c>
      <c r="M96" s="74">
        <v>21.622</v>
      </c>
    </row>
    <row r="97" spans="11:13">
      <c r="K97" s="80">
        <v>39745</v>
      </c>
      <c r="L97" s="74">
        <v>54.954999999999998</v>
      </c>
      <c r="M97" s="74">
        <v>28.829000000000001</v>
      </c>
    </row>
    <row r="98" spans="11:13">
      <c r="K98" s="80">
        <v>39752</v>
      </c>
      <c r="L98" s="74">
        <v>58.558999999999997</v>
      </c>
      <c r="M98" s="74">
        <v>30.631</v>
      </c>
    </row>
    <row r="99" spans="11:13">
      <c r="K99" s="80">
        <v>39759</v>
      </c>
      <c r="L99" s="74">
        <v>60.360999999999997</v>
      </c>
      <c r="M99" s="74">
        <v>32.433</v>
      </c>
    </row>
    <row r="100" spans="11:13">
      <c r="K100" s="80">
        <v>39766</v>
      </c>
      <c r="L100" s="74">
        <v>54.055</v>
      </c>
      <c r="M100" s="74">
        <v>31.532</v>
      </c>
    </row>
    <row r="101" spans="11:13">
      <c r="K101" s="80">
        <v>39773</v>
      </c>
      <c r="L101" s="74">
        <v>54.055</v>
      </c>
      <c r="M101" s="74">
        <v>35.135999999999996</v>
      </c>
    </row>
    <row r="102" spans="11:13">
      <c r="K102" s="80">
        <v>39780</v>
      </c>
      <c r="L102" s="74">
        <v>54.954999999999998</v>
      </c>
      <c r="M102" s="74">
        <v>37.838000000000001</v>
      </c>
    </row>
    <row r="103" spans="11:13">
      <c r="K103" s="80">
        <v>39787</v>
      </c>
      <c r="L103" s="74">
        <v>54.954999999999998</v>
      </c>
      <c r="M103" s="74">
        <v>39.64</v>
      </c>
    </row>
    <row r="104" spans="11:13">
      <c r="K104" s="80">
        <v>39794</v>
      </c>
      <c r="L104" s="74">
        <v>54.954999999999998</v>
      </c>
      <c r="M104" s="74">
        <v>39.64</v>
      </c>
    </row>
    <row r="105" spans="11:13">
      <c r="K105" s="80">
        <v>39801</v>
      </c>
      <c r="L105" s="74">
        <v>51.351999999999997</v>
      </c>
      <c r="M105" s="74">
        <v>40.540999999999997</v>
      </c>
    </row>
    <row r="106" spans="11:13">
      <c r="K106" s="80">
        <v>39808</v>
      </c>
      <c r="L106" s="74">
        <v>47.747999999999998</v>
      </c>
      <c r="M106" s="74">
        <v>40.540999999999997</v>
      </c>
    </row>
    <row r="107" spans="11:13">
      <c r="K107" s="80">
        <v>39815</v>
      </c>
      <c r="L107" s="74">
        <v>44.144999999999996</v>
      </c>
      <c r="M107" s="74">
        <v>40.540999999999997</v>
      </c>
    </row>
    <row r="108" spans="11:13">
      <c r="K108" s="80">
        <v>39822</v>
      </c>
      <c r="L108" s="74">
        <v>42.342999999999996</v>
      </c>
      <c r="M108" s="74">
        <v>40.540999999999997</v>
      </c>
    </row>
    <row r="109" spans="11:13">
      <c r="K109" s="80">
        <v>39829</v>
      </c>
      <c r="L109" s="74">
        <v>43.244</v>
      </c>
      <c r="M109" s="74">
        <v>40.540999999999997</v>
      </c>
    </row>
    <row r="110" spans="11:13">
      <c r="K110" s="80">
        <v>39836</v>
      </c>
      <c r="L110" s="74">
        <v>44.144999999999996</v>
      </c>
      <c r="M110" s="74">
        <v>40.540999999999997</v>
      </c>
    </row>
    <row r="111" spans="11:13">
      <c r="K111" s="80">
        <v>39843</v>
      </c>
      <c r="L111" s="74">
        <v>45.945999999999998</v>
      </c>
      <c r="M111" s="74">
        <v>39.64</v>
      </c>
    </row>
    <row r="112" spans="11:13">
      <c r="K112" s="80">
        <v>39850</v>
      </c>
      <c r="L112" s="74">
        <v>45.945999999999998</v>
      </c>
      <c r="M112" s="74">
        <v>38.738999999999997</v>
      </c>
    </row>
    <row r="113" spans="11:13">
      <c r="K113" s="80">
        <v>39857</v>
      </c>
      <c r="L113" s="74">
        <v>46.846999999999994</v>
      </c>
      <c r="M113" s="74">
        <v>37.838000000000001</v>
      </c>
    </row>
    <row r="114" spans="11:13">
      <c r="K114" s="80">
        <v>39864</v>
      </c>
      <c r="L114" s="74">
        <v>47.747999999999998</v>
      </c>
      <c r="M114" s="74">
        <v>37.838000000000001</v>
      </c>
    </row>
    <row r="115" spans="11:13">
      <c r="K115" s="80">
        <v>39871</v>
      </c>
      <c r="L115" s="74">
        <v>48.649000000000001</v>
      </c>
      <c r="M115" s="74">
        <v>37.838000000000001</v>
      </c>
    </row>
    <row r="116" spans="11:13">
      <c r="K116" s="80">
        <v>39878</v>
      </c>
      <c r="L116" s="74">
        <v>48.649000000000001</v>
      </c>
      <c r="M116" s="74">
        <v>37.838000000000001</v>
      </c>
    </row>
    <row r="117" spans="11:13">
      <c r="K117" s="80">
        <v>39885</v>
      </c>
      <c r="L117" s="74">
        <v>48.649000000000001</v>
      </c>
      <c r="M117" s="74">
        <v>37.838000000000001</v>
      </c>
    </row>
    <row r="118" spans="11:13">
      <c r="K118" s="80">
        <v>39892</v>
      </c>
      <c r="L118" s="74">
        <v>48.649000000000001</v>
      </c>
      <c r="M118" s="74">
        <v>38.738999999999997</v>
      </c>
    </row>
    <row r="119" spans="11:13">
      <c r="K119" s="80">
        <v>39899</v>
      </c>
      <c r="L119" s="74">
        <v>47.747999999999998</v>
      </c>
      <c r="M119" s="74">
        <v>38.738999999999997</v>
      </c>
    </row>
    <row r="120" spans="11:13">
      <c r="K120" s="80">
        <v>39906</v>
      </c>
      <c r="L120" s="74">
        <v>45.945999999999998</v>
      </c>
      <c r="M120" s="74">
        <v>37.838000000000001</v>
      </c>
    </row>
    <row r="121" spans="11:13">
      <c r="K121" s="80">
        <v>39913</v>
      </c>
      <c r="L121" s="74">
        <v>43.619</v>
      </c>
      <c r="M121" s="74">
        <v>35.436</v>
      </c>
    </row>
    <row r="122" spans="11:13">
      <c r="K122" s="80">
        <v>39920</v>
      </c>
      <c r="L122" s="74">
        <v>42.192999999999998</v>
      </c>
      <c r="M122" s="74">
        <v>32.082999999999998</v>
      </c>
    </row>
    <row r="123" spans="11:13">
      <c r="K123" s="80">
        <v>39927</v>
      </c>
      <c r="L123" s="74">
        <v>41.666999999999994</v>
      </c>
      <c r="M123" s="74">
        <v>29.630000000000003</v>
      </c>
    </row>
    <row r="124" spans="11:13">
      <c r="K124" s="80">
        <v>39934</v>
      </c>
      <c r="L124" s="74">
        <v>41.666999999999994</v>
      </c>
      <c r="M124" s="74">
        <v>27.778000000000002</v>
      </c>
    </row>
    <row r="125" spans="11:13">
      <c r="K125" s="80">
        <v>39941</v>
      </c>
      <c r="L125" s="74">
        <v>39.814999999999998</v>
      </c>
      <c r="M125" s="74">
        <v>26.852</v>
      </c>
    </row>
    <row r="126" spans="11:13">
      <c r="K126" s="80">
        <v>39948</v>
      </c>
      <c r="L126" s="74">
        <v>37.963000000000001</v>
      </c>
      <c r="M126" s="74">
        <v>25</v>
      </c>
    </row>
    <row r="127" spans="11:13">
      <c r="K127" s="80">
        <v>39955</v>
      </c>
      <c r="L127" s="74">
        <v>36.111999999999995</v>
      </c>
      <c r="M127" s="74">
        <v>22.223000000000003</v>
      </c>
    </row>
    <row r="128" spans="11:13">
      <c r="K128" s="80">
        <v>39962</v>
      </c>
      <c r="L128" s="74">
        <v>36.111999999999995</v>
      </c>
      <c r="M128" s="74">
        <v>20.371000000000002</v>
      </c>
    </row>
    <row r="129" spans="11:13">
      <c r="K129" s="80">
        <v>39969</v>
      </c>
      <c r="L129" s="74">
        <v>36.111999999999995</v>
      </c>
      <c r="M129" s="74">
        <v>19.445</v>
      </c>
    </row>
    <row r="130" spans="11:13">
      <c r="K130" s="80">
        <v>39976</v>
      </c>
      <c r="L130" s="74">
        <v>36.111999999999995</v>
      </c>
      <c r="M130" s="74">
        <v>19.445</v>
      </c>
    </row>
    <row r="131" spans="11:13">
      <c r="K131" s="80">
        <v>39983</v>
      </c>
      <c r="L131" s="74">
        <v>36.111999999999995</v>
      </c>
      <c r="M131" s="74">
        <v>19.445</v>
      </c>
    </row>
    <row r="132" spans="11:13">
      <c r="K132" s="80">
        <v>39990</v>
      </c>
      <c r="L132" s="74">
        <v>36.111999999999995</v>
      </c>
      <c r="M132" s="74">
        <v>19.445</v>
      </c>
    </row>
    <row r="133" spans="11:13">
      <c r="K133" s="80">
        <v>39997</v>
      </c>
      <c r="L133" s="74">
        <v>36.111999999999995</v>
      </c>
      <c r="M133" s="74">
        <v>19.445</v>
      </c>
    </row>
    <row r="134" spans="11:13">
      <c r="K134" s="80">
        <v>40004</v>
      </c>
      <c r="L134" s="74">
        <v>36.111999999999995</v>
      </c>
      <c r="M134" s="74">
        <v>19.445</v>
      </c>
    </row>
    <row r="135" spans="11:13">
      <c r="K135" s="80">
        <v>40011</v>
      </c>
      <c r="L135" s="74">
        <v>36.111999999999995</v>
      </c>
      <c r="M135" s="74">
        <v>19.445</v>
      </c>
    </row>
    <row r="136" spans="11:13">
      <c r="K136" s="80">
        <v>40018</v>
      </c>
      <c r="L136" s="74">
        <v>34.26</v>
      </c>
      <c r="M136" s="74">
        <v>17.593</v>
      </c>
    </row>
    <row r="137" spans="11:13">
      <c r="K137" s="80">
        <v>40025</v>
      </c>
      <c r="L137" s="74">
        <v>31.482000000000003</v>
      </c>
      <c r="M137" s="74">
        <v>14.815</v>
      </c>
    </row>
    <row r="138" spans="11:13">
      <c r="K138" s="80">
        <v>40032</v>
      </c>
      <c r="L138" s="74">
        <v>28.704000000000001</v>
      </c>
      <c r="M138" s="74">
        <v>10.186</v>
      </c>
    </row>
    <row r="139" spans="11:13">
      <c r="K139" s="80">
        <v>40039</v>
      </c>
      <c r="L139" s="74">
        <v>27.778000000000002</v>
      </c>
      <c r="M139" s="74">
        <v>8.3339999999999996</v>
      </c>
    </row>
    <row r="140" spans="11:13">
      <c r="K140" s="80">
        <v>40046</v>
      </c>
      <c r="L140" s="74">
        <v>25.926000000000002</v>
      </c>
      <c r="M140" s="74">
        <v>7.4080000000000004</v>
      </c>
    </row>
    <row r="141" spans="11:13">
      <c r="K141" s="80">
        <v>40053</v>
      </c>
      <c r="L141" s="74">
        <v>24.075000000000003</v>
      </c>
      <c r="M141" s="74">
        <v>8.3339999999999996</v>
      </c>
    </row>
    <row r="142" spans="11:13">
      <c r="K142" s="80">
        <v>40060</v>
      </c>
      <c r="L142" s="74">
        <v>20.371000000000002</v>
      </c>
      <c r="M142" s="74">
        <v>8.3339999999999996</v>
      </c>
    </row>
    <row r="143" spans="11:13">
      <c r="K143" s="80">
        <v>40067</v>
      </c>
      <c r="L143" s="74">
        <v>18.519000000000002</v>
      </c>
      <c r="M143" s="74">
        <v>7.4080000000000004</v>
      </c>
    </row>
    <row r="144" spans="11:13">
      <c r="K144" s="80">
        <v>40074</v>
      </c>
      <c r="L144" s="74">
        <v>16.667000000000002</v>
      </c>
      <c r="M144" s="74">
        <v>5.556</v>
      </c>
    </row>
    <row r="145" spans="11:13">
      <c r="K145" s="80">
        <v>40081</v>
      </c>
      <c r="L145" s="74">
        <v>16.667000000000002</v>
      </c>
      <c r="M145" s="74">
        <v>3.7039999999999997</v>
      </c>
    </row>
    <row r="146" spans="11:13">
      <c r="K146" s="80">
        <v>40088</v>
      </c>
      <c r="L146" s="74">
        <v>16.667000000000002</v>
      </c>
      <c r="M146" s="74">
        <v>2.778</v>
      </c>
    </row>
    <row r="147" spans="11:13">
      <c r="K147" s="80">
        <v>40095</v>
      </c>
      <c r="L147" s="74">
        <v>16.667000000000002</v>
      </c>
      <c r="M147" s="74">
        <v>3.7039999999999997</v>
      </c>
    </row>
    <row r="148" spans="11:13">
      <c r="K148" s="80">
        <v>40102</v>
      </c>
      <c r="L148" s="74">
        <v>16.667000000000002</v>
      </c>
      <c r="M148" s="74">
        <v>3.7039999999999997</v>
      </c>
    </row>
    <row r="149" spans="11:13">
      <c r="K149" s="80">
        <v>40109</v>
      </c>
      <c r="L149" s="74">
        <v>16.667000000000002</v>
      </c>
      <c r="M149" s="74">
        <v>3.7039999999999997</v>
      </c>
    </row>
    <row r="150" spans="11:13">
      <c r="K150" s="80">
        <v>40116</v>
      </c>
      <c r="L150" s="74">
        <v>16.667000000000002</v>
      </c>
      <c r="M150" s="74">
        <v>3.7039999999999997</v>
      </c>
    </row>
    <row r="151" spans="11:13">
      <c r="K151" s="80">
        <v>40123</v>
      </c>
      <c r="L151" s="74">
        <v>16.667000000000002</v>
      </c>
      <c r="M151" s="74">
        <v>5.556</v>
      </c>
    </row>
    <row r="152" spans="11:13">
      <c r="K152" s="80">
        <v>40130</v>
      </c>
      <c r="L152" s="74">
        <v>16.667000000000002</v>
      </c>
      <c r="M152" s="74">
        <v>7.4080000000000004</v>
      </c>
    </row>
    <row r="153" spans="11:13">
      <c r="K153" s="80">
        <v>40137</v>
      </c>
      <c r="L153" s="74">
        <v>16.667000000000002</v>
      </c>
      <c r="M153" s="74">
        <v>8.3339999999999996</v>
      </c>
    </row>
    <row r="154" spans="11:13">
      <c r="K154" s="80">
        <v>40144</v>
      </c>
      <c r="L154" s="74">
        <v>16.667000000000002</v>
      </c>
      <c r="M154" s="74">
        <v>8.3339999999999996</v>
      </c>
    </row>
    <row r="155" spans="11:13">
      <c r="K155" s="80">
        <v>40151</v>
      </c>
      <c r="L155" s="74">
        <v>16.516999999999999</v>
      </c>
      <c r="M155" s="74">
        <v>8.2589999999999986</v>
      </c>
    </row>
    <row r="156" spans="11:13">
      <c r="K156" s="80">
        <v>40158</v>
      </c>
      <c r="L156" s="74">
        <v>16.367000000000001</v>
      </c>
      <c r="M156" s="74">
        <v>8.1839999999999993</v>
      </c>
    </row>
    <row r="157" spans="11:13">
      <c r="K157" s="80">
        <v>40165</v>
      </c>
      <c r="L157" s="74">
        <v>16.217000000000002</v>
      </c>
      <c r="M157" s="74">
        <v>8.109</v>
      </c>
    </row>
    <row r="158" spans="11:13">
      <c r="K158" s="80">
        <v>40172</v>
      </c>
      <c r="L158" s="74">
        <v>16.217000000000002</v>
      </c>
      <c r="M158" s="74">
        <v>8.109</v>
      </c>
    </row>
    <row r="159" spans="11:13">
      <c r="K159" s="80">
        <v>40179</v>
      </c>
      <c r="L159" s="74">
        <v>17.118000000000002</v>
      </c>
      <c r="M159" s="74">
        <v>7.2080000000000002</v>
      </c>
    </row>
    <row r="160" spans="11:13">
      <c r="K160" s="80">
        <v>40186</v>
      </c>
      <c r="L160" s="74">
        <v>18.019000000000002</v>
      </c>
      <c r="M160" s="74">
        <v>5.4060000000000006</v>
      </c>
    </row>
    <row r="161" spans="11:13">
      <c r="K161" s="80">
        <v>40193</v>
      </c>
      <c r="L161" s="74">
        <v>17.118000000000002</v>
      </c>
      <c r="M161" s="74">
        <v>3.6040000000000001</v>
      </c>
    </row>
    <row r="162" spans="11:13">
      <c r="K162" s="80">
        <v>40200</v>
      </c>
      <c r="L162" s="74">
        <v>15.315999999999999</v>
      </c>
      <c r="M162" s="74">
        <v>2.7029999999999998</v>
      </c>
    </row>
    <row r="163" spans="11:13">
      <c r="K163" s="80">
        <v>40207</v>
      </c>
      <c r="L163" s="74">
        <v>14.414999999999999</v>
      </c>
      <c r="M163" s="74">
        <v>2.7029999999999998</v>
      </c>
    </row>
    <row r="164" spans="11:13">
      <c r="K164" s="80">
        <v>40214</v>
      </c>
      <c r="L164" s="74">
        <v>14.414999999999999</v>
      </c>
      <c r="M164" s="74">
        <v>3.6040000000000001</v>
      </c>
    </row>
    <row r="165" spans="11:13">
      <c r="K165" s="80">
        <v>40221</v>
      </c>
      <c r="L165" s="74">
        <v>14.414999999999999</v>
      </c>
      <c r="M165" s="74">
        <v>3.6040000000000001</v>
      </c>
    </row>
    <row r="166" spans="11:13">
      <c r="K166" s="80">
        <v>40228</v>
      </c>
      <c r="L166" s="74">
        <v>13.513999999999999</v>
      </c>
      <c r="M166" s="74">
        <v>3.6040000000000001</v>
      </c>
    </row>
    <row r="167" spans="11:13">
      <c r="K167" s="80">
        <v>40235</v>
      </c>
      <c r="L167" s="74">
        <v>12.613</v>
      </c>
      <c r="M167" s="74">
        <v>2.7029999999999998</v>
      </c>
    </row>
    <row r="168" spans="11:13">
      <c r="K168" s="80">
        <v>40242</v>
      </c>
      <c r="L168" s="74">
        <v>11.712</v>
      </c>
      <c r="M168" s="74">
        <v>1.8019999999999998</v>
      </c>
    </row>
    <row r="169" spans="11:13">
      <c r="K169" s="80">
        <v>40249</v>
      </c>
      <c r="L169" s="74">
        <v>10.811</v>
      </c>
      <c r="M169" s="74">
        <v>0.90100000000000002</v>
      </c>
    </row>
    <row r="170" spans="11:13">
      <c r="K170" s="80">
        <v>40256</v>
      </c>
      <c r="L170" s="74">
        <v>10.811</v>
      </c>
      <c r="M170" s="74">
        <v>0</v>
      </c>
    </row>
    <row r="171" spans="11:13">
      <c r="K171" s="80">
        <v>40263</v>
      </c>
      <c r="L171" s="74">
        <v>10.811</v>
      </c>
      <c r="M171" s="74">
        <v>0</v>
      </c>
    </row>
    <row r="172" spans="11:13">
      <c r="K172" s="80">
        <v>40270</v>
      </c>
      <c r="L172" s="74">
        <v>10.811</v>
      </c>
      <c r="M172" s="74">
        <v>0</v>
      </c>
    </row>
    <row r="173" spans="11:13">
      <c r="K173" s="80">
        <v>40277</v>
      </c>
      <c r="L173" s="74">
        <v>10.811</v>
      </c>
      <c r="M173" s="74">
        <v>0</v>
      </c>
    </row>
    <row r="174" spans="11:13">
      <c r="K174" s="80">
        <v>40284</v>
      </c>
      <c r="L174" s="74">
        <v>10.811</v>
      </c>
      <c r="M174" s="74">
        <v>0</v>
      </c>
    </row>
    <row r="175" spans="11:13">
      <c r="K175" s="80">
        <v>40291</v>
      </c>
      <c r="L175" s="74">
        <v>10.811</v>
      </c>
      <c r="M175" s="74">
        <v>0</v>
      </c>
    </row>
    <row r="176" spans="11:13">
      <c r="K176" s="80">
        <v>40298</v>
      </c>
      <c r="L176" s="74">
        <v>10.811</v>
      </c>
      <c r="M176" s="74">
        <v>0</v>
      </c>
    </row>
    <row r="177" spans="11:13">
      <c r="K177" s="80">
        <v>40305</v>
      </c>
      <c r="L177" s="74">
        <v>10.811</v>
      </c>
      <c r="M177" s="74">
        <v>0.90100000000000002</v>
      </c>
    </row>
    <row r="178" spans="11:13">
      <c r="K178" s="80">
        <v>40312</v>
      </c>
      <c r="L178" s="74">
        <v>10.811</v>
      </c>
      <c r="M178" s="74">
        <v>1.8019999999999998</v>
      </c>
    </row>
    <row r="179" spans="11:13">
      <c r="K179" s="80">
        <v>40319</v>
      </c>
      <c r="L179" s="74">
        <v>10.811</v>
      </c>
      <c r="M179" s="74">
        <v>2.7029999999999998</v>
      </c>
    </row>
    <row r="180" spans="11:13">
      <c r="K180" s="80">
        <v>40326</v>
      </c>
      <c r="L180" s="74">
        <v>11.593999999999999</v>
      </c>
      <c r="M180" s="74">
        <v>2.6789999999999998</v>
      </c>
    </row>
    <row r="181" spans="11:13">
      <c r="K181" s="80">
        <v>40333</v>
      </c>
      <c r="L181" s="74">
        <v>12.375999999999999</v>
      </c>
      <c r="M181" s="74">
        <v>2.6559999999999997</v>
      </c>
    </row>
    <row r="182" spans="11:13">
      <c r="K182" s="80">
        <v>40340</v>
      </c>
      <c r="L182" s="74">
        <v>13.157999999999999</v>
      </c>
      <c r="M182" s="74">
        <v>2.6319999999999997</v>
      </c>
    </row>
    <row r="183" spans="11:13">
      <c r="K183" s="80">
        <v>40347</v>
      </c>
      <c r="L183" s="74">
        <v>13.157999999999999</v>
      </c>
      <c r="M183" s="74">
        <v>2.6319999999999997</v>
      </c>
    </row>
    <row r="184" spans="11:13">
      <c r="K184" s="80">
        <v>40354</v>
      </c>
      <c r="L184" s="74">
        <v>13.157999999999999</v>
      </c>
      <c r="M184" s="74">
        <v>2.6319999999999997</v>
      </c>
    </row>
    <row r="185" spans="11:13">
      <c r="K185" s="80">
        <v>40361</v>
      </c>
      <c r="L185" s="74">
        <v>13.157999999999999</v>
      </c>
      <c r="M185" s="74">
        <v>3.5089999999999999</v>
      </c>
    </row>
    <row r="186" spans="11:13">
      <c r="K186" s="80">
        <v>40368</v>
      </c>
      <c r="L186" s="74">
        <v>13.157999999999999</v>
      </c>
      <c r="M186" s="74">
        <v>3.5089999999999999</v>
      </c>
    </row>
    <row r="187" spans="11:13">
      <c r="K187" s="80">
        <v>40375</v>
      </c>
      <c r="L187" s="74">
        <v>13.157999999999999</v>
      </c>
      <c r="M187" s="74">
        <v>4.3860000000000001</v>
      </c>
    </row>
    <row r="188" spans="11:13">
      <c r="K188" s="80">
        <v>40382</v>
      </c>
      <c r="L188" s="74">
        <v>13.157999999999999</v>
      </c>
      <c r="M188" s="74">
        <v>4.3860000000000001</v>
      </c>
    </row>
    <row r="189" spans="11:13">
      <c r="K189" s="80">
        <v>40389</v>
      </c>
      <c r="L189" s="74">
        <v>13.157999999999999</v>
      </c>
      <c r="M189" s="74">
        <v>5.2640000000000002</v>
      </c>
    </row>
    <row r="190" spans="11:13">
      <c r="K190" s="80">
        <v>40396</v>
      </c>
      <c r="L190" s="74">
        <v>13.157999999999999</v>
      </c>
      <c r="M190" s="74">
        <v>5.2640000000000002</v>
      </c>
    </row>
    <row r="191" spans="11:13">
      <c r="K191" s="80">
        <v>40403</v>
      </c>
      <c r="L191" s="74">
        <v>12.280999999999999</v>
      </c>
      <c r="M191" s="74">
        <v>5.2640000000000002</v>
      </c>
    </row>
    <row r="192" spans="11:13">
      <c r="K192" s="80">
        <v>40410</v>
      </c>
      <c r="L192" s="74">
        <v>11.404</v>
      </c>
      <c r="M192" s="74">
        <v>5.2640000000000002</v>
      </c>
    </row>
    <row r="193" spans="11:13">
      <c r="K193" s="80">
        <v>40417</v>
      </c>
      <c r="L193" s="74">
        <v>10.526999999999999</v>
      </c>
      <c r="M193" s="74">
        <v>5.2640000000000002</v>
      </c>
    </row>
    <row r="194" spans="11:13">
      <c r="K194" s="80">
        <v>40424</v>
      </c>
      <c r="L194" s="74">
        <v>10.526999999999999</v>
      </c>
      <c r="M194" s="74">
        <v>5.2640000000000002</v>
      </c>
    </row>
    <row r="195" spans="11:13">
      <c r="K195" s="80">
        <v>40431</v>
      </c>
      <c r="L195" s="74">
        <v>10.526999999999999</v>
      </c>
      <c r="M195" s="74">
        <v>5.2640000000000002</v>
      </c>
    </row>
    <row r="196" spans="11:13">
      <c r="K196" s="80">
        <v>40438</v>
      </c>
      <c r="L196" s="74">
        <v>9.6499999999999986</v>
      </c>
      <c r="M196" s="74">
        <v>5.2640000000000002</v>
      </c>
    </row>
    <row r="197" spans="11:13">
      <c r="K197" s="80">
        <v>40445</v>
      </c>
      <c r="L197" s="74">
        <v>8.7720000000000002</v>
      </c>
      <c r="M197" s="74">
        <v>5.2640000000000002</v>
      </c>
    </row>
    <row r="198" spans="11:13">
      <c r="K198" s="80">
        <v>40452</v>
      </c>
      <c r="L198" s="74">
        <v>7.8280000000000003</v>
      </c>
      <c r="M198" s="74">
        <v>5.2190000000000003</v>
      </c>
    </row>
    <row r="199" spans="11:13">
      <c r="K199" s="80">
        <v>40459</v>
      </c>
      <c r="L199" s="74">
        <v>7.7600000000000007</v>
      </c>
      <c r="M199" s="74">
        <v>5.1740000000000004</v>
      </c>
    </row>
    <row r="200" spans="11:13">
      <c r="K200" s="80">
        <v>40466</v>
      </c>
      <c r="L200" s="74">
        <v>6.8380000000000001</v>
      </c>
      <c r="M200" s="74">
        <v>5.1290000000000004</v>
      </c>
    </row>
    <row r="201" spans="11:13">
      <c r="K201" s="80">
        <v>40473</v>
      </c>
      <c r="L201" s="74">
        <v>6.8380000000000001</v>
      </c>
      <c r="M201" s="74">
        <v>5.1290000000000004</v>
      </c>
    </row>
    <row r="202" spans="11:13">
      <c r="K202" s="80">
        <v>40480</v>
      </c>
      <c r="L202" s="74">
        <v>6.8380000000000001</v>
      </c>
      <c r="M202" s="74">
        <v>5.1290000000000004</v>
      </c>
    </row>
    <row r="203" spans="11:13">
      <c r="K203" s="80">
        <v>40487</v>
      </c>
      <c r="L203" s="74">
        <v>6.8380000000000001</v>
      </c>
      <c r="M203" s="74">
        <v>5.1290000000000004</v>
      </c>
    </row>
    <row r="204" spans="11:13">
      <c r="K204" s="80">
        <v>40494</v>
      </c>
      <c r="L204" s="74">
        <v>5.9830000000000005</v>
      </c>
      <c r="M204" s="74">
        <v>4.274</v>
      </c>
    </row>
    <row r="205" spans="11:13">
      <c r="K205" s="80">
        <v>40501</v>
      </c>
      <c r="L205" s="74">
        <v>5.9830000000000005</v>
      </c>
      <c r="M205" s="74">
        <v>3.419</v>
      </c>
    </row>
    <row r="206" spans="11:13">
      <c r="K206" s="80">
        <v>40508</v>
      </c>
      <c r="L206" s="74">
        <v>6.8380000000000001</v>
      </c>
      <c r="M206" s="74">
        <v>2.5649999999999999</v>
      </c>
    </row>
    <row r="207" spans="11:13">
      <c r="K207" s="80">
        <v>40515</v>
      </c>
      <c r="L207" s="74">
        <v>7.6930000000000005</v>
      </c>
      <c r="M207" s="74">
        <v>2.5649999999999999</v>
      </c>
    </row>
    <row r="208" spans="11:13">
      <c r="K208" s="80">
        <v>40522</v>
      </c>
      <c r="L208" s="74">
        <v>7.6930000000000005</v>
      </c>
      <c r="M208" s="74">
        <v>2.5649999999999999</v>
      </c>
    </row>
    <row r="209" spans="11:13">
      <c r="K209" s="80">
        <v>40529</v>
      </c>
      <c r="L209" s="74">
        <v>7.6930000000000005</v>
      </c>
      <c r="M209" s="74">
        <v>2.5649999999999999</v>
      </c>
    </row>
    <row r="210" spans="11:13">
      <c r="K210" s="80">
        <v>40536</v>
      </c>
      <c r="L210" s="74">
        <v>7.6930000000000005</v>
      </c>
      <c r="M210" s="74">
        <v>3.419</v>
      </c>
    </row>
    <row r="211" spans="11:13">
      <c r="K211" s="80">
        <v>40543</v>
      </c>
      <c r="L211" s="74">
        <v>7.6930000000000005</v>
      </c>
      <c r="M211" s="74">
        <v>4.274</v>
      </c>
    </row>
    <row r="212" spans="11:13">
      <c r="K212" s="80">
        <v>40550</v>
      </c>
      <c r="L212" s="74">
        <v>7.6930000000000005</v>
      </c>
      <c r="M212" s="74">
        <v>5.1290000000000004</v>
      </c>
    </row>
    <row r="213" spans="11:13">
      <c r="K213" s="80">
        <v>40557</v>
      </c>
      <c r="L213" s="74">
        <v>8.548</v>
      </c>
      <c r="M213" s="74">
        <v>5.1290000000000004</v>
      </c>
    </row>
    <row r="214" spans="11:13">
      <c r="K214" s="80">
        <v>40564</v>
      </c>
      <c r="L214" s="74">
        <v>9.4019999999999992</v>
      </c>
      <c r="M214" s="74">
        <v>5.1290000000000004</v>
      </c>
    </row>
    <row r="215" spans="11:13">
      <c r="K215" s="80">
        <v>40571</v>
      </c>
      <c r="L215" s="74">
        <v>10.257</v>
      </c>
      <c r="M215" s="74">
        <v>5.1290000000000004</v>
      </c>
    </row>
    <row r="216" spans="11:13">
      <c r="K216" s="80">
        <v>40578</v>
      </c>
      <c r="L216" s="74">
        <v>9.3379999999999992</v>
      </c>
      <c r="M216" s="74">
        <v>5.0860000000000003</v>
      </c>
    </row>
    <row r="217" spans="11:13">
      <c r="K217" s="80">
        <v>40585</v>
      </c>
      <c r="L217" s="74">
        <v>8.4189999999999987</v>
      </c>
      <c r="M217" s="74">
        <v>5.0430000000000001</v>
      </c>
    </row>
    <row r="218" spans="11:13">
      <c r="K218" s="80">
        <v>40592</v>
      </c>
      <c r="L218" s="74">
        <v>7.5</v>
      </c>
      <c r="M218" s="74">
        <v>5</v>
      </c>
    </row>
    <row r="219" spans="11:13">
      <c r="K219" s="80">
        <v>40599</v>
      </c>
      <c r="L219" s="74">
        <v>8.3339999999999996</v>
      </c>
      <c r="M219" s="74">
        <v>5</v>
      </c>
    </row>
    <row r="220" spans="11:13">
      <c r="K220" s="80">
        <v>40606</v>
      </c>
      <c r="L220" s="74">
        <v>9.0860000000000003</v>
      </c>
      <c r="M220" s="74">
        <v>4.96</v>
      </c>
    </row>
    <row r="221" spans="11:13">
      <c r="K221" s="80">
        <v>40613</v>
      </c>
      <c r="L221" s="74">
        <v>9.8379999999999992</v>
      </c>
      <c r="M221" s="74">
        <v>4.9190000000000005</v>
      </c>
    </row>
    <row r="222" spans="11:13">
      <c r="K222" s="80">
        <v>40620</v>
      </c>
      <c r="L222" s="74">
        <v>9.7569999999999997</v>
      </c>
      <c r="M222" s="74">
        <v>4.8790000000000004</v>
      </c>
    </row>
    <row r="223" spans="11:13">
      <c r="K223" s="80">
        <v>40627</v>
      </c>
      <c r="L223" s="74">
        <v>10.57</v>
      </c>
      <c r="M223" s="74">
        <v>4.8790000000000004</v>
      </c>
    </row>
    <row r="224" spans="11:13">
      <c r="K224" s="80">
        <v>40634</v>
      </c>
      <c r="L224" s="74">
        <v>11.382999999999999</v>
      </c>
      <c r="M224" s="74">
        <v>4.0660000000000007</v>
      </c>
    </row>
    <row r="225" spans="11:13">
      <c r="K225" s="80">
        <v>40641</v>
      </c>
      <c r="L225" s="74">
        <v>11.463999999999999</v>
      </c>
      <c r="M225" s="74">
        <v>3.2729999999999997</v>
      </c>
    </row>
    <row r="226" spans="11:13">
      <c r="K226" s="80">
        <v>40648</v>
      </c>
      <c r="L226" s="74">
        <v>10.731999999999999</v>
      </c>
      <c r="M226" s="74">
        <v>2.48</v>
      </c>
    </row>
    <row r="227" spans="11:13">
      <c r="K227" s="80">
        <v>40655</v>
      </c>
      <c r="L227" s="74">
        <v>10</v>
      </c>
      <c r="M227" s="74">
        <v>2.5</v>
      </c>
    </row>
    <row r="228" spans="11:13">
      <c r="K228" s="80">
        <v>40662</v>
      </c>
      <c r="L228" s="74">
        <v>10</v>
      </c>
      <c r="M228" s="74">
        <v>2.5</v>
      </c>
    </row>
    <row r="229" spans="11:13">
      <c r="K229" s="80">
        <v>40669</v>
      </c>
      <c r="L229" s="74">
        <v>10</v>
      </c>
      <c r="M229" s="74">
        <v>2.5</v>
      </c>
    </row>
    <row r="230" spans="11:13">
      <c r="K230" s="80">
        <v>40676</v>
      </c>
      <c r="L230" s="74">
        <v>10</v>
      </c>
      <c r="M230" s="74">
        <v>2.5</v>
      </c>
    </row>
    <row r="231" spans="11:13">
      <c r="K231" s="80">
        <v>40683</v>
      </c>
      <c r="L231" s="74">
        <v>10</v>
      </c>
      <c r="M231" s="74">
        <v>2.5</v>
      </c>
    </row>
    <row r="232" spans="11:13">
      <c r="K232" s="80">
        <v>40690</v>
      </c>
      <c r="L232" s="74">
        <v>10</v>
      </c>
      <c r="M232" s="74">
        <v>2.5</v>
      </c>
    </row>
    <row r="233" spans="11:13">
      <c r="K233" s="80">
        <v>40697</v>
      </c>
      <c r="L233" s="74">
        <v>9.9189999999999987</v>
      </c>
      <c r="M233" s="74">
        <v>2.48</v>
      </c>
    </row>
    <row r="234" spans="11:13">
      <c r="K234" s="80">
        <v>40704</v>
      </c>
      <c r="L234" s="74">
        <v>10.651</v>
      </c>
      <c r="M234" s="74">
        <v>2.46</v>
      </c>
    </row>
    <row r="235" spans="11:13">
      <c r="K235" s="80">
        <v>40711</v>
      </c>
      <c r="L235" s="74">
        <v>11.382999999999999</v>
      </c>
      <c r="M235" s="74">
        <v>2.44</v>
      </c>
    </row>
    <row r="236" spans="11:13">
      <c r="K236" s="80">
        <v>40718</v>
      </c>
      <c r="L236" s="74">
        <v>12.196</v>
      </c>
      <c r="M236" s="74">
        <v>3.2529999999999997</v>
      </c>
    </row>
    <row r="237" spans="11:13">
      <c r="K237" s="80">
        <v>40725</v>
      </c>
      <c r="L237" s="74">
        <v>12.196</v>
      </c>
      <c r="M237" s="74">
        <v>3.2529999999999997</v>
      </c>
    </row>
    <row r="238" spans="11:13">
      <c r="K238" s="80">
        <v>40732</v>
      </c>
      <c r="L238" s="74">
        <v>12.196</v>
      </c>
      <c r="M238" s="74">
        <v>4.8790000000000004</v>
      </c>
    </row>
    <row r="239" spans="11:13">
      <c r="K239" s="80">
        <v>40739</v>
      </c>
      <c r="L239" s="74">
        <v>12.196</v>
      </c>
      <c r="M239" s="74">
        <v>6.5049999999999999</v>
      </c>
    </row>
    <row r="240" spans="11:13">
      <c r="K240" s="80">
        <v>40746</v>
      </c>
      <c r="L240" s="74">
        <v>12.196</v>
      </c>
      <c r="M240" s="74">
        <v>8.1310000000000002</v>
      </c>
    </row>
    <row r="241" spans="11:13">
      <c r="K241" s="80">
        <v>40753</v>
      </c>
      <c r="L241" s="74">
        <v>12.196</v>
      </c>
      <c r="M241" s="74">
        <v>8.1310000000000002</v>
      </c>
    </row>
    <row r="242" spans="11:13">
      <c r="K242" s="80">
        <v>40760</v>
      </c>
      <c r="L242" s="74">
        <v>12.196</v>
      </c>
      <c r="M242" s="74">
        <v>7.3180000000000005</v>
      </c>
    </row>
    <row r="243" spans="11:13">
      <c r="K243" s="80">
        <v>40767</v>
      </c>
      <c r="L243" s="74">
        <v>12.196</v>
      </c>
      <c r="M243" s="74">
        <v>8.1310000000000002</v>
      </c>
    </row>
    <row r="244" spans="11:13">
      <c r="K244" s="80">
        <v>40774</v>
      </c>
      <c r="L244" s="74">
        <v>12.196</v>
      </c>
      <c r="M244" s="74">
        <v>8.9439999999999991</v>
      </c>
    </row>
    <row r="245" spans="11:13">
      <c r="K245" s="80">
        <v>40781</v>
      </c>
      <c r="L245" s="74">
        <v>13.008999999999999</v>
      </c>
      <c r="M245" s="74">
        <v>9.7569999999999997</v>
      </c>
    </row>
    <row r="246" spans="11:13">
      <c r="K246" s="80">
        <v>40788</v>
      </c>
      <c r="L246" s="74">
        <v>13.821999999999999</v>
      </c>
      <c r="M246" s="74">
        <v>9.7569999999999997</v>
      </c>
    </row>
    <row r="247" spans="11:13">
      <c r="K247" s="80">
        <v>40795</v>
      </c>
      <c r="L247" s="74">
        <v>14.635</v>
      </c>
      <c r="M247" s="74">
        <v>9.7569999999999997</v>
      </c>
    </row>
    <row r="248" spans="11:13">
      <c r="K248" s="80">
        <v>40802</v>
      </c>
      <c r="L248" s="74">
        <v>14.635</v>
      </c>
      <c r="M248" s="74">
        <v>9.7569999999999997</v>
      </c>
    </row>
    <row r="249" spans="11:13">
      <c r="K249" s="80">
        <v>40809</v>
      </c>
      <c r="L249" s="74">
        <v>14.635</v>
      </c>
      <c r="M249" s="74">
        <v>9.7569999999999997</v>
      </c>
    </row>
    <row r="250" spans="11:13">
      <c r="K250" s="80">
        <v>40816</v>
      </c>
      <c r="L250" s="74">
        <v>14.635</v>
      </c>
      <c r="M250" s="74">
        <v>10.57</v>
      </c>
    </row>
    <row r="251" spans="11:13">
      <c r="K251" s="80">
        <v>40823</v>
      </c>
      <c r="L251" s="74">
        <v>15.447999999999999</v>
      </c>
      <c r="M251" s="74">
        <v>11.382999999999999</v>
      </c>
    </row>
    <row r="252" spans="11:13">
      <c r="K252" s="80">
        <v>40830</v>
      </c>
      <c r="L252" s="74">
        <v>16.261000000000003</v>
      </c>
      <c r="M252" s="74">
        <v>12.196</v>
      </c>
    </row>
    <row r="253" spans="11:13">
      <c r="K253" s="80">
        <v>40837</v>
      </c>
      <c r="L253" s="74">
        <v>17.074000000000002</v>
      </c>
      <c r="M253" s="74">
        <v>12.196</v>
      </c>
    </row>
    <row r="254" spans="11:13">
      <c r="K254" s="80">
        <v>40844</v>
      </c>
      <c r="L254" s="74">
        <v>16.261000000000003</v>
      </c>
      <c r="M254" s="74">
        <v>12.196</v>
      </c>
    </row>
    <row r="255" spans="11:13">
      <c r="K255" s="80">
        <v>40851</v>
      </c>
      <c r="L255" s="74">
        <v>15.447999999999999</v>
      </c>
      <c r="M255" s="74">
        <v>12.196</v>
      </c>
    </row>
    <row r="256" spans="11:13">
      <c r="K256" s="80">
        <v>40858</v>
      </c>
      <c r="L256" s="74">
        <v>14.635</v>
      </c>
      <c r="M256" s="74">
        <v>12.196</v>
      </c>
    </row>
    <row r="257" spans="11:13">
      <c r="K257" s="80">
        <v>40865</v>
      </c>
      <c r="L257" s="74">
        <v>15.447999999999999</v>
      </c>
      <c r="M257" s="74">
        <v>12.196</v>
      </c>
    </row>
    <row r="258" spans="11:13">
      <c r="K258" s="80">
        <v>40872</v>
      </c>
      <c r="L258" s="74">
        <v>16.261000000000003</v>
      </c>
      <c r="M258" s="74">
        <v>13.008999999999999</v>
      </c>
    </row>
    <row r="259" spans="11:13">
      <c r="K259" s="80">
        <v>40879</v>
      </c>
      <c r="L259" s="74">
        <v>16.938000000000002</v>
      </c>
      <c r="M259" s="74">
        <v>12.911999999999999</v>
      </c>
    </row>
    <row r="260" spans="11:13">
      <c r="K260" s="80">
        <v>40886</v>
      </c>
      <c r="L260" s="74">
        <v>16.803000000000001</v>
      </c>
      <c r="M260" s="74">
        <v>12.815</v>
      </c>
    </row>
    <row r="261" spans="11:13">
      <c r="K261" s="80">
        <v>40893</v>
      </c>
      <c r="L261" s="74">
        <v>16.667000000000002</v>
      </c>
      <c r="M261" s="74">
        <v>11.904999999999999</v>
      </c>
    </row>
    <row r="262" spans="11:13">
      <c r="K262" s="80">
        <v>40900</v>
      </c>
      <c r="L262" s="74">
        <v>16.667000000000002</v>
      </c>
      <c r="M262" s="74">
        <v>11.904999999999999</v>
      </c>
    </row>
    <row r="263" spans="11:13">
      <c r="K263" s="80">
        <v>40907</v>
      </c>
      <c r="L263" s="74">
        <v>16.667000000000002</v>
      </c>
      <c r="M263" s="74">
        <v>11.904999999999999</v>
      </c>
    </row>
    <row r="264" spans="11:13">
      <c r="K264" s="80">
        <v>40914</v>
      </c>
      <c r="L264" s="74">
        <v>16.667000000000002</v>
      </c>
      <c r="M264" s="74">
        <v>11.904999999999999</v>
      </c>
    </row>
    <row r="265" spans="11:13">
      <c r="K265" s="80">
        <v>40921</v>
      </c>
      <c r="L265" s="74">
        <v>16.667000000000002</v>
      </c>
      <c r="M265" s="74">
        <v>12.699</v>
      </c>
    </row>
    <row r="266" spans="11:13">
      <c r="K266" s="80">
        <v>40928</v>
      </c>
      <c r="L266" s="74">
        <v>16.667000000000002</v>
      </c>
      <c r="M266" s="74">
        <v>12.699</v>
      </c>
    </row>
    <row r="267" spans="11:13">
      <c r="K267" s="80">
        <v>40935</v>
      </c>
      <c r="L267" s="74">
        <v>15.873999999999999</v>
      </c>
      <c r="M267" s="74">
        <v>12.699</v>
      </c>
    </row>
    <row r="268" spans="11:13">
      <c r="K268" s="80">
        <v>40942</v>
      </c>
      <c r="L268" s="74">
        <v>15.08</v>
      </c>
      <c r="M268" s="74">
        <v>11.112</v>
      </c>
    </row>
    <row r="269" spans="11:13">
      <c r="K269" s="80">
        <v>40949</v>
      </c>
      <c r="L269" s="74">
        <v>15.08</v>
      </c>
      <c r="M269" s="74">
        <v>9.5239999999999991</v>
      </c>
    </row>
    <row r="270" spans="11:13">
      <c r="K270" s="80">
        <v>40956</v>
      </c>
      <c r="L270" s="74">
        <v>15.08</v>
      </c>
      <c r="M270" s="74">
        <v>7.9370000000000003</v>
      </c>
    </row>
    <row r="271" spans="11:13">
      <c r="K271" s="80">
        <v>40963</v>
      </c>
      <c r="L271" s="74">
        <v>14.286</v>
      </c>
      <c r="M271" s="74">
        <v>6.3500000000000005</v>
      </c>
    </row>
    <row r="272" spans="11:13">
      <c r="K272" s="80">
        <v>40970</v>
      </c>
      <c r="L272" s="74">
        <v>13.382</v>
      </c>
      <c r="M272" s="74">
        <v>5.5190000000000001</v>
      </c>
    </row>
    <row r="273" spans="11:13">
      <c r="K273" s="80">
        <v>40977</v>
      </c>
      <c r="L273" s="74">
        <v>13.270999999999999</v>
      </c>
      <c r="M273" s="74">
        <v>4.6890000000000001</v>
      </c>
    </row>
    <row r="274" spans="11:13">
      <c r="K274" s="80">
        <v>40984</v>
      </c>
      <c r="L274" s="74">
        <v>13.953999999999999</v>
      </c>
      <c r="M274" s="74">
        <v>4.6520000000000001</v>
      </c>
    </row>
    <row r="275" spans="11:13">
      <c r="K275" s="80">
        <v>40991</v>
      </c>
      <c r="L275" s="74">
        <v>13.953999999999999</v>
      </c>
      <c r="M275" s="74">
        <v>4.6520000000000001</v>
      </c>
    </row>
    <row r="276" spans="11:13">
      <c r="K276" s="80">
        <v>40998</v>
      </c>
      <c r="L276" s="74">
        <v>14.728999999999999</v>
      </c>
      <c r="M276" s="74">
        <v>5.4270000000000005</v>
      </c>
    </row>
    <row r="277" spans="11:13">
      <c r="K277" s="80">
        <v>41005</v>
      </c>
      <c r="L277" s="74">
        <v>14.728999999999999</v>
      </c>
      <c r="M277" s="74">
        <v>6.202</v>
      </c>
    </row>
    <row r="278" spans="11:13">
      <c r="K278" s="80">
        <v>41012</v>
      </c>
      <c r="L278" s="74">
        <v>14.728999999999999</v>
      </c>
      <c r="M278" s="74">
        <v>7.7520000000000007</v>
      </c>
    </row>
    <row r="279" spans="11:13">
      <c r="K279" s="80">
        <v>41019</v>
      </c>
      <c r="L279" s="74">
        <v>13.953999999999999</v>
      </c>
      <c r="M279" s="74">
        <v>6.9770000000000003</v>
      </c>
    </row>
    <row r="280" spans="11:13">
      <c r="K280" s="80">
        <v>41026</v>
      </c>
      <c r="L280" s="74">
        <v>13.953999999999999</v>
      </c>
      <c r="M280" s="74">
        <v>6.202</v>
      </c>
    </row>
    <row r="281" spans="11:13">
      <c r="K281" s="80">
        <v>41033</v>
      </c>
      <c r="L281" s="74">
        <v>12.404</v>
      </c>
      <c r="M281" s="74">
        <v>4.6160000000000005</v>
      </c>
    </row>
    <row r="282" spans="11:13">
      <c r="K282" s="80">
        <v>41040</v>
      </c>
      <c r="L282" s="74">
        <v>11.628</v>
      </c>
      <c r="M282" s="74">
        <v>6.0960000000000001</v>
      </c>
    </row>
    <row r="283" spans="11:13">
      <c r="K283" s="80">
        <v>41047</v>
      </c>
      <c r="L283" s="74">
        <v>12.404</v>
      </c>
      <c r="M283" s="74">
        <v>7.5760000000000005</v>
      </c>
    </row>
    <row r="284" spans="11:13">
      <c r="K284" s="80">
        <v>41054</v>
      </c>
      <c r="L284" s="74">
        <v>14.728999999999999</v>
      </c>
      <c r="M284" s="74">
        <v>9.8490000000000002</v>
      </c>
    </row>
    <row r="285" spans="11:13">
      <c r="K285" s="80">
        <v>41061</v>
      </c>
      <c r="L285" s="74">
        <v>16.156000000000002</v>
      </c>
      <c r="M285" s="74">
        <v>10.522</v>
      </c>
    </row>
    <row r="286" spans="11:13">
      <c r="K286" s="80">
        <v>41068</v>
      </c>
      <c r="L286" s="74">
        <v>14.517999999999999</v>
      </c>
      <c r="M286" s="74">
        <v>11.196</v>
      </c>
    </row>
    <row r="287" spans="11:13">
      <c r="K287" s="80">
        <v>41075</v>
      </c>
      <c r="L287" s="74">
        <v>13.636999999999999</v>
      </c>
      <c r="M287" s="74">
        <v>10.370999999999999</v>
      </c>
    </row>
    <row r="288" spans="11:13">
      <c r="K288" s="80">
        <v>41082</v>
      </c>
      <c r="L288" s="74">
        <v>12.122</v>
      </c>
      <c r="M288" s="74">
        <v>9.629999999999999</v>
      </c>
    </row>
    <row r="289" spans="11:13">
      <c r="K289" s="80">
        <v>41089</v>
      </c>
      <c r="L289" s="74">
        <v>11.296999999999999</v>
      </c>
      <c r="M289" s="74">
        <v>8.8249999999999993</v>
      </c>
    </row>
    <row r="290" spans="11:13">
      <c r="K290" s="80">
        <v>41096</v>
      </c>
      <c r="L290" s="74">
        <v>9.7139999999999986</v>
      </c>
      <c r="M290" s="74">
        <v>8.7609999999999992</v>
      </c>
    </row>
    <row r="291" spans="11:13">
      <c r="K291" s="80">
        <v>41103</v>
      </c>
      <c r="L291" s="74">
        <v>8.8889999999999993</v>
      </c>
      <c r="M291" s="74">
        <v>8.6959999999999997</v>
      </c>
    </row>
    <row r="292" spans="11:13">
      <c r="K292" s="80">
        <v>41110</v>
      </c>
      <c r="L292" s="74">
        <v>8.8889999999999993</v>
      </c>
      <c r="M292" s="74">
        <v>8.6959999999999997</v>
      </c>
    </row>
    <row r="293" spans="11:13">
      <c r="K293" s="80">
        <v>41117</v>
      </c>
      <c r="L293" s="74">
        <v>8.8889999999999993</v>
      </c>
      <c r="M293" s="74">
        <v>8.6959999999999997</v>
      </c>
    </row>
    <row r="294" spans="11:13">
      <c r="K294" s="80">
        <v>41124</v>
      </c>
      <c r="L294" s="74">
        <v>8.8249999999999993</v>
      </c>
      <c r="M294" s="74">
        <v>8.6339999999999986</v>
      </c>
    </row>
    <row r="295" spans="11:13">
      <c r="K295" s="80">
        <v>41131</v>
      </c>
      <c r="L295" s="74">
        <v>8.7609999999999992</v>
      </c>
      <c r="M295" s="74">
        <v>8.5729999999999986</v>
      </c>
    </row>
    <row r="296" spans="11:13">
      <c r="K296" s="80">
        <v>41138</v>
      </c>
      <c r="L296" s="74">
        <v>8.6959999999999997</v>
      </c>
      <c r="M296" s="74">
        <v>7.8020000000000005</v>
      </c>
    </row>
    <row r="297" spans="11:13">
      <c r="K297" s="80">
        <v>41145</v>
      </c>
      <c r="L297" s="74">
        <v>8.6959999999999997</v>
      </c>
      <c r="M297" s="74">
        <v>7.093</v>
      </c>
    </row>
    <row r="298" spans="11:13">
      <c r="K298" s="80">
        <v>41152</v>
      </c>
      <c r="L298" s="74">
        <v>8.6959999999999997</v>
      </c>
      <c r="M298" s="74">
        <v>7.093</v>
      </c>
    </row>
    <row r="299" spans="11:13">
      <c r="K299" s="80">
        <v>41159</v>
      </c>
      <c r="L299" s="74">
        <v>8.6959999999999997</v>
      </c>
      <c r="M299" s="74">
        <v>6.383</v>
      </c>
    </row>
    <row r="300" spans="11:13">
      <c r="K300" s="80">
        <v>41166</v>
      </c>
      <c r="L300" s="74">
        <v>8.6959999999999997</v>
      </c>
      <c r="M300" s="74">
        <v>4.9650000000000007</v>
      </c>
    </row>
    <row r="301" spans="11:13">
      <c r="K301" s="80">
        <v>41173</v>
      </c>
      <c r="L301" s="74">
        <v>8.6959999999999997</v>
      </c>
      <c r="M301" s="74">
        <v>2.8369999999999997</v>
      </c>
    </row>
    <row r="302" spans="11:13">
      <c r="K302" s="80">
        <v>41180</v>
      </c>
      <c r="L302" s="74">
        <v>8.6959999999999997</v>
      </c>
      <c r="M302" s="74">
        <v>2.1279999999999997</v>
      </c>
    </row>
    <row r="303" spans="11:13">
      <c r="K303" s="80">
        <v>41187</v>
      </c>
      <c r="L303" s="74">
        <v>7.9720000000000004</v>
      </c>
      <c r="M303" s="74">
        <v>2.1279999999999997</v>
      </c>
    </row>
    <row r="304" spans="11:13">
      <c r="K304" s="80">
        <v>41194</v>
      </c>
      <c r="L304" s="74">
        <v>7.2470000000000008</v>
      </c>
      <c r="M304" s="74">
        <v>2.1279999999999997</v>
      </c>
    </row>
    <row r="305" spans="11:13">
      <c r="K305" s="80">
        <v>41201</v>
      </c>
      <c r="L305" s="74">
        <v>6.5220000000000002</v>
      </c>
      <c r="M305" s="74">
        <v>2.1279999999999997</v>
      </c>
    </row>
    <row r="306" spans="11:13">
      <c r="K306" s="80">
        <v>41208</v>
      </c>
      <c r="L306" s="74">
        <v>6.5220000000000002</v>
      </c>
      <c r="M306" s="74">
        <v>2.1279999999999997</v>
      </c>
    </row>
    <row r="307" spans="11:13">
      <c r="K307" s="80">
        <v>41215</v>
      </c>
      <c r="L307" s="74">
        <v>6.3890000000000002</v>
      </c>
      <c r="M307" s="74">
        <v>2.7519999999999998</v>
      </c>
    </row>
    <row r="308" spans="11:13">
      <c r="K308" s="80">
        <v>41222</v>
      </c>
      <c r="L308" s="74">
        <v>6.2560000000000002</v>
      </c>
      <c r="M308" s="74">
        <v>3.3759999999999999</v>
      </c>
    </row>
    <row r="309" spans="11:13">
      <c r="K309" s="80">
        <v>41229</v>
      </c>
      <c r="L309" s="74">
        <v>6.1230000000000002</v>
      </c>
      <c r="M309" s="74">
        <v>4</v>
      </c>
    </row>
    <row r="310" spans="11:13">
      <c r="K310" s="80">
        <v>41236</v>
      </c>
      <c r="L310" s="74">
        <v>6.1230000000000002</v>
      </c>
      <c r="M310" s="74">
        <v>4</v>
      </c>
    </row>
    <row r="311" spans="11:13">
      <c r="K311" s="80">
        <v>41243</v>
      </c>
      <c r="L311" s="74">
        <v>6.0820000000000007</v>
      </c>
      <c r="M311" s="74">
        <v>3.9739999999999998</v>
      </c>
    </row>
    <row r="312" spans="11:13">
      <c r="K312" s="80">
        <v>41250</v>
      </c>
      <c r="L312" s="74">
        <v>5.375</v>
      </c>
      <c r="M312" s="74">
        <v>3.948</v>
      </c>
    </row>
    <row r="313" spans="11:13">
      <c r="K313" s="80">
        <v>41257</v>
      </c>
      <c r="L313" s="74">
        <v>4.6670000000000007</v>
      </c>
      <c r="M313" s="74">
        <v>3.9219999999999997</v>
      </c>
    </row>
    <row r="314" spans="11:13">
      <c r="K314" s="80">
        <v>41264</v>
      </c>
      <c r="L314" s="74">
        <v>4</v>
      </c>
      <c r="M314" s="74">
        <v>3.9219999999999997</v>
      </c>
    </row>
    <row r="315" spans="11:13">
      <c r="K315" s="80">
        <v>41271</v>
      </c>
      <c r="L315" s="74">
        <v>4</v>
      </c>
      <c r="M315" s="74">
        <v>3.9219999999999997</v>
      </c>
    </row>
    <row r="316" spans="11:13">
      <c r="K316" s="80">
        <v>41278</v>
      </c>
      <c r="L316" s="74">
        <v>3.9739999999999998</v>
      </c>
      <c r="M316" s="74">
        <v>3.2559999999999998</v>
      </c>
    </row>
    <row r="317" spans="11:13">
      <c r="K317" s="80">
        <v>41285</v>
      </c>
      <c r="L317" s="74">
        <v>3.948</v>
      </c>
      <c r="M317" s="74">
        <v>3.2309999999999999</v>
      </c>
    </row>
    <row r="318" spans="11:13">
      <c r="K318" s="80">
        <v>41292</v>
      </c>
      <c r="L318" s="74">
        <v>3.9219999999999997</v>
      </c>
      <c r="M318" s="74">
        <v>3.206</v>
      </c>
    </row>
    <row r="319" spans="11:13">
      <c r="K319" s="80">
        <v>41299</v>
      </c>
      <c r="L319" s="74">
        <v>3.9219999999999997</v>
      </c>
      <c r="M319" s="74">
        <v>3.847</v>
      </c>
    </row>
    <row r="320" spans="11:13">
      <c r="K320" s="80">
        <v>41306</v>
      </c>
      <c r="L320" s="74">
        <v>3.9219999999999997</v>
      </c>
      <c r="M320" s="74">
        <v>3.847</v>
      </c>
    </row>
    <row r="321" spans="11:13">
      <c r="K321" s="80">
        <v>41313</v>
      </c>
      <c r="L321" s="74">
        <v>3.9219999999999997</v>
      </c>
      <c r="M321" s="74">
        <v>3.847</v>
      </c>
    </row>
    <row r="322" spans="11:13">
      <c r="K322" s="80">
        <v>41320</v>
      </c>
      <c r="L322" s="74">
        <v>3.9219999999999997</v>
      </c>
      <c r="M322" s="74">
        <v>3.847</v>
      </c>
    </row>
    <row r="323" spans="11:13">
      <c r="K323" s="80">
        <v>41327</v>
      </c>
      <c r="L323" s="74">
        <v>3.9219999999999997</v>
      </c>
      <c r="M323" s="74">
        <v>3.847</v>
      </c>
    </row>
    <row r="324" spans="11:13">
      <c r="K324" s="80">
        <v>41334</v>
      </c>
      <c r="L324" s="74">
        <v>3.8969999999999998</v>
      </c>
      <c r="M324" s="74">
        <v>3.8220000000000001</v>
      </c>
    </row>
    <row r="325" spans="11:13">
      <c r="K325" s="80">
        <v>41341</v>
      </c>
      <c r="L325" s="74">
        <v>4.5129999999999999</v>
      </c>
      <c r="M325" s="74">
        <v>3.798</v>
      </c>
    </row>
    <row r="326" spans="11:13">
      <c r="K326" s="80">
        <v>41348</v>
      </c>
      <c r="L326" s="74">
        <v>5.1290000000000004</v>
      </c>
      <c r="M326" s="74">
        <v>4.4030000000000005</v>
      </c>
    </row>
    <row r="327" spans="11:13">
      <c r="K327" s="80">
        <v>41355</v>
      </c>
      <c r="L327" s="74">
        <v>5.7700000000000005</v>
      </c>
      <c r="M327" s="74">
        <v>5.032</v>
      </c>
    </row>
    <row r="328" spans="11:13">
      <c r="K328" s="80">
        <v>41362</v>
      </c>
      <c r="L328" s="74">
        <v>5.1290000000000004</v>
      </c>
      <c r="M328" s="74">
        <v>5.032</v>
      </c>
    </row>
    <row r="329" spans="11:13">
      <c r="K329" s="80">
        <v>41369</v>
      </c>
      <c r="L329" s="74">
        <v>3.847</v>
      </c>
      <c r="M329" s="74">
        <v>3.774</v>
      </c>
    </row>
    <row r="330" spans="11:13">
      <c r="K330" s="80">
        <v>41376</v>
      </c>
      <c r="L330" s="74">
        <v>2.5649999999999999</v>
      </c>
      <c r="M330" s="74">
        <v>2.516</v>
      </c>
    </row>
    <row r="331" spans="11:13">
      <c r="K331" s="80">
        <v>41383</v>
      </c>
      <c r="L331" s="74">
        <v>1.9239999999999999</v>
      </c>
      <c r="M331" s="74">
        <v>1.8869999999999998</v>
      </c>
    </row>
    <row r="332" spans="11:13">
      <c r="K332" s="80">
        <v>41390</v>
      </c>
      <c r="L332" s="74">
        <v>1.9239999999999999</v>
      </c>
      <c r="M332" s="74">
        <v>1.8869999999999998</v>
      </c>
    </row>
    <row r="333" spans="11:13">
      <c r="K333" s="80">
        <v>41397</v>
      </c>
      <c r="L333" s="74">
        <v>1.9109999999999998</v>
      </c>
      <c r="M333" s="74">
        <v>1.8759999999999999</v>
      </c>
    </row>
    <row r="334" spans="11:13">
      <c r="K334" s="80">
        <v>41404</v>
      </c>
      <c r="L334" s="74">
        <v>2.528</v>
      </c>
      <c r="M334" s="74">
        <v>1.8639999999999999</v>
      </c>
    </row>
    <row r="335" spans="11:13">
      <c r="K335" s="80">
        <v>41411</v>
      </c>
      <c r="L335" s="74">
        <v>2.516</v>
      </c>
      <c r="M335" s="74">
        <v>1.8519999999999999</v>
      </c>
    </row>
    <row r="336" spans="11:13">
      <c r="K336" s="80">
        <v>41418</v>
      </c>
      <c r="L336" s="74">
        <v>2.516</v>
      </c>
      <c r="M336" s="74">
        <v>1.8519999999999999</v>
      </c>
    </row>
    <row r="337" spans="11:13">
      <c r="K337" s="80">
        <v>41425</v>
      </c>
      <c r="L337" s="74">
        <v>2.516</v>
      </c>
      <c r="M337" s="74">
        <v>1.8519999999999999</v>
      </c>
    </row>
    <row r="338" spans="11:13">
      <c r="K338" s="80">
        <v>41432</v>
      </c>
      <c r="L338" s="74">
        <v>3.145</v>
      </c>
      <c r="M338" s="74">
        <v>1.8519999999999999</v>
      </c>
    </row>
    <row r="339" spans="11:13">
      <c r="K339" s="80">
        <v>41439</v>
      </c>
      <c r="L339" s="74">
        <v>4.4030000000000005</v>
      </c>
      <c r="M339" s="74">
        <v>1.8519999999999999</v>
      </c>
    </row>
    <row r="340" spans="11:13">
      <c r="K340" s="80">
        <v>41446</v>
      </c>
      <c r="L340" s="74">
        <v>5.032</v>
      </c>
      <c r="M340" s="74">
        <v>2.4699999999999998</v>
      </c>
    </row>
    <row r="341" spans="11:13">
      <c r="K341" s="80">
        <v>41453</v>
      </c>
      <c r="L341" s="74">
        <v>5.6610000000000005</v>
      </c>
      <c r="M341" s="74">
        <v>2.4699999999999998</v>
      </c>
    </row>
    <row r="342" spans="11:13">
      <c r="K342" s="80">
        <v>41460</v>
      </c>
      <c r="L342" s="74">
        <v>5.6610000000000005</v>
      </c>
      <c r="M342" s="74">
        <v>2.4699999999999998</v>
      </c>
    </row>
    <row r="343" spans="11:13">
      <c r="K343" s="80">
        <v>41467</v>
      </c>
      <c r="L343" s="74">
        <v>6.29</v>
      </c>
      <c r="M343" s="74">
        <v>2.4699999999999998</v>
      </c>
    </row>
    <row r="344" spans="11:13">
      <c r="K344" s="80">
        <v>41474</v>
      </c>
      <c r="L344" s="74">
        <v>6.29</v>
      </c>
      <c r="M344" s="74">
        <v>2.4699999999999998</v>
      </c>
    </row>
    <row r="345" spans="11:13">
      <c r="K345" s="80">
        <v>41481</v>
      </c>
      <c r="L345" s="74">
        <v>6.29</v>
      </c>
      <c r="M345" s="74">
        <v>2.4699999999999998</v>
      </c>
    </row>
    <row r="346" spans="11:13">
      <c r="K346" s="80">
        <v>41488</v>
      </c>
      <c r="L346" s="74">
        <v>5.6610000000000005</v>
      </c>
      <c r="M346" s="74">
        <v>1.8519999999999999</v>
      </c>
    </row>
    <row r="347" spans="11:13">
      <c r="K347" s="80">
        <v>41495</v>
      </c>
      <c r="L347" s="74">
        <v>5.6610000000000005</v>
      </c>
      <c r="M347" s="74">
        <v>1.8519999999999999</v>
      </c>
    </row>
    <row r="348" spans="11:13">
      <c r="K348" s="80">
        <v>41502</v>
      </c>
      <c r="L348" s="74">
        <v>5.6610000000000005</v>
      </c>
      <c r="M348" s="74">
        <v>1.8519999999999999</v>
      </c>
    </row>
    <row r="349" spans="11:13">
      <c r="K349" s="80">
        <v>41509</v>
      </c>
      <c r="L349" s="74">
        <v>5.6610000000000005</v>
      </c>
      <c r="M349" s="74">
        <v>1.8519999999999999</v>
      </c>
    </row>
    <row r="350" spans="11:13">
      <c r="K350" s="80">
        <v>41516</v>
      </c>
      <c r="L350" s="74">
        <v>6.8610000000000007</v>
      </c>
      <c r="M350" s="74">
        <v>2.4470000000000001</v>
      </c>
    </row>
    <row r="351" spans="11:13">
      <c r="K351" s="80">
        <v>41523</v>
      </c>
      <c r="L351" s="74">
        <v>8.6769999999999996</v>
      </c>
      <c r="M351" s="74">
        <v>3.0419999999999998</v>
      </c>
    </row>
    <row r="352" spans="11:13">
      <c r="K352" s="80">
        <v>41530</v>
      </c>
      <c r="L352" s="74">
        <v>9.8769999999999989</v>
      </c>
      <c r="M352" s="74">
        <v>3.0309999999999997</v>
      </c>
    </row>
    <row r="353" spans="11:13">
      <c r="K353" s="80">
        <v>41537</v>
      </c>
      <c r="L353" s="74">
        <v>8.6419999999999995</v>
      </c>
      <c r="M353" s="74">
        <v>2.4249999999999998</v>
      </c>
    </row>
    <row r="354" spans="11:13">
      <c r="K354" s="80">
        <v>41544</v>
      </c>
      <c r="L354" s="74">
        <v>8.0249999999999986</v>
      </c>
      <c r="M354" s="74">
        <v>1.819</v>
      </c>
    </row>
    <row r="355" spans="11:13">
      <c r="K355" s="80">
        <v>41551</v>
      </c>
      <c r="L355" s="74">
        <v>8.0249999999999986</v>
      </c>
      <c r="M355" s="74">
        <v>3.0309999999999997</v>
      </c>
    </row>
    <row r="356" spans="11:13">
      <c r="K356" s="80">
        <v>41558</v>
      </c>
      <c r="L356" s="74">
        <v>9.26</v>
      </c>
      <c r="M356" s="74">
        <v>3.0309999999999997</v>
      </c>
    </row>
    <row r="357" spans="11:13">
      <c r="K357" s="80">
        <v>41565</v>
      </c>
      <c r="L357" s="74">
        <v>8.0249999999999986</v>
      </c>
      <c r="M357" s="74">
        <v>3.0309999999999997</v>
      </c>
    </row>
    <row r="358" spans="11:13">
      <c r="K358" s="80">
        <v>41572</v>
      </c>
      <c r="L358" s="74">
        <v>6.7910000000000004</v>
      </c>
      <c r="M358" s="74">
        <v>1.819</v>
      </c>
    </row>
    <row r="359" spans="11:13">
      <c r="K359" s="80">
        <v>41579</v>
      </c>
      <c r="L359" s="74">
        <v>6.085</v>
      </c>
      <c r="M359" s="74">
        <v>1.8079999999999998</v>
      </c>
    </row>
    <row r="360" spans="11:13">
      <c r="K360" s="80">
        <v>41586</v>
      </c>
      <c r="L360" s="74">
        <v>6.6140000000000008</v>
      </c>
      <c r="M360" s="74">
        <v>1.7969999999999999</v>
      </c>
    </row>
    <row r="361" spans="11:13">
      <c r="K361" s="80">
        <v>41593</v>
      </c>
      <c r="L361" s="74">
        <v>7.1430000000000007</v>
      </c>
      <c r="M361" s="74">
        <v>1.7859999999999998</v>
      </c>
    </row>
    <row r="362" spans="11:13">
      <c r="K362" s="80">
        <v>41600</v>
      </c>
      <c r="L362" s="74">
        <v>7.1430000000000007</v>
      </c>
      <c r="M362" s="74">
        <v>1.7859999999999998</v>
      </c>
    </row>
    <row r="363" spans="11:13">
      <c r="K363" s="80">
        <v>41607</v>
      </c>
      <c r="L363" s="74">
        <v>7.1020000000000003</v>
      </c>
      <c r="M363" s="74">
        <v>1.7759999999999998</v>
      </c>
    </row>
    <row r="364" spans="11:13">
      <c r="K364" s="80">
        <v>41614</v>
      </c>
      <c r="L364" s="74">
        <v>7.0600000000000005</v>
      </c>
      <c r="M364" s="74">
        <v>2.35</v>
      </c>
    </row>
    <row r="365" spans="11:13">
      <c r="K365" s="80">
        <v>41621</v>
      </c>
      <c r="L365" s="74">
        <v>7.0180000000000007</v>
      </c>
      <c r="M365" s="74">
        <v>2.34</v>
      </c>
    </row>
    <row r="366" spans="11:13">
      <c r="K366" s="80">
        <v>41628</v>
      </c>
      <c r="L366" s="74">
        <v>6.4330000000000007</v>
      </c>
      <c r="M366" s="74">
        <v>2.34</v>
      </c>
    </row>
    <row r="367" spans="11:13">
      <c r="K367" s="80">
        <v>41635</v>
      </c>
      <c r="L367" s="74">
        <v>5.8480000000000008</v>
      </c>
      <c r="M367" s="74">
        <v>1.7549999999999999</v>
      </c>
    </row>
    <row r="368" spans="11:13">
      <c r="K368" s="80">
        <v>41642</v>
      </c>
      <c r="L368" s="74">
        <v>5.2640000000000002</v>
      </c>
      <c r="M368" s="74">
        <v>1.7549999999999999</v>
      </c>
    </row>
    <row r="369" spans="11:13">
      <c r="K369" s="80">
        <v>41649</v>
      </c>
      <c r="L369" s="74">
        <v>5.2640000000000002</v>
      </c>
      <c r="M369" s="74">
        <v>1.7549999999999999</v>
      </c>
    </row>
    <row r="370" spans="11:13">
      <c r="K370" s="80">
        <v>41656</v>
      </c>
      <c r="L370" s="74">
        <v>5.2640000000000002</v>
      </c>
      <c r="M370" s="74">
        <v>1.7549999999999999</v>
      </c>
    </row>
    <row r="371" spans="11:13">
      <c r="K371" s="80">
        <v>41663</v>
      </c>
      <c r="L371" s="74">
        <v>5.8480000000000008</v>
      </c>
      <c r="M371" s="74">
        <v>2.34</v>
      </c>
    </row>
    <row r="372" spans="11:13">
      <c r="K372" s="80">
        <v>41670</v>
      </c>
      <c r="L372" s="74">
        <v>6.4330000000000007</v>
      </c>
      <c r="M372" s="74">
        <v>2.9239999999999999</v>
      </c>
    </row>
    <row r="373" spans="11:13">
      <c r="K373" s="80">
        <v>41677</v>
      </c>
      <c r="L373" s="74">
        <v>7.0180000000000007</v>
      </c>
      <c r="M373" s="74">
        <v>2.9239999999999999</v>
      </c>
    </row>
    <row r="374" spans="11:13">
      <c r="K374" s="80">
        <v>41684</v>
      </c>
      <c r="L374" s="74">
        <v>7.0180000000000007</v>
      </c>
      <c r="M374" s="74">
        <v>2.9239999999999999</v>
      </c>
    </row>
    <row r="375" spans="11:13">
      <c r="K375" s="80">
        <v>41691</v>
      </c>
      <c r="L375" s="74">
        <v>7.0180000000000007</v>
      </c>
      <c r="M375" s="74">
        <v>2.9239999999999999</v>
      </c>
    </row>
    <row r="376" spans="11:13">
      <c r="K376" s="80">
        <v>41698</v>
      </c>
      <c r="L376" s="74">
        <v>6.4330000000000007</v>
      </c>
      <c r="M376" s="74">
        <v>2.9239999999999999</v>
      </c>
    </row>
    <row r="377" spans="11:13">
      <c r="K377" s="80">
        <v>41705</v>
      </c>
      <c r="L377" s="74">
        <v>5.8480000000000008</v>
      </c>
      <c r="M377" s="74">
        <v>2.34</v>
      </c>
    </row>
    <row r="378" spans="11:13">
      <c r="K378" s="80">
        <v>41712</v>
      </c>
      <c r="L378" s="74">
        <v>5.2640000000000002</v>
      </c>
      <c r="M378" s="74">
        <v>2.34</v>
      </c>
    </row>
    <row r="379" spans="11:13">
      <c r="K379" s="80">
        <v>41719</v>
      </c>
      <c r="L379" s="74">
        <v>5.8480000000000008</v>
      </c>
      <c r="M379" s="74">
        <v>2.9239999999999999</v>
      </c>
    </row>
    <row r="380" spans="11:13">
      <c r="K380" s="80">
        <v>41726</v>
      </c>
      <c r="L380" s="74">
        <v>5.8480000000000008</v>
      </c>
      <c r="M380" s="74">
        <v>2.9239999999999999</v>
      </c>
    </row>
    <row r="381" spans="11:13">
      <c r="K381" s="80">
        <v>41733</v>
      </c>
      <c r="L381" s="74">
        <v>5.8480000000000008</v>
      </c>
      <c r="M381" s="74">
        <v>2.34</v>
      </c>
    </row>
    <row r="382" spans="11:13">
      <c r="K382" s="80">
        <v>41740</v>
      </c>
      <c r="L382" s="74">
        <v>5.8480000000000008</v>
      </c>
      <c r="M382" s="74">
        <v>1.7549999999999999</v>
      </c>
    </row>
    <row r="383" spans="11:13">
      <c r="K383" s="80">
        <v>41747</v>
      </c>
      <c r="L383" s="74">
        <v>6.4330000000000007</v>
      </c>
      <c r="M383" s="74">
        <v>1.17</v>
      </c>
    </row>
    <row r="384" spans="11:13">
      <c r="K384" s="80">
        <v>41754</v>
      </c>
      <c r="L384" s="74">
        <v>7.0180000000000007</v>
      </c>
      <c r="M384" s="74">
        <v>1.7549999999999999</v>
      </c>
    </row>
    <row r="385" spans="11:13">
      <c r="K385" s="80">
        <v>41761</v>
      </c>
      <c r="L385" s="74">
        <v>7.0180000000000007</v>
      </c>
      <c r="M385" s="74">
        <v>2.34</v>
      </c>
    </row>
    <row r="386" spans="11:13">
      <c r="K386" s="80">
        <v>41768</v>
      </c>
      <c r="L386" s="74">
        <v>7.0180000000000007</v>
      </c>
      <c r="M386" s="74">
        <v>3.5089999999999999</v>
      </c>
    </row>
    <row r="387" spans="11:13">
      <c r="K387" s="80">
        <v>41775</v>
      </c>
      <c r="L387" s="74">
        <v>7.0180000000000007</v>
      </c>
      <c r="M387" s="74">
        <v>2.9239999999999999</v>
      </c>
    </row>
    <row r="388" spans="11:13">
      <c r="K388" s="80">
        <v>41782</v>
      </c>
      <c r="L388" s="74">
        <v>6.4330000000000007</v>
      </c>
      <c r="M388" s="74">
        <v>2.34</v>
      </c>
    </row>
    <row r="389" spans="11:13">
      <c r="K389" s="80">
        <v>41789</v>
      </c>
      <c r="L389" s="74">
        <v>5.8480000000000008</v>
      </c>
      <c r="M389" s="74">
        <v>1.7549999999999999</v>
      </c>
    </row>
    <row r="390" spans="11:13">
      <c r="K390" s="80">
        <v>41796</v>
      </c>
      <c r="L390" s="74">
        <v>5.2640000000000002</v>
      </c>
      <c r="M390" s="74">
        <v>1.17</v>
      </c>
    </row>
    <row r="391" spans="11:13">
      <c r="K391" s="80">
        <v>41803</v>
      </c>
      <c r="L391" s="74">
        <v>5.2640000000000002</v>
      </c>
      <c r="M391" s="74">
        <v>0.58499999999999996</v>
      </c>
    </row>
    <row r="392" spans="11:13">
      <c r="K392" s="80">
        <v>41810</v>
      </c>
      <c r="L392" s="74">
        <v>4.6790000000000003</v>
      </c>
      <c r="M392" s="74">
        <v>0</v>
      </c>
    </row>
    <row r="393" spans="11:13">
      <c r="K393" s="80">
        <v>41817</v>
      </c>
      <c r="L393" s="74">
        <v>4.0940000000000003</v>
      </c>
      <c r="M393" s="74">
        <v>0</v>
      </c>
    </row>
    <row r="394" spans="11:13">
      <c r="K394" s="80">
        <v>41824</v>
      </c>
      <c r="L394" s="74">
        <v>3.5089999999999999</v>
      </c>
      <c r="M394" s="74">
        <v>0</v>
      </c>
    </row>
    <row r="395" spans="11:13">
      <c r="K395" s="80">
        <v>41831</v>
      </c>
      <c r="L395" s="74">
        <v>3.5089999999999999</v>
      </c>
      <c r="M395" s="74">
        <v>0</v>
      </c>
    </row>
    <row r="396" spans="11:13">
      <c r="K396" s="80">
        <v>41838</v>
      </c>
      <c r="L396" s="74">
        <v>2.9239999999999999</v>
      </c>
      <c r="M396" s="74">
        <v>0</v>
      </c>
    </row>
    <row r="397" spans="11:13">
      <c r="K397" s="80">
        <v>41845</v>
      </c>
      <c r="L397" s="74">
        <v>2.34</v>
      </c>
      <c r="M397" s="74">
        <v>0</v>
      </c>
    </row>
    <row r="398" spans="11:13">
      <c r="K398" s="80">
        <v>41852</v>
      </c>
      <c r="L398" s="74">
        <v>1.7449999999999999</v>
      </c>
      <c r="M398" s="74">
        <v>0.57499999999999996</v>
      </c>
    </row>
    <row r="399" spans="11:13">
      <c r="K399" s="80">
        <v>41859</v>
      </c>
      <c r="L399" s="74">
        <v>2.3089999999999997</v>
      </c>
      <c r="M399" s="74">
        <v>1.1499999999999999</v>
      </c>
    </row>
    <row r="400" spans="11:13">
      <c r="K400" s="80">
        <v>41866</v>
      </c>
      <c r="L400" s="74">
        <v>2.8740000000000001</v>
      </c>
      <c r="M400" s="74">
        <v>1.7249999999999999</v>
      </c>
    </row>
    <row r="401" spans="11:13">
      <c r="K401" s="80">
        <v>41873</v>
      </c>
      <c r="L401" s="74">
        <v>3.4489999999999998</v>
      </c>
      <c r="M401" s="74">
        <v>1.7249999999999999</v>
      </c>
    </row>
    <row r="402" spans="11:13">
      <c r="K402" s="80">
        <v>41880</v>
      </c>
      <c r="L402" s="74">
        <v>4.0230000000000006</v>
      </c>
      <c r="M402" s="74">
        <v>1.7249999999999999</v>
      </c>
    </row>
    <row r="403" spans="11:13">
      <c r="K403" s="80">
        <v>41887</v>
      </c>
      <c r="L403" s="74">
        <v>4.5980000000000008</v>
      </c>
      <c r="M403" s="74">
        <v>1.7249999999999999</v>
      </c>
    </row>
    <row r="404" spans="11:13">
      <c r="K404" s="80">
        <v>41894</v>
      </c>
      <c r="L404" s="74">
        <v>4.5980000000000008</v>
      </c>
      <c r="M404" s="74">
        <v>1.7249999999999999</v>
      </c>
    </row>
    <row r="405" spans="11:13">
      <c r="K405" s="80">
        <v>41901</v>
      </c>
      <c r="L405" s="74">
        <v>4.0230000000000006</v>
      </c>
      <c r="M405" s="74">
        <v>2.2989999999999999</v>
      </c>
    </row>
    <row r="406" spans="11:13">
      <c r="K406" s="80">
        <v>41908</v>
      </c>
      <c r="L406" s="74">
        <v>3.4489999999999998</v>
      </c>
      <c r="M406" s="74">
        <v>2.8740000000000001</v>
      </c>
    </row>
    <row r="407" spans="11:13">
      <c r="K407" s="80">
        <v>41915</v>
      </c>
      <c r="L407" s="74">
        <v>3.4489999999999998</v>
      </c>
      <c r="M407" s="74">
        <v>3.4489999999999998</v>
      </c>
    </row>
    <row r="408" spans="11:13">
      <c r="K408" s="80">
        <v>41922</v>
      </c>
      <c r="L408" s="74">
        <v>4.0230000000000006</v>
      </c>
      <c r="M408" s="74">
        <v>3.4489999999999998</v>
      </c>
    </row>
    <row r="409" spans="11:13">
      <c r="K409" s="80">
        <v>41929</v>
      </c>
      <c r="L409" s="74">
        <v>4.5980000000000008</v>
      </c>
      <c r="M409" s="74">
        <v>3.4489999999999998</v>
      </c>
    </row>
    <row r="410" spans="11:13">
      <c r="K410" s="80">
        <v>41936</v>
      </c>
      <c r="L410" s="74">
        <v>4.5980000000000008</v>
      </c>
      <c r="M410" s="74">
        <v>3.4489999999999998</v>
      </c>
    </row>
    <row r="411" spans="11:13">
      <c r="K411" s="80">
        <v>41943</v>
      </c>
      <c r="L411" s="74">
        <v>4.0230000000000006</v>
      </c>
      <c r="M411" s="74">
        <v>3.4489999999999998</v>
      </c>
    </row>
    <row r="412" spans="11:13">
      <c r="K412" s="80">
        <v>41950</v>
      </c>
      <c r="L412" s="74">
        <v>3.4689999999999999</v>
      </c>
      <c r="M412" s="74">
        <v>3.4689999999999999</v>
      </c>
    </row>
    <row r="413" spans="11:13">
      <c r="K413" s="80">
        <v>41957</v>
      </c>
      <c r="L413" s="74">
        <v>3.4889999999999999</v>
      </c>
      <c r="M413" s="74">
        <v>3.4889999999999999</v>
      </c>
    </row>
    <row r="414" spans="11:13">
      <c r="K414" s="80">
        <v>41964</v>
      </c>
      <c r="L414" s="74">
        <v>3.5089999999999999</v>
      </c>
      <c r="M414" s="74">
        <v>3.5089999999999999</v>
      </c>
    </row>
    <row r="415" spans="11:13">
      <c r="K415" s="80">
        <v>41971</v>
      </c>
      <c r="L415" s="74">
        <v>3.5089999999999999</v>
      </c>
      <c r="M415" s="74">
        <v>3.5089999999999999</v>
      </c>
    </row>
    <row r="416" spans="11:13">
      <c r="K416" s="80">
        <v>41978</v>
      </c>
      <c r="L416" s="74">
        <v>3.5089999999999999</v>
      </c>
      <c r="M416" s="74">
        <v>3.5089999999999999</v>
      </c>
    </row>
    <row r="417" spans="11:13">
      <c r="K417" s="80">
        <v>41985</v>
      </c>
      <c r="L417" s="74">
        <v>4.0940000000000003</v>
      </c>
      <c r="M417" s="74">
        <v>3.5089999999999999</v>
      </c>
    </row>
    <row r="418" spans="11:13">
      <c r="K418" s="80">
        <v>41992</v>
      </c>
      <c r="L418" s="74">
        <v>5.2640000000000002</v>
      </c>
      <c r="M418" s="74">
        <v>3.5089999999999999</v>
      </c>
    </row>
    <row r="419" spans="11:13">
      <c r="K419" s="80">
        <v>41999</v>
      </c>
      <c r="L419" s="74">
        <v>6.4330000000000007</v>
      </c>
      <c r="M419" s="74">
        <v>4.0940000000000003</v>
      </c>
    </row>
    <row r="420" spans="11:13">
      <c r="K420" s="80">
        <v>42006</v>
      </c>
      <c r="L420" s="74">
        <v>7.5520000000000005</v>
      </c>
      <c r="M420" s="74">
        <v>4.649</v>
      </c>
    </row>
    <row r="421" spans="11:13">
      <c r="K421" s="80">
        <v>42013</v>
      </c>
      <c r="L421" s="74">
        <v>7.5120000000000005</v>
      </c>
      <c r="M421" s="74">
        <v>5.2030000000000003</v>
      </c>
    </row>
    <row r="422" spans="11:13">
      <c r="K422" s="80">
        <v>42020</v>
      </c>
      <c r="L422" s="74">
        <v>7.4720000000000004</v>
      </c>
      <c r="M422" s="74">
        <v>5.173</v>
      </c>
    </row>
    <row r="423" spans="11:13">
      <c r="K423" s="80">
        <v>42027</v>
      </c>
      <c r="L423" s="74">
        <v>6.8970000000000002</v>
      </c>
      <c r="M423" s="74">
        <v>5.173</v>
      </c>
    </row>
    <row r="424" spans="11:13">
      <c r="K424" s="80">
        <v>42034</v>
      </c>
      <c r="L424" s="74">
        <v>6.8970000000000002</v>
      </c>
      <c r="M424" s="74">
        <v>5.173</v>
      </c>
    </row>
    <row r="425" spans="11:13">
      <c r="K425" s="80">
        <v>42041</v>
      </c>
      <c r="L425" s="74">
        <v>6.3220000000000001</v>
      </c>
      <c r="M425" s="74">
        <v>5.173</v>
      </c>
    </row>
    <row r="426" spans="11:13">
      <c r="K426" s="80">
        <v>42048</v>
      </c>
      <c r="L426" s="74">
        <v>5.7480000000000002</v>
      </c>
      <c r="M426" s="74">
        <v>5.173</v>
      </c>
    </row>
    <row r="427" spans="11:13">
      <c r="K427" s="80">
        <v>42055</v>
      </c>
      <c r="L427" s="74">
        <v>5.173</v>
      </c>
      <c r="M427" s="74">
        <v>5.173</v>
      </c>
    </row>
    <row r="428" spans="11:13">
      <c r="K428" s="80">
        <v>42062</v>
      </c>
      <c r="L428" s="74">
        <v>5.1440000000000001</v>
      </c>
      <c r="M428" s="74">
        <v>5.1440000000000001</v>
      </c>
    </row>
    <row r="429" spans="11:13">
      <c r="K429" s="80">
        <v>42069</v>
      </c>
      <c r="L429" s="74">
        <v>5.1140000000000008</v>
      </c>
      <c r="M429" s="74">
        <v>5.1140000000000008</v>
      </c>
    </row>
    <row r="430" spans="11:13">
      <c r="K430" s="80">
        <v>42076</v>
      </c>
      <c r="L430" s="74">
        <v>5.085</v>
      </c>
      <c r="M430" s="74">
        <v>5.085</v>
      </c>
    </row>
    <row r="431" spans="11:13">
      <c r="K431" s="80">
        <v>42083</v>
      </c>
      <c r="L431" s="74">
        <v>5.65</v>
      </c>
      <c r="M431" s="74">
        <v>5.085</v>
      </c>
    </row>
    <row r="432" spans="11:13">
      <c r="K432" s="80">
        <v>42090</v>
      </c>
      <c r="L432" s="74">
        <v>6.2150000000000007</v>
      </c>
      <c r="M432" s="74">
        <v>5.085</v>
      </c>
    </row>
    <row r="433" spans="11:13">
      <c r="K433" s="80">
        <v>42097</v>
      </c>
      <c r="L433" s="74">
        <v>6.78</v>
      </c>
      <c r="M433" s="74">
        <v>5.085</v>
      </c>
    </row>
    <row r="434" spans="11:13">
      <c r="K434" s="80">
        <v>42104</v>
      </c>
      <c r="L434" s="74">
        <v>6.2150000000000007</v>
      </c>
      <c r="M434" s="74">
        <v>5.085</v>
      </c>
    </row>
    <row r="435" spans="11:13">
      <c r="K435" s="80">
        <v>42111</v>
      </c>
      <c r="L435" s="74">
        <v>5.65</v>
      </c>
      <c r="M435" s="74">
        <v>4.5200000000000005</v>
      </c>
    </row>
    <row r="436" spans="11:13">
      <c r="K436" s="80">
        <v>42118</v>
      </c>
      <c r="L436" s="74">
        <v>5.085</v>
      </c>
      <c r="M436" s="74">
        <v>4.5200000000000005</v>
      </c>
    </row>
    <row r="437" spans="11:13">
      <c r="K437" s="80">
        <v>42125</v>
      </c>
      <c r="L437" s="74">
        <v>5.085</v>
      </c>
      <c r="M437" s="74">
        <v>4.5200000000000005</v>
      </c>
    </row>
    <row r="438" spans="11:13">
      <c r="K438" s="80">
        <v>42132</v>
      </c>
      <c r="L438" s="74">
        <v>5.085</v>
      </c>
      <c r="M438" s="74">
        <v>4.5200000000000005</v>
      </c>
    </row>
    <row r="439" spans="11:13">
      <c r="K439" s="80">
        <v>42139</v>
      </c>
      <c r="L439" s="74">
        <v>5.085</v>
      </c>
      <c r="M439" s="74">
        <v>3.9550000000000001</v>
      </c>
    </row>
    <row r="440" spans="11:13">
      <c r="K440" s="80">
        <v>42146</v>
      </c>
      <c r="L440" s="74">
        <v>4.5200000000000005</v>
      </c>
      <c r="M440" s="74">
        <v>3.3899999999999997</v>
      </c>
    </row>
    <row r="441" spans="11:13">
      <c r="K441" s="80">
        <v>42153</v>
      </c>
      <c r="L441" s="74">
        <v>3.9550000000000001</v>
      </c>
      <c r="M441" s="74">
        <v>3.3899999999999997</v>
      </c>
    </row>
    <row r="442" spans="11:13">
      <c r="K442" s="80">
        <v>42160</v>
      </c>
      <c r="L442" s="74">
        <v>3.9550000000000001</v>
      </c>
      <c r="M442" s="74">
        <v>3.3899999999999997</v>
      </c>
    </row>
    <row r="443" spans="11:13">
      <c r="K443" s="80">
        <v>42167</v>
      </c>
      <c r="L443" s="74">
        <v>3.9550000000000001</v>
      </c>
      <c r="M443" s="74">
        <v>3.3899999999999997</v>
      </c>
    </row>
    <row r="444" spans="11:13">
      <c r="K444" s="80">
        <v>42174</v>
      </c>
      <c r="L444" s="74">
        <v>4.5200000000000005</v>
      </c>
      <c r="M444" s="74">
        <v>3.9550000000000001</v>
      </c>
    </row>
    <row r="445" spans="11:13">
      <c r="K445" s="80">
        <v>42181</v>
      </c>
      <c r="L445" s="74">
        <v>3.9550000000000001</v>
      </c>
      <c r="M445" s="74">
        <v>3.9550000000000001</v>
      </c>
    </row>
    <row r="446" spans="11:13">
      <c r="K446" s="80">
        <v>42188</v>
      </c>
      <c r="L446" s="74">
        <v>4.5200000000000005</v>
      </c>
      <c r="M446" s="74">
        <v>3.9550000000000001</v>
      </c>
    </row>
    <row r="447" spans="11:13">
      <c r="K447" s="80">
        <v>42195</v>
      </c>
      <c r="L447" s="74">
        <v>4.5200000000000005</v>
      </c>
      <c r="M447" s="74">
        <v>3.3899999999999997</v>
      </c>
    </row>
    <row r="448" spans="11:13">
      <c r="K448" s="80">
        <v>42202</v>
      </c>
      <c r="L448" s="74">
        <v>5.085</v>
      </c>
      <c r="M448" s="74">
        <v>3.3899999999999997</v>
      </c>
    </row>
    <row r="449" spans="11:13">
      <c r="K449" s="80">
        <v>42209</v>
      </c>
      <c r="L449" s="74">
        <v>5.65</v>
      </c>
      <c r="M449" s="74">
        <v>3.3899999999999997</v>
      </c>
    </row>
    <row r="450" spans="11:13">
      <c r="K450" s="80">
        <v>42216</v>
      </c>
      <c r="L450" s="74">
        <v>5.65</v>
      </c>
      <c r="M450" s="74">
        <v>3.3899999999999997</v>
      </c>
    </row>
    <row r="451" spans="11:13">
      <c r="K451" s="80">
        <v>42223</v>
      </c>
      <c r="L451" s="74">
        <v>6.2150000000000007</v>
      </c>
      <c r="M451" s="74">
        <v>3.9550000000000001</v>
      </c>
    </row>
    <row r="452" spans="11:13">
      <c r="K452" s="80">
        <v>42230</v>
      </c>
      <c r="L452" s="74">
        <v>6.2150000000000007</v>
      </c>
      <c r="M452" s="74">
        <v>4.5200000000000005</v>
      </c>
    </row>
    <row r="453" spans="11:13">
      <c r="K453" s="80">
        <v>42237</v>
      </c>
      <c r="L453" s="74">
        <v>7.3450000000000006</v>
      </c>
      <c r="M453" s="74">
        <v>5.65</v>
      </c>
    </row>
    <row r="454" spans="11:13">
      <c r="K454" s="80">
        <v>42244</v>
      </c>
      <c r="L454" s="74">
        <v>7.3450000000000006</v>
      </c>
      <c r="M454" s="74">
        <v>5.65</v>
      </c>
    </row>
    <row r="455" spans="11:13">
      <c r="K455" s="80">
        <v>42251</v>
      </c>
      <c r="L455" s="74">
        <v>9.0399999999999991</v>
      </c>
      <c r="M455" s="74">
        <v>5.65</v>
      </c>
    </row>
    <row r="456" spans="11:13">
      <c r="K456" s="80">
        <v>42258</v>
      </c>
      <c r="L456" s="74">
        <v>10.17</v>
      </c>
      <c r="M456" s="74">
        <v>5.085</v>
      </c>
    </row>
    <row r="457" spans="11:13">
      <c r="K457" s="80">
        <v>42265</v>
      </c>
      <c r="L457" s="74">
        <v>11.299999999999999</v>
      </c>
      <c r="M457" s="74">
        <v>5.085</v>
      </c>
    </row>
    <row r="458" spans="11:13">
      <c r="K458" s="80">
        <v>42272</v>
      </c>
      <c r="L458" s="74">
        <v>11.865</v>
      </c>
      <c r="M458" s="74">
        <v>5.085</v>
      </c>
    </row>
    <row r="459" spans="11:13">
      <c r="K459" s="80">
        <v>42279</v>
      </c>
      <c r="L459" s="74">
        <v>12.43</v>
      </c>
      <c r="M459" s="74">
        <v>6.2150000000000007</v>
      </c>
    </row>
    <row r="460" spans="11:13">
      <c r="K460" s="80">
        <v>42286</v>
      </c>
      <c r="L460" s="74">
        <v>13.559999999999999</v>
      </c>
      <c r="M460" s="74">
        <v>6.78</v>
      </c>
    </row>
    <row r="461" spans="11:13">
      <c r="K461" s="80">
        <v>42293</v>
      </c>
      <c r="L461" s="74">
        <v>13.559999999999999</v>
      </c>
      <c r="M461" s="74">
        <v>7.3450000000000006</v>
      </c>
    </row>
    <row r="462" spans="11:13">
      <c r="K462" s="80">
        <v>42300</v>
      </c>
      <c r="L462" s="74">
        <v>13.559999999999999</v>
      </c>
      <c r="M462" s="74">
        <v>6.78</v>
      </c>
    </row>
    <row r="463" spans="11:13">
      <c r="K463" s="80">
        <v>42307</v>
      </c>
      <c r="L463" s="74">
        <v>13.559999999999999</v>
      </c>
      <c r="M463" s="74">
        <v>6.2150000000000007</v>
      </c>
    </row>
    <row r="464" spans="11:13">
      <c r="K464" s="80">
        <v>42314</v>
      </c>
      <c r="L464" s="74">
        <v>13.559999999999999</v>
      </c>
      <c r="M464" s="74">
        <v>5.65</v>
      </c>
    </row>
    <row r="465" spans="11:13">
      <c r="K465" s="80">
        <v>42321</v>
      </c>
      <c r="L465" s="74">
        <v>12.994999999999999</v>
      </c>
      <c r="M465" s="74">
        <v>5.085</v>
      </c>
    </row>
    <row r="466" spans="11:13">
      <c r="K466" s="80">
        <v>42328</v>
      </c>
      <c r="L466" s="74">
        <v>12.43</v>
      </c>
      <c r="M466" s="74">
        <v>5.085</v>
      </c>
    </row>
    <row r="467" spans="11:13">
      <c r="K467" s="80">
        <v>42335</v>
      </c>
      <c r="L467" s="74">
        <v>11.865</v>
      </c>
      <c r="M467" s="74">
        <v>5.085</v>
      </c>
    </row>
    <row r="468" spans="11:13">
      <c r="K468" s="80">
        <v>42342</v>
      </c>
      <c r="L468" s="74">
        <v>11.798999999999999</v>
      </c>
      <c r="M468" s="74">
        <v>5.0570000000000004</v>
      </c>
    </row>
    <row r="469" spans="11:13">
      <c r="K469" s="80">
        <v>42349</v>
      </c>
      <c r="L469" s="74">
        <v>12.289</v>
      </c>
      <c r="M469" s="74">
        <v>6.1400000000000006</v>
      </c>
    </row>
    <row r="470" spans="11:13">
      <c r="K470" s="80">
        <v>42356</v>
      </c>
      <c r="L470" s="74">
        <v>12.777999999999999</v>
      </c>
      <c r="M470" s="74">
        <v>6.6670000000000007</v>
      </c>
    </row>
    <row r="471" spans="11:13">
      <c r="K471" s="80">
        <v>42363</v>
      </c>
      <c r="L471" s="74">
        <v>13.888999999999999</v>
      </c>
      <c r="M471" s="74">
        <v>7.7780000000000005</v>
      </c>
    </row>
    <row r="472" spans="11:13">
      <c r="K472" s="80">
        <v>42370</v>
      </c>
      <c r="L472" s="74">
        <v>14.908999999999999</v>
      </c>
      <c r="M472" s="74">
        <v>7.1859999999999999</v>
      </c>
    </row>
    <row r="473" spans="11:13">
      <c r="K473" s="80">
        <v>42377</v>
      </c>
      <c r="L473" s="74">
        <v>15.929</v>
      </c>
      <c r="M473" s="74">
        <v>8.2430000000000003</v>
      </c>
    </row>
    <row r="474" spans="11:13">
      <c r="K474" s="80">
        <v>42384</v>
      </c>
      <c r="L474" s="74">
        <v>16.394000000000002</v>
      </c>
      <c r="M474" s="74">
        <v>10.382999999999999</v>
      </c>
    </row>
    <row r="475" spans="11:13">
      <c r="K475" s="80">
        <v>42391</v>
      </c>
      <c r="L475" s="74">
        <v>16.940000000000001</v>
      </c>
      <c r="M475" s="74">
        <v>12.568999999999999</v>
      </c>
    </row>
    <row r="476" spans="11:13">
      <c r="K476" s="80">
        <v>42398</v>
      </c>
      <c r="L476" s="74">
        <v>17.487000000000002</v>
      </c>
      <c r="M476" s="74">
        <v>13.661999999999999</v>
      </c>
    </row>
    <row r="477" spans="11:13">
      <c r="K477" s="80">
        <v>42405</v>
      </c>
      <c r="L477" s="74">
        <v>18.580000000000002</v>
      </c>
      <c r="M477" s="74">
        <v>14.208</v>
      </c>
    </row>
    <row r="478" spans="11:13">
      <c r="K478" s="80">
        <v>42412</v>
      </c>
      <c r="L478" s="74">
        <v>19.126000000000001</v>
      </c>
      <c r="M478" s="74">
        <v>15.847</v>
      </c>
    </row>
    <row r="479" spans="11:13">
      <c r="K479" s="80">
        <v>42419</v>
      </c>
      <c r="L479" s="74">
        <v>19.673000000000002</v>
      </c>
      <c r="M479" s="74">
        <v>16.940000000000001</v>
      </c>
    </row>
    <row r="480" spans="11:13">
      <c r="K480" s="80">
        <v>42426</v>
      </c>
      <c r="L480" s="74">
        <v>19.673000000000002</v>
      </c>
      <c r="M480" s="74">
        <v>16.940000000000001</v>
      </c>
    </row>
    <row r="481" spans="11:13">
      <c r="K481" s="80">
        <v>42433</v>
      </c>
      <c r="L481" s="74">
        <v>18.580000000000002</v>
      </c>
      <c r="M481" s="74">
        <v>14.754999999999999</v>
      </c>
    </row>
    <row r="482" spans="11:13">
      <c r="K482" s="80">
        <v>42440</v>
      </c>
      <c r="L482" s="74">
        <v>17.487000000000002</v>
      </c>
      <c r="M482" s="74">
        <v>13.115</v>
      </c>
    </row>
    <row r="483" spans="11:13">
      <c r="K483" s="80">
        <v>42447</v>
      </c>
      <c r="L483" s="74">
        <v>15.847</v>
      </c>
      <c r="M483" s="74">
        <v>9.2899999999999991</v>
      </c>
    </row>
    <row r="484" spans="11:13">
      <c r="K484" s="80">
        <v>42454</v>
      </c>
      <c r="L484" s="74">
        <v>15.301</v>
      </c>
      <c r="M484" s="74">
        <v>9.2899999999999991</v>
      </c>
    </row>
    <row r="485" spans="11:13">
      <c r="K485" s="80">
        <v>42461</v>
      </c>
      <c r="L485" s="74">
        <v>15.301</v>
      </c>
      <c r="M485" s="74">
        <v>8.7439999999999998</v>
      </c>
    </row>
    <row r="486" spans="11:13">
      <c r="K486" s="80">
        <v>42468</v>
      </c>
      <c r="L486" s="74">
        <v>15.847</v>
      </c>
      <c r="M486" s="74">
        <v>10.929</v>
      </c>
    </row>
    <row r="487" spans="11:13">
      <c r="K487" s="80">
        <v>42475</v>
      </c>
      <c r="L487" s="74">
        <v>15.301</v>
      </c>
      <c r="M487" s="74">
        <v>10.382999999999999</v>
      </c>
    </row>
    <row r="488" spans="11:13">
      <c r="K488" s="80">
        <v>42482</v>
      </c>
      <c r="L488" s="74">
        <v>13.661999999999999</v>
      </c>
      <c r="M488" s="74">
        <v>9.8369999999999997</v>
      </c>
    </row>
    <row r="489" spans="11:13">
      <c r="K489" s="80">
        <v>42489</v>
      </c>
      <c r="L489" s="74">
        <v>12.022</v>
      </c>
      <c r="M489" s="74">
        <v>8.7439999999999998</v>
      </c>
    </row>
    <row r="490" spans="11:13">
      <c r="K490" s="80">
        <v>42496</v>
      </c>
      <c r="L490" s="74">
        <v>11.475999999999999</v>
      </c>
      <c r="M490" s="74">
        <v>8.7439999999999998</v>
      </c>
    </row>
    <row r="491" spans="11:13">
      <c r="K491" s="80">
        <v>42503</v>
      </c>
      <c r="L491" s="74">
        <v>11.475999999999999</v>
      </c>
      <c r="M491" s="74">
        <v>8.7439999999999998</v>
      </c>
    </row>
    <row r="492" spans="11:13">
      <c r="K492" s="80">
        <v>42510</v>
      </c>
      <c r="L492" s="74">
        <v>11.475999999999999</v>
      </c>
      <c r="M492" s="74">
        <v>8.1969999999999992</v>
      </c>
    </row>
    <row r="493" spans="11:13">
      <c r="K493" s="80">
        <v>42517</v>
      </c>
      <c r="L493" s="74">
        <v>11.475999999999999</v>
      </c>
      <c r="M493" s="74">
        <v>7.1040000000000001</v>
      </c>
    </row>
    <row r="494" spans="11:13">
      <c r="K494" s="80">
        <v>42524</v>
      </c>
      <c r="L494" s="74">
        <v>11.475999999999999</v>
      </c>
      <c r="M494" s="74">
        <v>6.5580000000000007</v>
      </c>
    </row>
    <row r="495" spans="11:13">
      <c r="K495" s="80">
        <v>42531</v>
      </c>
      <c r="L495" s="74">
        <v>10.929</v>
      </c>
      <c r="M495" s="74">
        <v>6.0110000000000001</v>
      </c>
    </row>
    <row r="496" spans="11:13">
      <c r="K496" s="80">
        <v>42538</v>
      </c>
      <c r="L496" s="74">
        <v>10.929</v>
      </c>
      <c r="M496" s="74">
        <v>6.0110000000000001</v>
      </c>
    </row>
    <row r="497" spans="11:13">
      <c r="K497" s="80">
        <v>42545</v>
      </c>
      <c r="L497" s="74">
        <v>10.929</v>
      </c>
      <c r="M497" s="74">
        <v>5.4650000000000007</v>
      </c>
    </row>
    <row r="498" spans="11:13">
      <c r="K498" s="80">
        <v>42552</v>
      </c>
      <c r="L498" s="74">
        <v>10.876999999999999</v>
      </c>
      <c r="M498" s="74">
        <v>5.4390000000000001</v>
      </c>
    </row>
    <row r="499" spans="11:13">
      <c r="K499" s="80">
        <v>42559</v>
      </c>
      <c r="L499" s="74">
        <v>10.815</v>
      </c>
      <c r="M499" s="74">
        <v>4.8660000000000005</v>
      </c>
    </row>
    <row r="500" spans="11:13">
      <c r="K500" s="80">
        <v>42566</v>
      </c>
      <c r="L500" s="74">
        <v>8.6029999999999998</v>
      </c>
      <c r="M500" s="74">
        <v>4.8390000000000004</v>
      </c>
    </row>
    <row r="501" spans="11:13">
      <c r="K501" s="80">
        <v>42573</v>
      </c>
      <c r="L501" s="74">
        <v>7.5270000000000001</v>
      </c>
      <c r="M501" s="74">
        <v>4.8390000000000004</v>
      </c>
    </row>
    <row r="502" spans="11:13">
      <c r="K502" s="80">
        <v>42580</v>
      </c>
      <c r="L502" s="74">
        <v>7.5270000000000001</v>
      </c>
      <c r="M502" s="74">
        <v>4.8390000000000004</v>
      </c>
    </row>
    <row r="503" spans="11:13">
      <c r="K503" s="80">
        <v>42587</v>
      </c>
      <c r="L503" s="74">
        <v>7.5270000000000001</v>
      </c>
      <c r="M503" s="74">
        <v>4.8390000000000004</v>
      </c>
    </row>
    <row r="504" spans="11:13">
      <c r="K504" s="80">
        <v>42594</v>
      </c>
      <c r="L504" s="74">
        <v>6.99</v>
      </c>
      <c r="M504" s="74">
        <v>4.8390000000000004</v>
      </c>
    </row>
    <row r="505" spans="11:13">
      <c r="K505" s="80">
        <v>42601</v>
      </c>
      <c r="L505" s="74">
        <v>4.8390000000000004</v>
      </c>
      <c r="M505" s="74">
        <v>4.8390000000000004</v>
      </c>
    </row>
    <row r="506" spans="11:13">
      <c r="K506" s="80">
        <v>42608</v>
      </c>
      <c r="L506" s="74">
        <v>4.8390000000000004</v>
      </c>
      <c r="M506" s="74">
        <v>4.8390000000000004</v>
      </c>
    </row>
    <row r="507" spans="11:13">
      <c r="K507" s="80">
        <v>42615</v>
      </c>
      <c r="L507" s="74">
        <v>4.8390000000000004</v>
      </c>
      <c r="M507" s="74">
        <v>4.8390000000000004</v>
      </c>
    </row>
    <row r="508" spans="11:13">
      <c r="K508" s="80">
        <v>42622</v>
      </c>
      <c r="L508" s="74">
        <v>4.8390000000000004</v>
      </c>
      <c r="M508" s="74">
        <v>4.8390000000000004</v>
      </c>
    </row>
    <row r="509" spans="11:13">
      <c r="K509" s="80">
        <v>42629</v>
      </c>
      <c r="L509" s="74">
        <v>5.3770000000000007</v>
      </c>
      <c r="M509" s="74">
        <v>4.8390000000000004</v>
      </c>
    </row>
    <row r="510" spans="11:13">
      <c r="K510" s="80">
        <v>42636</v>
      </c>
      <c r="L510" s="74">
        <v>5.3770000000000007</v>
      </c>
      <c r="M510" s="74">
        <v>4.8390000000000004</v>
      </c>
    </row>
    <row r="511" spans="11:13">
      <c r="K511" s="80">
        <v>42643</v>
      </c>
      <c r="L511" s="74">
        <v>5.3770000000000007</v>
      </c>
      <c r="M511" s="74">
        <v>4.8390000000000004</v>
      </c>
    </row>
    <row r="512" spans="11:13">
      <c r="K512" s="80">
        <v>42650</v>
      </c>
      <c r="L512" s="74">
        <v>4.8390000000000004</v>
      </c>
      <c r="M512" s="74">
        <v>4.8390000000000004</v>
      </c>
    </row>
    <row r="513" spans="11:13">
      <c r="K513" s="80">
        <v>42657</v>
      </c>
      <c r="L513" s="74">
        <v>4.8390000000000004</v>
      </c>
      <c r="M513" s="74">
        <v>4.8390000000000004</v>
      </c>
    </row>
    <row r="514" spans="11:13">
      <c r="K514" s="80">
        <v>42664</v>
      </c>
      <c r="L514" s="74">
        <v>4.8390000000000004</v>
      </c>
      <c r="M514" s="74">
        <v>4.8390000000000004</v>
      </c>
    </row>
    <row r="515" spans="11:13">
      <c r="K515" s="80">
        <v>42671</v>
      </c>
      <c r="L515" s="74">
        <v>4.8390000000000004</v>
      </c>
      <c r="M515" s="74">
        <v>4.8390000000000004</v>
      </c>
    </row>
    <row r="516" spans="11:13">
      <c r="K516" s="80">
        <v>42678</v>
      </c>
      <c r="L516" s="74">
        <v>5.3770000000000007</v>
      </c>
      <c r="M516" s="74">
        <v>4.8390000000000004</v>
      </c>
    </row>
    <row r="517" spans="11:13">
      <c r="K517" s="80">
        <v>42685</v>
      </c>
      <c r="L517" s="74">
        <v>6.452</v>
      </c>
      <c r="M517" s="74">
        <v>4.8390000000000004</v>
      </c>
    </row>
    <row r="518" spans="11:13">
      <c r="K518" s="80">
        <v>42692</v>
      </c>
      <c r="L518" s="74">
        <v>6.99</v>
      </c>
      <c r="M518" s="74">
        <v>4.8390000000000004</v>
      </c>
    </row>
    <row r="519" spans="11:13">
      <c r="K519" s="80">
        <v>42699</v>
      </c>
      <c r="L519" s="74">
        <v>6.99</v>
      </c>
      <c r="M519" s="74">
        <v>4.8390000000000004</v>
      </c>
    </row>
    <row r="520" spans="11:13">
      <c r="K520" s="80">
        <v>42706</v>
      </c>
      <c r="L520" s="74">
        <v>6.452</v>
      </c>
      <c r="M520" s="74">
        <v>4.8390000000000004</v>
      </c>
    </row>
    <row r="521" spans="11:13">
      <c r="K521" s="80">
        <v>42713</v>
      </c>
      <c r="L521" s="74">
        <v>6.452</v>
      </c>
      <c r="M521" s="74">
        <v>4.8390000000000004</v>
      </c>
    </row>
    <row r="522" spans="11:13">
      <c r="K522" s="80">
        <v>42720</v>
      </c>
      <c r="L522" s="74">
        <v>5.9140000000000006</v>
      </c>
      <c r="M522" s="74">
        <v>4.8390000000000004</v>
      </c>
    </row>
    <row r="523" spans="11:13">
      <c r="K523" s="80">
        <v>42727</v>
      </c>
      <c r="L523" s="74">
        <v>5.3770000000000007</v>
      </c>
      <c r="M523" s="74">
        <v>4.8390000000000004</v>
      </c>
    </row>
    <row r="524" spans="11:13">
      <c r="K524" s="80">
        <v>42734</v>
      </c>
      <c r="L524" s="74">
        <v>4.8140000000000001</v>
      </c>
      <c r="M524" s="74">
        <v>4.8140000000000001</v>
      </c>
    </row>
    <row r="525" spans="11:13">
      <c r="K525" s="80">
        <v>42741</v>
      </c>
      <c r="L525" s="74">
        <v>4.8140000000000001</v>
      </c>
      <c r="M525" s="74">
        <v>4.8140000000000001</v>
      </c>
    </row>
    <row r="526" spans="11:13">
      <c r="K526" s="80">
        <v>42748</v>
      </c>
      <c r="L526" s="74">
        <v>4.8140000000000001</v>
      </c>
      <c r="M526" s="74">
        <v>4.8140000000000001</v>
      </c>
    </row>
    <row r="527" spans="11:13">
      <c r="K527" s="80">
        <v>42755</v>
      </c>
      <c r="L527" s="74">
        <v>4.8390000000000004</v>
      </c>
      <c r="M527" s="74">
        <v>4.8390000000000004</v>
      </c>
    </row>
    <row r="528" spans="11:13">
      <c r="K528" s="80">
        <v>42762</v>
      </c>
      <c r="L528" s="74">
        <v>4.8390000000000004</v>
      </c>
      <c r="M528" s="74">
        <v>4.8390000000000004</v>
      </c>
    </row>
    <row r="529" spans="11:13">
      <c r="K529" s="80">
        <v>42769</v>
      </c>
      <c r="L529" s="74">
        <v>4.8390000000000004</v>
      </c>
      <c r="M529" s="74">
        <v>4.8390000000000004</v>
      </c>
    </row>
    <row r="530" spans="11:13">
      <c r="K530" s="80">
        <v>42776</v>
      </c>
      <c r="L530" s="74">
        <v>4.8390000000000004</v>
      </c>
      <c r="M530" s="74">
        <v>4.8390000000000004</v>
      </c>
    </row>
    <row r="531" spans="11:13">
      <c r="K531" s="80">
        <v>42783</v>
      </c>
      <c r="L531" s="74">
        <v>4.8390000000000004</v>
      </c>
      <c r="M531" s="74">
        <v>4.8390000000000004</v>
      </c>
    </row>
    <row r="532" spans="11:13">
      <c r="K532" s="80">
        <v>42790</v>
      </c>
      <c r="L532" s="74">
        <v>4.8390000000000004</v>
      </c>
      <c r="M532" s="74">
        <v>4.8390000000000004</v>
      </c>
    </row>
    <row r="533" spans="11:13">
      <c r="K533" s="80">
        <v>42797</v>
      </c>
      <c r="L533" s="74">
        <v>4.8390000000000004</v>
      </c>
      <c r="M533" s="74">
        <v>4.8390000000000004</v>
      </c>
    </row>
    <row r="534" spans="11:13">
      <c r="K534" s="80">
        <v>42804</v>
      </c>
      <c r="L534" s="74">
        <v>4.8390000000000004</v>
      </c>
      <c r="M534" s="74">
        <v>4.8390000000000004</v>
      </c>
    </row>
    <row r="535" spans="11:13">
      <c r="K535" s="80">
        <v>42811</v>
      </c>
      <c r="L535" s="74">
        <v>4.8390000000000004</v>
      </c>
      <c r="M535" s="74">
        <v>4.8390000000000004</v>
      </c>
    </row>
    <row r="536" spans="11:13">
      <c r="K536" s="80">
        <v>42818</v>
      </c>
      <c r="L536" s="74">
        <v>4.8390000000000004</v>
      </c>
      <c r="M536" s="74">
        <v>4.8390000000000004</v>
      </c>
    </row>
    <row r="537" spans="11:13">
      <c r="K537" s="80">
        <v>42825</v>
      </c>
      <c r="L537" s="74">
        <v>4.3020000000000005</v>
      </c>
      <c r="M537" s="74">
        <v>4.3020000000000005</v>
      </c>
    </row>
    <row r="538" spans="11:13">
      <c r="K538" s="80">
        <v>42832</v>
      </c>
      <c r="L538" s="74">
        <v>3.7639999999999998</v>
      </c>
      <c r="M538" s="74">
        <v>3.0139999999999998</v>
      </c>
    </row>
    <row r="539" spans="11:13">
      <c r="K539" s="80">
        <v>42839</v>
      </c>
      <c r="L539" s="74">
        <v>3.226</v>
      </c>
      <c r="M539" s="74">
        <v>3.226</v>
      </c>
    </row>
    <row r="540" spans="11:13">
      <c r="K540" s="80">
        <v>42846</v>
      </c>
      <c r="L540" s="74">
        <v>3.226</v>
      </c>
      <c r="M540" s="74">
        <v>3.226</v>
      </c>
    </row>
    <row r="541" spans="11:13">
      <c r="K541" s="80">
        <v>42853</v>
      </c>
      <c r="L541" s="74">
        <v>3.226</v>
      </c>
      <c r="M541" s="74">
        <v>3.226</v>
      </c>
    </row>
    <row r="542" spans="11:13">
      <c r="K542" s="80">
        <v>42860</v>
      </c>
      <c r="L542" s="74">
        <v>3.226</v>
      </c>
      <c r="M542" s="74">
        <v>3.226</v>
      </c>
    </row>
    <row r="543" spans="11:13">
      <c r="K543" s="80">
        <v>42867</v>
      </c>
      <c r="L543" s="74">
        <v>3.226</v>
      </c>
      <c r="M543" s="74">
        <v>3.226</v>
      </c>
    </row>
    <row r="544" spans="11:13">
      <c r="K544" s="80">
        <v>42874</v>
      </c>
      <c r="L544" s="74">
        <v>3.226</v>
      </c>
      <c r="M544" s="74">
        <v>3.226</v>
      </c>
    </row>
    <row r="545" spans="11:13">
      <c r="K545" s="80">
        <v>42881</v>
      </c>
      <c r="L545" s="74">
        <v>3.226</v>
      </c>
      <c r="M545" s="74">
        <v>3.226</v>
      </c>
    </row>
    <row r="546" spans="11:13">
      <c r="K546" s="80">
        <v>42888</v>
      </c>
      <c r="L546" s="74">
        <v>3.226</v>
      </c>
      <c r="M546" s="74">
        <v>3.226</v>
      </c>
    </row>
    <row r="547" spans="11:13">
      <c r="K547" s="80">
        <v>42895</v>
      </c>
      <c r="L547" s="74">
        <v>3.226</v>
      </c>
      <c r="M547" s="74">
        <v>3.226</v>
      </c>
    </row>
    <row r="548" spans="11:13">
      <c r="K548" s="80">
        <v>42902</v>
      </c>
      <c r="L548" s="74">
        <v>3.226</v>
      </c>
      <c r="M548" s="74">
        <v>3.226</v>
      </c>
    </row>
    <row r="549" spans="11:13">
      <c r="K549" s="80">
        <v>42909</v>
      </c>
      <c r="L549" s="74">
        <v>3.226</v>
      </c>
      <c r="M549" s="74">
        <v>3.226</v>
      </c>
    </row>
    <row r="550" spans="11:13">
      <c r="K550" s="80">
        <v>42916</v>
      </c>
      <c r="L550" s="74">
        <v>3.226</v>
      </c>
      <c r="M550" s="74">
        <v>3.226</v>
      </c>
    </row>
    <row r="551" spans="11:13">
      <c r="K551" s="80">
        <v>42923</v>
      </c>
      <c r="L551" s="74">
        <v>3.226</v>
      </c>
      <c r="M551" s="74">
        <v>3.226</v>
      </c>
    </row>
    <row r="552" spans="11:13">
      <c r="K552" s="80">
        <v>42930</v>
      </c>
      <c r="L552" s="74">
        <v>3.226</v>
      </c>
      <c r="M552" s="74">
        <v>3.226</v>
      </c>
    </row>
    <row r="553" spans="11:13">
      <c r="K553" s="80">
        <v>42937</v>
      </c>
      <c r="L553" s="74">
        <v>3.226</v>
      </c>
      <c r="M553" s="74">
        <v>3.226</v>
      </c>
    </row>
    <row r="554" spans="11:13">
      <c r="K554" s="80">
        <v>42944</v>
      </c>
      <c r="L554" s="74">
        <v>3.226</v>
      </c>
      <c r="M554" s="74">
        <v>3.226</v>
      </c>
    </row>
    <row r="555" spans="11:13">
      <c r="K555" s="80">
        <v>42951</v>
      </c>
      <c r="L555" s="74">
        <v>3.2090000000000001</v>
      </c>
      <c r="M555" s="74">
        <v>3.2090000000000001</v>
      </c>
    </row>
    <row r="556" spans="11:13">
      <c r="K556" s="80">
        <v>42958</v>
      </c>
      <c r="L556" s="74">
        <v>3.1919999999999997</v>
      </c>
      <c r="M556" s="74">
        <v>3.1919999999999997</v>
      </c>
    </row>
    <row r="557" spans="11:13">
      <c r="K557" s="80">
        <v>42965</v>
      </c>
      <c r="L557" s="74">
        <v>3.1749999999999998</v>
      </c>
      <c r="M557" s="74">
        <v>3.1749999999999998</v>
      </c>
    </row>
    <row r="558" spans="11:13">
      <c r="K558" s="80">
        <v>42972</v>
      </c>
      <c r="L558" s="74">
        <v>3.1749999999999998</v>
      </c>
      <c r="M558" s="74">
        <v>3.1749999999999998</v>
      </c>
    </row>
    <row r="559" spans="11:13">
      <c r="K559" s="80">
        <v>42979</v>
      </c>
      <c r="L559" s="74">
        <v>3.1749999999999998</v>
      </c>
      <c r="M559" s="74">
        <v>3.1749999999999998</v>
      </c>
    </row>
    <row r="560" spans="11:13">
      <c r="K560" s="80">
        <v>42986</v>
      </c>
      <c r="L560" s="74">
        <v>3.1749999999999998</v>
      </c>
      <c r="M560" s="74">
        <v>3.1749999999999998</v>
      </c>
    </row>
    <row r="561" spans="11:13">
      <c r="K561" s="80">
        <v>42993</v>
      </c>
      <c r="L561" s="74">
        <v>3.1749999999999998</v>
      </c>
      <c r="M561" s="74">
        <v>3.1749999999999998</v>
      </c>
    </row>
    <row r="562" spans="11:13">
      <c r="K562" s="80">
        <v>43000</v>
      </c>
      <c r="L562" s="74">
        <v>3.1749999999999998</v>
      </c>
      <c r="M562" s="74">
        <v>3.1749999999999998</v>
      </c>
    </row>
    <row r="563" spans="11:13">
      <c r="K563" s="80">
        <v>43007</v>
      </c>
      <c r="L563" s="74">
        <v>3.1589999999999998</v>
      </c>
      <c r="M563" s="74">
        <v>3.1589999999999998</v>
      </c>
    </row>
    <row r="564" spans="11:13">
      <c r="K564" s="80">
        <v>43014</v>
      </c>
      <c r="L564" s="74">
        <v>3.1419999999999999</v>
      </c>
      <c r="M564" s="74">
        <v>3.1419999999999999</v>
      </c>
    </row>
    <row r="565" spans="11:13">
      <c r="K565" s="80">
        <v>43021</v>
      </c>
      <c r="L565" s="74">
        <v>3.125</v>
      </c>
      <c r="M565" s="74">
        <v>3.125</v>
      </c>
    </row>
    <row r="566" spans="11:13">
      <c r="K566" s="80">
        <v>43028</v>
      </c>
      <c r="L566" s="74">
        <v>3.125</v>
      </c>
      <c r="M566" s="74">
        <v>3.125</v>
      </c>
    </row>
    <row r="567" spans="11:13">
      <c r="K567" s="80">
        <v>43035</v>
      </c>
      <c r="L567" s="74">
        <v>3.125</v>
      </c>
      <c r="M567" s="74">
        <v>3.125</v>
      </c>
    </row>
    <row r="568" spans="11:13">
      <c r="K568" s="80">
        <v>43042</v>
      </c>
      <c r="L568" s="74">
        <v>3.125</v>
      </c>
      <c r="M568" s="74">
        <v>3.125</v>
      </c>
    </row>
    <row r="569" spans="11:13">
      <c r="K569" s="80">
        <v>43049</v>
      </c>
      <c r="L569" s="74">
        <v>3.125</v>
      </c>
      <c r="M569" s="74">
        <v>3.125</v>
      </c>
    </row>
    <row r="570" spans="11:13">
      <c r="K570" s="80">
        <v>43056</v>
      </c>
      <c r="L570" s="74">
        <v>3.125</v>
      </c>
      <c r="M570" s="74">
        <v>3.125</v>
      </c>
    </row>
    <row r="571" spans="11:13">
      <c r="K571" s="80">
        <v>43063</v>
      </c>
      <c r="L571" s="74">
        <v>3.125</v>
      </c>
      <c r="M571" s="74">
        <v>3.125</v>
      </c>
    </row>
    <row r="572" spans="11:13">
      <c r="K572" s="80">
        <v>43070</v>
      </c>
      <c r="L572" s="74">
        <v>3.125</v>
      </c>
      <c r="M572" s="74">
        <v>3.125</v>
      </c>
    </row>
    <row r="573" spans="11:13">
      <c r="K573" s="80">
        <v>43077</v>
      </c>
      <c r="L573" s="74">
        <v>3.6459999999999999</v>
      </c>
      <c r="M573" s="74">
        <v>3.125</v>
      </c>
    </row>
    <row r="574" spans="11:13">
      <c r="K574" s="80">
        <v>43084</v>
      </c>
      <c r="L574" s="74">
        <v>4.1670000000000007</v>
      </c>
      <c r="M574" s="74">
        <v>3.125</v>
      </c>
    </row>
    <row r="575" spans="11:13">
      <c r="K575" s="80">
        <v>43091</v>
      </c>
      <c r="L575" s="74">
        <v>4.6880000000000006</v>
      </c>
      <c r="M575" s="74">
        <v>3.125</v>
      </c>
    </row>
    <row r="576" spans="11:13">
      <c r="K576" s="80">
        <v>43098</v>
      </c>
      <c r="L576" s="74">
        <v>4.6880000000000006</v>
      </c>
      <c r="M576" s="74">
        <v>3.125</v>
      </c>
    </row>
    <row r="577" spans="11:13">
      <c r="K577" s="80">
        <v>43105</v>
      </c>
      <c r="L577" s="74">
        <v>4.6880000000000006</v>
      </c>
      <c r="M577" s="74">
        <v>3.125</v>
      </c>
    </row>
    <row r="578" spans="11:13">
      <c r="K578" s="80">
        <v>43112</v>
      </c>
      <c r="L578" s="74">
        <v>4.6880000000000006</v>
      </c>
      <c r="M578" s="74">
        <v>3.125</v>
      </c>
    </row>
    <row r="579" spans="11:13">
      <c r="K579" s="80">
        <v>43119</v>
      </c>
      <c r="L579" s="74">
        <v>4.6880000000000006</v>
      </c>
      <c r="M579" s="74">
        <v>3.125</v>
      </c>
    </row>
    <row r="580" spans="11:13">
      <c r="K580" s="80">
        <v>43126</v>
      </c>
      <c r="L580" s="74">
        <v>4.6880000000000006</v>
      </c>
      <c r="M580" s="74">
        <v>3.125</v>
      </c>
    </row>
    <row r="581" spans="11:13">
      <c r="K581" s="80">
        <v>43133</v>
      </c>
      <c r="L581" s="74">
        <v>4.6880000000000006</v>
      </c>
      <c r="M581" s="74">
        <v>3.125</v>
      </c>
    </row>
    <row r="582" spans="11:13">
      <c r="K582" s="80">
        <v>43140</v>
      </c>
      <c r="L582" s="74">
        <v>4.6880000000000006</v>
      </c>
      <c r="M582" s="74">
        <v>3.125</v>
      </c>
    </row>
    <row r="583" spans="11:13">
      <c r="K583" s="80">
        <v>43147</v>
      </c>
      <c r="L583" s="74">
        <v>4.6880000000000006</v>
      </c>
      <c r="M583" s="74">
        <v>3.125</v>
      </c>
    </row>
    <row r="584" spans="11:13">
      <c r="K584" s="80">
        <v>43154</v>
      </c>
      <c r="L584" s="74">
        <v>4.6880000000000006</v>
      </c>
      <c r="M584" s="74">
        <v>3.125</v>
      </c>
    </row>
    <row r="585" spans="11:13">
      <c r="K585" s="80">
        <v>43161</v>
      </c>
      <c r="L585" s="74">
        <v>4.6880000000000006</v>
      </c>
      <c r="M585" s="74">
        <v>3.125</v>
      </c>
    </row>
    <row r="586" spans="11:13">
      <c r="K586" s="80">
        <v>43168</v>
      </c>
      <c r="L586" s="74">
        <v>4.6880000000000006</v>
      </c>
      <c r="M586" s="74">
        <v>3.125</v>
      </c>
    </row>
    <row r="587" spans="11:13">
      <c r="K587" s="80">
        <v>43175</v>
      </c>
      <c r="L587" s="74">
        <v>4.6880000000000006</v>
      </c>
      <c r="M587" s="74">
        <v>3.125</v>
      </c>
    </row>
    <row r="588" spans="11:13">
      <c r="K588" s="80">
        <v>43182</v>
      </c>
      <c r="L588" s="74">
        <v>4.6880000000000006</v>
      </c>
      <c r="M588" s="74">
        <v>3.125</v>
      </c>
    </row>
    <row r="589" spans="11:13">
      <c r="K589" s="80">
        <v>43189</v>
      </c>
      <c r="L589" s="74">
        <v>4.6880000000000006</v>
      </c>
      <c r="M589" s="74">
        <v>3.125</v>
      </c>
    </row>
    <row r="590" spans="11:13">
      <c r="K590" s="80">
        <v>43196</v>
      </c>
      <c r="L590" s="74">
        <v>4.6880000000000006</v>
      </c>
      <c r="M590" s="74">
        <v>3.125</v>
      </c>
    </row>
    <row r="591" spans="11:13">
      <c r="K591" s="80">
        <v>43203</v>
      </c>
      <c r="L591" s="74">
        <v>4.6880000000000006</v>
      </c>
      <c r="M591" s="74">
        <v>3.125</v>
      </c>
    </row>
    <row r="592" spans="11:13">
      <c r="K592" s="80">
        <v>43210</v>
      </c>
      <c r="L592" s="74">
        <v>4.6880000000000006</v>
      </c>
      <c r="M592" s="74">
        <v>3.125</v>
      </c>
    </row>
    <row r="593" spans="11:13">
      <c r="K593" s="80">
        <v>43217</v>
      </c>
      <c r="L593" s="74">
        <v>4.6880000000000006</v>
      </c>
      <c r="M593" s="74">
        <v>3.125</v>
      </c>
    </row>
    <row r="594" spans="11:13">
      <c r="K594" s="80">
        <v>43224</v>
      </c>
      <c r="L594" s="74">
        <v>4.6880000000000006</v>
      </c>
      <c r="M594" s="74">
        <v>3.125</v>
      </c>
    </row>
    <row r="595" spans="11:13">
      <c r="K595" s="80">
        <v>43231</v>
      </c>
      <c r="L595" s="74">
        <v>5.2090000000000005</v>
      </c>
      <c r="M595" s="74">
        <v>3.125</v>
      </c>
    </row>
    <row r="596" spans="11:13">
      <c r="K596" s="80">
        <v>43238</v>
      </c>
      <c r="L596" s="74">
        <v>5.2090000000000005</v>
      </c>
      <c r="M596" s="74">
        <v>3.125</v>
      </c>
    </row>
    <row r="597" spans="11:13">
      <c r="K597" s="80">
        <v>43245</v>
      </c>
      <c r="L597" s="74">
        <v>5.2090000000000005</v>
      </c>
      <c r="M597" s="74">
        <v>3.125</v>
      </c>
    </row>
    <row r="598" spans="11:13">
      <c r="K598" s="80">
        <v>43252</v>
      </c>
      <c r="L598" s="74">
        <v>5.2090000000000005</v>
      </c>
      <c r="M598" s="74">
        <v>3.125</v>
      </c>
    </row>
    <row r="599" spans="11:13">
      <c r="K599" s="80">
        <v>43259</v>
      </c>
      <c r="L599" s="74">
        <v>5.73</v>
      </c>
      <c r="M599" s="74">
        <v>3.125</v>
      </c>
    </row>
    <row r="600" spans="11:13">
      <c r="K600" s="80">
        <v>43266</v>
      </c>
      <c r="L600" s="74">
        <v>6.7709999999999999</v>
      </c>
      <c r="M600" s="74">
        <v>3.125</v>
      </c>
    </row>
    <row r="601" spans="11:13">
      <c r="K601" s="80">
        <v>43273</v>
      </c>
      <c r="L601" s="74">
        <v>7.2920000000000007</v>
      </c>
      <c r="M601" s="74">
        <v>3.125</v>
      </c>
    </row>
    <row r="602" spans="11:13">
      <c r="K602" s="80">
        <v>43280</v>
      </c>
      <c r="L602" s="74">
        <v>8.3339999999999996</v>
      </c>
      <c r="M602" s="74">
        <v>3.125</v>
      </c>
    </row>
    <row r="603" spans="11:13">
      <c r="K603" s="80">
        <v>43287</v>
      </c>
      <c r="L603" s="74">
        <v>7.8130000000000006</v>
      </c>
      <c r="M603" s="74">
        <v>3.125</v>
      </c>
    </row>
    <row r="604" spans="11:13">
      <c r="K604" s="80">
        <v>43294</v>
      </c>
      <c r="L604" s="74">
        <v>7.2920000000000007</v>
      </c>
      <c r="M604" s="74">
        <v>3.125</v>
      </c>
    </row>
    <row r="605" spans="11:13">
      <c r="K605" s="80">
        <v>43301</v>
      </c>
      <c r="L605" s="74">
        <v>6.25</v>
      </c>
      <c r="M605" s="74">
        <v>3.125</v>
      </c>
    </row>
    <row r="606" spans="11:13">
      <c r="K606" s="80">
        <v>43308</v>
      </c>
      <c r="L606" s="74">
        <v>6.25</v>
      </c>
      <c r="M606" s="74">
        <v>3.125</v>
      </c>
    </row>
    <row r="607" spans="11:13">
      <c r="K607" s="80">
        <v>43315</v>
      </c>
      <c r="L607" s="74">
        <v>6.25</v>
      </c>
      <c r="M607" s="74">
        <v>3.125</v>
      </c>
    </row>
    <row r="608" spans="11:13">
      <c r="K608" s="80">
        <v>43322</v>
      </c>
      <c r="L608" s="74">
        <v>6.25</v>
      </c>
      <c r="M608" s="74">
        <v>3.125</v>
      </c>
    </row>
    <row r="609" spans="11:13">
      <c r="K609" s="80">
        <v>43329</v>
      </c>
      <c r="L609" s="74">
        <v>6.25</v>
      </c>
      <c r="M609" s="74">
        <v>3.125</v>
      </c>
    </row>
    <row r="610" spans="11:13">
      <c r="K610" s="80">
        <v>43336</v>
      </c>
      <c r="L610" s="74">
        <v>6.25</v>
      </c>
      <c r="M610" s="74">
        <v>3.6459999999999999</v>
      </c>
    </row>
    <row r="611" spans="11:13">
      <c r="K611" s="80">
        <v>43343</v>
      </c>
      <c r="L611" s="74">
        <v>7.2920000000000007</v>
      </c>
      <c r="M611" s="74">
        <v>4.1670000000000007</v>
      </c>
    </row>
    <row r="612" spans="11:13">
      <c r="K612" s="80">
        <v>43350</v>
      </c>
      <c r="L612" s="74">
        <v>8.8549999999999986</v>
      </c>
      <c r="M612" s="74">
        <v>4.6880000000000006</v>
      </c>
    </row>
    <row r="613" spans="11:13">
      <c r="K613" s="80">
        <v>43357</v>
      </c>
      <c r="L613" s="74">
        <v>9.375</v>
      </c>
      <c r="M613" s="74">
        <v>4.6880000000000006</v>
      </c>
    </row>
    <row r="614" spans="11:13">
      <c r="K614" s="80">
        <v>43364</v>
      </c>
      <c r="L614" s="74">
        <v>8.8549999999999986</v>
      </c>
      <c r="M614" s="74">
        <v>4.6880000000000006</v>
      </c>
    </row>
    <row r="615" spans="11:13">
      <c r="K615" s="80">
        <v>43371</v>
      </c>
      <c r="L615" s="74">
        <v>7.8130000000000006</v>
      </c>
      <c r="M615" s="74">
        <v>4.6880000000000006</v>
      </c>
    </row>
    <row r="616" spans="11:13">
      <c r="K616" s="80">
        <v>43378</v>
      </c>
      <c r="L616" s="74">
        <v>7.8130000000000006</v>
      </c>
      <c r="M616" s="74">
        <v>4.6880000000000006</v>
      </c>
    </row>
    <row r="617" spans="11:13">
      <c r="K617" s="80">
        <v>43385</v>
      </c>
      <c r="L617" s="74">
        <v>7.8130000000000006</v>
      </c>
      <c r="M617" s="74">
        <v>4.6880000000000006</v>
      </c>
    </row>
    <row r="618" spans="11:13">
      <c r="K618" s="80">
        <v>43392</v>
      </c>
      <c r="L618" s="74">
        <v>7.2920000000000007</v>
      </c>
      <c r="M618" s="74">
        <v>4.6880000000000006</v>
      </c>
    </row>
    <row r="619" spans="11:13">
      <c r="K619" s="80">
        <v>43399</v>
      </c>
      <c r="L619" s="74">
        <v>6.7709999999999999</v>
      </c>
      <c r="M619" s="74">
        <v>4.6880000000000006</v>
      </c>
    </row>
    <row r="620" spans="11:13">
      <c r="K620" s="80">
        <v>43406</v>
      </c>
      <c r="L620" s="74">
        <v>6.7310000000000008</v>
      </c>
      <c r="M620" s="74">
        <v>4.6640000000000006</v>
      </c>
    </row>
    <row r="621" spans="11:13">
      <c r="K621" s="80">
        <v>43413</v>
      </c>
      <c r="L621" s="74">
        <v>7.7250000000000005</v>
      </c>
      <c r="M621" s="74">
        <v>4.6400000000000006</v>
      </c>
    </row>
    <row r="622" spans="11:13">
      <c r="K622" s="80">
        <v>43420</v>
      </c>
      <c r="L622" s="74">
        <v>8.718</v>
      </c>
      <c r="M622" s="74">
        <v>4.1030000000000006</v>
      </c>
    </row>
    <row r="623" spans="11:13">
      <c r="K623" s="80">
        <v>43427</v>
      </c>
      <c r="L623" s="74">
        <v>9.2309999999999999</v>
      </c>
      <c r="M623" s="74">
        <v>4.1030000000000006</v>
      </c>
    </row>
    <row r="624" spans="11:13">
      <c r="K624" s="80">
        <v>43434</v>
      </c>
      <c r="L624" s="74">
        <v>10.257</v>
      </c>
      <c r="M624" s="74">
        <v>4.1030000000000006</v>
      </c>
    </row>
    <row r="625" spans="11:13">
      <c r="K625" s="80">
        <v>43441</v>
      </c>
      <c r="L625" s="74">
        <v>10.77</v>
      </c>
      <c r="M625" s="74">
        <v>4.6160000000000005</v>
      </c>
    </row>
    <row r="626" spans="11:13">
      <c r="K626" s="80">
        <v>43448</v>
      </c>
      <c r="L626" s="74">
        <v>11.795</v>
      </c>
      <c r="M626" s="74">
        <v>4.6160000000000005</v>
      </c>
    </row>
    <row r="627" spans="11:13">
      <c r="K627" s="80">
        <v>43455</v>
      </c>
      <c r="L627" s="74">
        <v>11.795</v>
      </c>
      <c r="M627" s="74">
        <v>4.6160000000000005</v>
      </c>
    </row>
    <row r="628" spans="11:13">
      <c r="K628" s="80">
        <v>43462</v>
      </c>
      <c r="L628" s="74">
        <v>12.308</v>
      </c>
      <c r="M628" s="74">
        <v>4.6160000000000005</v>
      </c>
    </row>
    <row r="629" spans="11:13">
      <c r="K629" s="80">
        <v>43469</v>
      </c>
      <c r="L629" s="74">
        <v>11.795</v>
      </c>
      <c r="M629" s="74">
        <v>4.6160000000000005</v>
      </c>
    </row>
    <row r="630" spans="11:13">
      <c r="K630" s="80">
        <v>43476</v>
      </c>
      <c r="L630" s="74">
        <v>11.282999999999999</v>
      </c>
      <c r="M630" s="74">
        <v>4.6160000000000005</v>
      </c>
    </row>
    <row r="631" spans="11:13">
      <c r="K631" s="80">
        <v>43483</v>
      </c>
      <c r="L631" s="74">
        <v>10.257</v>
      </c>
      <c r="M631" s="74">
        <v>4.1030000000000006</v>
      </c>
    </row>
    <row r="632" spans="11:13">
      <c r="K632" s="80">
        <v>43490</v>
      </c>
      <c r="L632" s="74">
        <v>9.7439999999999998</v>
      </c>
      <c r="M632" s="74">
        <v>3.077</v>
      </c>
    </row>
    <row r="633" spans="11:13">
      <c r="K633" s="80">
        <v>43497</v>
      </c>
      <c r="L633" s="74">
        <v>8.5350000000000001</v>
      </c>
      <c r="M633" s="74">
        <v>2.968</v>
      </c>
    </row>
    <row r="634" spans="11:13">
      <c r="K634" s="80">
        <v>43504</v>
      </c>
      <c r="L634" s="74">
        <v>7.3630000000000004</v>
      </c>
      <c r="M634" s="74">
        <v>3.37</v>
      </c>
    </row>
    <row r="635" spans="11:13">
      <c r="K635" s="80">
        <v>43511</v>
      </c>
      <c r="L635" s="74">
        <v>6.1910000000000007</v>
      </c>
      <c r="M635" s="74">
        <v>4.2860000000000005</v>
      </c>
    </row>
    <row r="636" spans="11:13">
      <c r="K636" s="80">
        <v>43518</v>
      </c>
      <c r="L636" s="74">
        <v>5.7150000000000007</v>
      </c>
      <c r="M636" s="74">
        <v>4.2860000000000005</v>
      </c>
    </row>
    <row r="637" spans="11:13">
      <c r="K637" s="80">
        <v>43525</v>
      </c>
      <c r="L637" s="74">
        <v>5.2390000000000008</v>
      </c>
      <c r="M637" s="74">
        <v>4.2860000000000005</v>
      </c>
    </row>
    <row r="638" spans="11:13">
      <c r="K638" s="80">
        <v>43532</v>
      </c>
      <c r="L638" s="74">
        <v>5.7150000000000007</v>
      </c>
      <c r="M638" s="74">
        <v>4.2860000000000005</v>
      </c>
    </row>
    <row r="639" spans="11:13">
      <c r="K639" s="80">
        <v>43539</v>
      </c>
      <c r="L639" s="74">
        <v>6.1910000000000007</v>
      </c>
      <c r="M639" s="74">
        <v>4.2860000000000005</v>
      </c>
    </row>
    <row r="640" spans="11:13">
      <c r="K640" s="80">
        <v>43546</v>
      </c>
      <c r="L640" s="74">
        <v>6.6670000000000007</v>
      </c>
      <c r="M640" s="74">
        <v>4.2860000000000005</v>
      </c>
    </row>
    <row r="641" spans="11:13">
      <c r="K641" s="80">
        <v>43553</v>
      </c>
      <c r="L641" s="74">
        <v>7.1430000000000007</v>
      </c>
      <c r="M641" s="74">
        <v>4.2860000000000005</v>
      </c>
    </row>
    <row r="642" spans="11:13">
      <c r="K642" s="80">
        <v>43560</v>
      </c>
      <c r="L642" s="74">
        <v>7.1430000000000007</v>
      </c>
      <c r="M642" s="74">
        <v>4.2860000000000005</v>
      </c>
    </row>
    <row r="643" spans="11:13">
      <c r="K643" s="80">
        <v>43567</v>
      </c>
      <c r="L643" s="74">
        <v>7.62</v>
      </c>
      <c r="M643" s="74">
        <v>4.2860000000000005</v>
      </c>
    </row>
    <row r="644" spans="11:13">
      <c r="K644" s="80">
        <v>43574</v>
      </c>
      <c r="L644" s="74">
        <v>7.1430000000000007</v>
      </c>
      <c r="M644" s="74">
        <v>4.2860000000000005</v>
      </c>
    </row>
    <row r="645" spans="11:13">
      <c r="K645" s="80">
        <v>43581</v>
      </c>
      <c r="L645" s="74">
        <v>7.1430000000000007</v>
      </c>
      <c r="M645" s="74">
        <v>4.2860000000000005</v>
      </c>
    </row>
    <row r="646" spans="11:13">
      <c r="K646" s="80">
        <v>43588</v>
      </c>
      <c r="L646" s="74">
        <v>7.1430000000000007</v>
      </c>
      <c r="M646" s="74">
        <v>4.2860000000000005</v>
      </c>
    </row>
    <row r="647" spans="11:13">
      <c r="K647" s="80">
        <v>43595</v>
      </c>
      <c r="L647" s="74">
        <v>7.62</v>
      </c>
      <c r="M647" s="74">
        <v>4.2860000000000005</v>
      </c>
    </row>
    <row r="648" spans="11:13">
      <c r="K648" s="80">
        <v>43602</v>
      </c>
      <c r="L648" s="74">
        <v>8.5719999999999992</v>
      </c>
      <c r="M648" s="74">
        <v>4.2860000000000005</v>
      </c>
    </row>
    <row r="649" spans="11:13">
      <c r="K649" s="80">
        <v>43609</v>
      </c>
      <c r="L649" s="74">
        <v>9.5239999999999991</v>
      </c>
      <c r="M649" s="74">
        <v>4.2860000000000005</v>
      </c>
    </row>
    <row r="650" spans="11:13">
      <c r="K650" s="80">
        <v>43616</v>
      </c>
      <c r="L650" s="74">
        <v>10</v>
      </c>
      <c r="M650" s="74">
        <v>4.2860000000000005</v>
      </c>
    </row>
    <row r="651" spans="11:13">
      <c r="K651" s="80">
        <v>43623</v>
      </c>
      <c r="L651" s="74">
        <v>10</v>
      </c>
      <c r="M651" s="74">
        <v>3.81</v>
      </c>
    </row>
    <row r="652" spans="11:13">
      <c r="K652" s="80">
        <v>43630</v>
      </c>
      <c r="L652" s="74">
        <v>10</v>
      </c>
      <c r="M652" s="74">
        <v>3.3340000000000001</v>
      </c>
    </row>
    <row r="653" spans="11:13">
      <c r="K653" s="80">
        <v>43637</v>
      </c>
      <c r="L653" s="74">
        <v>10</v>
      </c>
      <c r="M653" s="74">
        <v>2.8580000000000001</v>
      </c>
    </row>
    <row r="654" spans="11:13">
      <c r="K654" s="80">
        <v>43644</v>
      </c>
      <c r="L654" s="74">
        <v>10</v>
      </c>
      <c r="M654" s="74">
        <v>2.8580000000000001</v>
      </c>
    </row>
    <row r="655" spans="11:13">
      <c r="K655" s="80">
        <v>43651</v>
      </c>
      <c r="L655" s="74">
        <v>9.5239999999999991</v>
      </c>
      <c r="M655" s="74">
        <v>2.8580000000000001</v>
      </c>
    </row>
    <row r="656" spans="11:13">
      <c r="K656" s="80">
        <v>43658</v>
      </c>
      <c r="L656" s="74">
        <v>9.048</v>
      </c>
      <c r="M656" s="74">
        <v>2.8580000000000001</v>
      </c>
    </row>
    <row r="657" spans="11:13">
      <c r="K657" s="80">
        <v>43665</v>
      </c>
      <c r="L657" s="74">
        <v>8.0960000000000001</v>
      </c>
      <c r="M657" s="74">
        <v>2.8580000000000001</v>
      </c>
    </row>
    <row r="658" spans="11:13">
      <c r="K658" s="80">
        <v>43672</v>
      </c>
      <c r="L658" s="74">
        <v>8.0960000000000001</v>
      </c>
      <c r="M658" s="74">
        <v>2.8580000000000001</v>
      </c>
    </row>
    <row r="659" spans="11:13">
      <c r="K659" s="80">
        <v>43679</v>
      </c>
      <c r="L659" s="74">
        <v>8.0960000000000001</v>
      </c>
      <c r="M659" s="74">
        <v>2.8580000000000001</v>
      </c>
    </row>
    <row r="660" spans="11:13">
      <c r="K660" s="80">
        <v>43686</v>
      </c>
      <c r="L660" s="74">
        <v>8.5719999999999992</v>
      </c>
      <c r="M660" s="74">
        <v>2.8580000000000001</v>
      </c>
    </row>
    <row r="661" spans="11:13">
      <c r="K661" s="80">
        <v>43693</v>
      </c>
      <c r="L661" s="74">
        <v>8.5719999999999992</v>
      </c>
      <c r="M661" s="74">
        <v>3.81</v>
      </c>
    </row>
    <row r="662" spans="11:13">
      <c r="K662" s="80">
        <v>43700</v>
      </c>
      <c r="L662" s="74">
        <v>8.5719999999999992</v>
      </c>
      <c r="M662" s="74">
        <v>4.7620000000000005</v>
      </c>
    </row>
    <row r="663" spans="11:13">
      <c r="K663" s="80">
        <v>43707</v>
      </c>
      <c r="L663" s="74">
        <v>8.5719999999999992</v>
      </c>
      <c r="M663" s="74">
        <v>5.7150000000000007</v>
      </c>
    </row>
    <row r="664" spans="11:13">
      <c r="K664" s="80">
        <v>43714</v>
      </c>
      <c r="L664" s="74">
        <v>8.5719999999999992</v>
      </c>
      <c r="M664" s="74">
        <v>5.7150000000000007</v>
      </c>
    </row>
    <row r="665" spans="11:13">
      <c r="K665" s="80">
        <v>43721</v>
      </c>
      <c r="L665" s="74">
        <v>8.5719999999999992</v>
      </c>
      <c r="M665" s="74">
        <v>5.7150000000000007</v>
      </c>
    </row>
    <row r="666" spans="11:13">
      <c r="K666" s="80">
        <v>43728</v>
      </c>
      <c r="L666" s="74">
        <v>8.5719999999999992</v>
      </c>
      <c r="M666" s="74">
        <v>5.7150000000000007</v>
      </c>
    </row>
    <row r="667" spans="11:13">
      <c r="K667" s="80">
        <v>43735</v>
      </c>
      <c r="L667" s="74">
        <v>8.5719999999999992</v>
      </c>
      <c r="M667" s="74">
        <v>5.7150000000000007</v>
      </c>
    </row>
    <row r="668" spans="11:13">
      <c r="K668" s="80">
        <v>43742</v>
      </c>
      <c r="L668" s="74">
        <v>8.5719999999999992</v>
      </c>
      <c r="M668" s="74">
        <v>5.7150000000000007</v>
      </c>
    </row>
    <row r="669" spans="11:13">
      <c r="K669" s="80">
        <v>43749</v>
      </c>
      <c r="L669" s="74">
        <v>8.5719999999999992</v>
      </c>
      <c r="M669" s="74">
        <v>5.7150000000000007</v>
      </c>
    </row>
    <row r="670" spans="11:13">
      <c r="K670" s="80">
        <v>43756</v>
      </c>
      <c r="L670" s="74">
        <v>8.5719999999999992</v>
      </c>
      <c r="M670" s="74">
        <v>5.7150000000000007</v>
      </c>
    </row>
    <row r="671" spans="11:13">
      <c r="K671" s="80">
        <v>43763</v>
      </c>
      <c r="L671" s="74">
        <v>8.5719999999999992</v>
      </c>
      <c r="M671" s="74">
        <v>6.1910000000000007</v>
      </c>
    </row>
    <row r="672" spans="11:13">
      <c r="K672" s="80">
        <v>43770</v>
      </c>
      <c r="L672" s="74">
        <v>9.048</v>
      </c>
      <c r="M672" s="74">
        <v>6.6670000000000007</v>
      </c>
    </row>
    <row r="673" spans="11:13">
      <c r="K673" s="80">
        <v>43777</v>
      </c>
      <c r="L673" s="74">
        <v>9.5239999999999991</v>
      </c>
      <c r="M673" s="74">
        <v>7.1430000000000007</v>
      </c>
    </row>
    <row r="674" spans="11:13">
      <c r="K674" s="80">
        <v>43784</v>
      </c>
      <c r="L674" s="74">
        <v>10.477</v>
      </c>
      <c r="M674" s="74">
        <v>7.1430000000000007</v>
      </c>
    </row>
    <row r="675" spans="11:13">
      <c r="K675" s="80">
        <v>43791</v>
      </c>
      <c r="L675" s="74">
        <v>10.952999999999999</v>
      </c>
      <c r="M675" s="74">
        <v>7.62</v>
      </c>
    </row>
    <row r="676" spans="11:13">
      <c r="K676" s="80">
        <v>43798</v>
      </c>
      <c r="L676" s="74">
        <v>11.429</v>
      </c>
      <c r="M676" s="74">
        <v>8.0960000000000001</v>
      </c>
    </row>
    <row r="677" spans="11:13">
      <c r="K677" s="80">
        <v>43805</v>
      </c>
      <c r="L677" s="74">
        <v>11.429</v>
      </c>
      <c r="M677" s="74">
        <v>8.5719999999999992</v>
      </c>
    </row>
    <row r="678" spans="11:13">
      <c r="K678" s="80">
        <v>43812</v>
      </c>
      <c r="L678" s="74">
        <v>11.429</v>
      </c>
      <c r="M678" s="74">
        <v>8.0960000000000001</v>
      </c>
    </row>
    <row r="679" spans="11:13">
      <c r="K679" s="80">
        <v>43819</v>
      </c>
      <c r="L679" s="74">
        <v>11.429</v>
      </c>
      <c r="M679" s="74">
        <v>7.62</v>
      </c>
    </row>
    <row r="680" spans="11:13">
      <c r="K680" s="80">
        <v>43826</v>
      </c>
      <c r="L680" s="74">
        <v>10.952999999999999</v>
      </c>
      <c r="M680" s="74">
        <v>7.1430000000000007</v>
      </c>
    </row>
    <row r="681" spans="11:13">
      <c r="K681" s="80">
        <v>43833</v>
      </c>
      <c r="L681" s="74">
        <v>10.477</v>
      </c>
      <c r="M681" s="74">
        <v>7.1430000000000007</v>
      </c>
    </row>
    <row r="682" spans="11:13">
      <c r="K682" s="80">
        <v>43840</v>
      </c>
      <c r="L682" s="74">
        <v>10</v>
      </c>
      <c r="M682" s="74">
        <v>7.1430000000000007</v>
      </c>
    </row>
    <row r="683" spans="11:13">
      <c r="K683" s="80">
        <v>43847</v>
      </c>
      <c r="L683" s="74">
        <v>9.5239999999999991</v>
      </c>
      <c r="M683" s="74">
        <v>7.1430000000000007</v>
      </c>
    </row>
    <row r="684" spans="11:13">
      <c r="K684" s="80">
        <v>43854</v>
      </c>
      <c r="L684" s="74">
        <v>9.5239999999999991</v>
      </c>
      <c r="M684" s="74">
        <v>7.1430000000000007</v>
      </c>
    </row>
    <row r="685" spans="11:13">
      <c r="K685" s="80">
        <v>43861</v>
      </c>
      <c r="L685" s="74">
        <v>9.5239999999999991</v>
      </c>
      <c r="M685" s="74">
        <v>7.62</v>
      </c>
    </row>
    <row r="686" spans="11:13">
      <c r="K686" s="80">
        <v>43868</v>
      </c>
      <c r="L686" s="74">
        <v>10</v>
      </c>
      <c r="M686" s="74">
        <v>8.0960000000000001</v>
      </c>
    </row>
    <row r="687" spans="11:13">
      <c r="K687" s="80">
        <v>43875</v>
      </c>
      <c r="L687" s="74">
        <v>9.5239999999999991</v>
      </c>
      <c r="M687" s="74">
        <v>8.5719999999999992</v>
      </c>
    </row>
    <row r="688" spans="11:13">
      <c r="K688" s="80">
        <v>43882</v>
      </c>
      <c r="L688" s="74">
        <v>9.048</v>
      </c>
      <c r="M688" s="74">
        <v>8.5719999999999992</v>
      </c>
    </row>
    <row r="689" spans="11:13">
      <c r="K689" s="80">
        <v>43889</v>
      </c>
      <c r="L689" s="74">
        <v>9.5239999999999991</v>
      </c>
      <c r="M689" s="74">
        <v>8.5719999999999992</v>
      </c>
    </row>
    <row r="690" spans="11:13">
      <c r="K690" s="80">
        <v>43896</v>
      </c>
      <c r="L690" s="74">
        <v>10.477</v>
      </c>
      <c r="M690" s="74">
        <v>9.048</v>
      </c>
    </row>
    <row r="691" spans="11:13">
      <c r="K691" s="80">
        <v>43903</v>
      </c>
      <c r="L691" s="74">
        <v>14.286</v>
      </c>
      <c r="M691" s="74">
        <v>11.904999999999999</v>
      </c>
    </row>
    <row r="692" spans="11:13">
      <c r="K692" s="80">
        <v>43910</v>
      </c>
      <c r="L692" s="74">
        <v>20.953000000000003</v>
      </c>
      <c r="M692" s="74">
        <v>18.096</v>
      </c>
    </row>
    <row r="693" spans="11:13">
      <c r="K693" s="80">
        <v>43917</v>
      </c>
      <c r="L693" s="74">
        <v>25.715</v>
      </c>
      <c r="M693" s="74">
        <v>22.858000000000001</v>
      </c>
    </row>
    <row r="694" spans="11:13">
      <c r="K694" s="80">
        <v>43924</v>
      </c>
      <c r="L694" s="74">
        <v>28.572000000000003</v>
      </c>
      <c r="M694" s="74">
        <v>24.762</v>
      </c>
    </row>
    <row r="695" spans="11:13">
      <c r="K695" s="80">
        <v>43931</v>
      </c>
      <c r="L695" s="74">
        <v>26.191000000000003</v>
      </c>
      <c r="M695" s="74">
        <v>22.858000000000001</v>
      </c>
    </row>
    <row r="696" spans="11:13">
      <c r="K696" s="80">
        <v>43938</v>
      </c>
      <c r="L696" s="74">
        <v>25.715</v>
      </c>
      <c r="M696" s="74">
        <v>22.858000000000001</v>
      </c>
    </row>
    <row r="697" spans="11:13">
      <c r="K697" s="80">
        <v>43945</v>
      </c>
      <c r="L697" s="74">
        <v>24.286000000000001</v>
      </c>
      <c r="M697" s="74">
        <v>23.334</v>
      </c>
    </row>
    <row r="698" spans="11:13">
      <c r="K698" s="80">
        <v>43952</v>
      </c>
      <c r="L698" s="74">
        <v>24.762</v>
      </c>
      <c r="M698" s="74">
        <v>23.810000000000002</v>
      </c>
    </row>
    <row r="699" spans="11:13">
      <c r="K699" s="80">
        <v>43959</v>
      </c>
      <c r="L699" s="74">
        <v>24.286000000000001</v>
      </c>
      <c r="M699" s="74">
        <v>23.334</v>
      </c>
    </row>
    <row r="700" spans="11:13">
      <c r="K700" s="80">
        <v>43966</v>
      </c>
      <c r="L700" s="74">
        <v>24.762</v>
      </c>
      <c r="M700" s="74">
        <v>23.810000000000002</v>
      </c>
    </row>
    <row r="701" spans="11:13">
      <c r="K701" s="80">
        <v>43973</v>
      </c>
      <c r="L701" s="74">
        <v>22.858000000000001</v>
      </c>
      <c r="M701" s="74">
        <v>21.905000000000001</v>
      </c>
    </row>
    <row r="702" spans="11:13">
      <c r="K702" s="80">
        <v>43980</v>
      </c>
      <c r="L702" s="74">
        <v>21.429000000000002</v>
      </c>
      <c r="M702" s="74">
        <v>19.048000000000002</v>
      </c>
    </row>
    <row r="703" spans="11:13">
      <c r="K703" s="80">
        <v>43987</v>
      </c>
      <c r="L703" s="74">
        <v>17.62</v>
      </c>
      <c r="M703" s="74">
        <v>15.238999999999999</v>
      </c>
    </row>
    <row r="704" spans="11:13">
      <c r="K704" s="80">
        <v>43994</v>
      </c>
      <c r="L704" s="74">
        <v>15.715</v>
      </c>
      <c r="M704" s="74">
        <v>14.286</v>
      </c>
    </row>
    <row r="705" spans="11:13">
      <c r="K705" s="80">
        <v>44001</v>
      </c>
      <c r="L705" s="74">
        <v>14.286</v>
      </c>
      <c r="M705" s="74">
        <v>14.286</v>
      </c>
    </row>
    <row r="706" spans="11:13">
      <c r="K706" s="80">
        <v>44008</v>
      </c>
      <c r="L706" s="74">
        <v>14.286</v>
      </c>
      <c r="M706" s="74">
        <v>14.286</v>
      </c>
    </row>
    <row r="707" spans="11:13">
      <c r="K707" s="80">
        <v>44015</v>
      </c>
      <c r="L707" s="74">
        <v>14.286</v>
      </c>
      <c r="M707" s="74">
        <v>14.286</v>
      </c>
    </row>
    <row r="708" spans="11:13">
      <c r="K708" s="80">
        <v>44022</v>
      </c>
      <c r="L708" s="74">
        <v>14.286</v>
      </c>
      <c r="M708" s="74">
        <v>13.809999999999999</v>
      </c>
    </row>
    <row r="709" spans="11:13">
      <c r="K709" s="80">
        <v>44029</v>
      </c>
      <c r="L709" s="74">
        <v>14.286</v>
      </c>
      <c r="M709" s="74">
        <v>13.334</v>
      </c>
    </row>
    <row r="710" spans="11:13">
      <c r="K710" s="80">
        <v>44036</v>
      </c>
      <c r="L710" s="74">
        <v>14.286</v>
      </c>
      <c r="M710" s="74">
        <v>12.857999999999999</v>
      </c>
    </row>
    <row r="711" spans="11:13">
      <c r="K711" s="80">
        <v>44043</v>
      </c>
      <c r="L711" s="74">
        <v>13.809999999999999</v>
      </c>
      <c r="M711" s="74">
        <v>12.857999999999999</v>
      </c>
    </row>
    <row r="712" spans="11:13">
      <c r="K712" s="80">
        <v>44050</v>
      </c>
      <c r="L712" s="74">
        <v>13.334</v>
      </c>
      <c r="M712" s="74">
        <v>12.857999999999999</v>
      </c>
    </row>
    <row r="713" spans="11:13">
      <c r="K713" s="80">
        <v>44057</v>
      </c>
      <c r="L713" s="74">
        <v>12.857999999999999</v>
      </c>
      <c r="M713" s="74">
        <v>12.857999999999999</v>
      </c>
    </row>
    <row r="714" spans="11:13">
      <c r="K714" s="80">
        <v>44064</v>
      </c>
      <c r="L714" s="74">
        <v>13.334</v>
      </c>
      <c r="M714" s="74">
        <v>12.381</v>
      </c>
    </row>
    <row r="715" spans="11:13">
      <c r="K715" s="80">
        <v>44071</v>
      </c>
      <c r="L715" s="74">
        <v>13.334</v>
      </c>
      <c r="M715" s="74">
        <v>11.904999999999999</v>
      </c>
    </row>
    <row r="716" spans="11:13">
      <c r="K716" s="80">
        <v>44078</v>
      </c>
      <c r="L716" s="74">
        <v>13.395999999999999</v>
      </c>
      <c r="M716" s="74">
        <v>11.484</v>
      </c>
    </row>
    <row r="717" spans="11:13">
      <c r="K717" s="80">
        <v>44085</v>
      </c>
      <c r="L717" s="74">
        <v>13.465</v>
      </c>
      <c r="M717" s="74">
        <v>11.539</v>
      </c>
    </row>
    <row r="718" spans="11:13">
      <c r="K718" s="80">
        <v>44092</v>
      </c>
      <c r="L718" s="74">
        <v>14.01</v>
      </c>
      <c r="M718" s="74">
        <v>11.594999999999999</v>
      </c>
    </row>
    <row r="719" spans="11:13">
      <c r="K719" s="80">
        <v>44099</v>
      </c>
      <c r="L719" s="74">
        <v>14.493</v>
      </c>
      <c r="M719" s="74">
        <v>12.561</v>
      </c>
    </row>
    <row r="720" spans="11:13">
      <c r="K720" s="80">
        <v>44106</v>
      </c>
      <c r="L720" s="74">
        <v>14.975999999999999</v>
      </c>
      <c r="M720" s="74">
        <v>13.526999999999999</v>
      </c>
    </row>
    <row r="721" spans="11:13">
      <c r="K721" s="80">
        <v>44113</v>
      </c>
      <c r="L721" s="74">
        <v>14.975999999999999</v>
      </c>
      <c r="M721" s="74">
        <v>14.01</v>
      </c>
    </row>
    <row r="722" spans="11:13">
      <c r="K722" s="80">
        <v>44120</v>
      </c>
      <c r="L722" s="74">
        <v>15.943</v>
      </c>
      <c r="M722" s="74">
        <v>13.526999999999999</v>
      </c>
    </row>
    <row r="723" spans="11:13">
      <c r="K723" s="80">
        <v>44127</v>
      </c>
      <c r="L723" s="74">
        <v>15.943</v>
      </c>
      <c r="M723" s="74">
        <v>13.043999999999999</v>
      </c>
    </row>
    <row r="724" spans="11:13">
      <c r="K724" s="80">
        <v>44134</v>
      </c>
      <c r="L724" s="74">
        <v>17.875</v>
      </c>
      <c r="M724" s="74">
        <v>13.526999999999999</v>
      </c>
    </row>
    <row r="725" spans="11:13">
      <c r="K725" s="80">
        <v>44141</v>
      </c>
      <c r="L725" s="74">
        <v>16.909000000000002</v>
      </c>
      <c r="M725" s="74">
        <v>13.526999999999999</v>
      </c>
    </row>
    <row r="726" spans="11:13">
      <c r="K726" s="80">
        <v>44148</v>
      </c>
      <c r="L726" s="74">
        <v>16.426000000000002</v>
      </c>
      <c r="M726" s="74">
        <v>14.01</v>
      </c>
    </row>
    <row r="727" spans="11:13">
      <c r="K727" s="80">
        <v>44155</v>
      </c>
      <c r="L727" s="74">
        <v>14.493</v>
      </c>
      <c r="M727" s="74">
        <v>14.01</v>
      </c>
    </row>
    <row r="728" spans="11:13">
      <c r="K728" s="80">
        <v>44162</v>
      </c>
      <c r="L728" s="74">
        <v>14.493</v>
      </c>
      <c r="M728" s="74">
        <v>14.01</v>
      </c>
    </row>
    <row r="729" spans="11:13">
      <c r="K729" s="80">
        <v>44169</v>
      </c>
      <c r="L729" s="74">
        <v>14.01</v>
      </c>
      <c r="M729" s="74">
        <v>13.526999999999999</v>
      </c>
    </row>
    <row r="730" spans="11:13">
      <c r="K730" s="80">
        <v>44176</v>
      </c>
      <c r="L730" s="74">
        <v>13.526999999999999</v>
      </c>
      <c r="M730" s="74">
        <v>12.561</v>
      </c>
    </row>
    <row r="731" spans="11:13">
      <c r="K731" s="80">
        <v>44183</v>
      </c>
      <c r="L731" s="74">
        <v>13.043999999999999</v>
      </c>
      <c r="M731" s="74">
        <v>12.077999999999999</v>
      </c>
    </row>
    <row r="732" spans="11:13">
      <c r="K732" s="80">
        <v>44190</v>
      </c>
      <c r="L732" s="74">
        <v>13.043999999999999</v>
      </c>
      <c r="M732" s="74">
        <v>11.594999999999999</v>
      </c>
    </row>
    <row r="733" spans="11:13">
      <c r="K733" s="80">
        <v>44197</v>
      </c>
      <c r="L733" s="74">
        <v>12.981999999999999</v>
      </c>
      <c r="M733" s="74">
        <v>11.539</v>
      </c>
    </row>
    <row r="734" spans="11:13">
      <c r="K734" s="80">
        <v>44204</v>
      </c>
      <c r="L734" s="74">
        <v>12.92</v>
      </c>
      <c r="M734" s="74">
        <v>11.484</v>
      </c>
    </row>
    <row r="735" spans="11:13">
      <c r="K735" s="80">
        <v>44211</v>
      </c>
      <c r="L735" s="74">
        <v>12.857999999999999</v>
      </c>
      <c r="M735" s="74">
        <v>11.429</v>
      </c>
    </row>
    <row r="736" spans="11:13">
      <c r="K736" s="80">
        <v>44218</v>
      </c>
      <c r="L736" s="74">
        <v>12.857999999999999</v>
      </c>
      <c r="M736" s="74">
        <v>11.429</v>
      </c>
    </row>
    <row r="737" spans="11:13">
      <c r="K737" s="80">
        <v>44225</v>
      </c>
      <c r="L737" s="74">
        <v>12.857999999999999</v>
      </c>
      <c r="M737" s="74">
        <v>11.429</v>
      </c>
    </row>
    <row r="738" spans="11:13">
      <c r="K738" s="80">
        <v>44232</v>
      </c>
      <c r="L738" s="74">
        <v>12.857999999999999</v>
      </c>
      <c r="M738" s="74">
        <v>11.904999999999999</v>
      </c>
    </row>
    <row r="739" spans="11:13">
      <c r="K739" s="80">
        <v>44239</v>
      </c>
      <c r="L739" s="74">
        <v>12.857999999999999</v>
      </c>
      <c r="M739" s="74">
        <v>12.381</v>
      </c>
    </row>
    <row r="740" spans="11:13">
      <c r="K740" s="80">
        <v>44246</v>
      </c>
      <c r="L740" s="74">
        <v>12.857999999999999</v>
      </c>
      <c r="M740" s="74">
        <v>12.857999999999999</v>
      </c>
    </row>
    <row r="741" spans="11:13">
      <c r="K741" s="80">
        <v>44253</v>
      </c>
      <c r="L741" s="74">
        <v>12.857999999999999</v>
      </c>
      <c r="M741" s="74">
        <v>12.381</v>
      </c>
    </row>
    <row r="742" spans="11:13">
      <c r="K742" s="80">
        <v>44260</v>
      </c>
      <c r="L742" s="74">
        <v>12.857999999999999</v>
      </c>
      <c r="M742" s="74">
        <v>11.904999999999999</v>
      </c>
    </row>
    <row r="743" spans="11:13">
      <c r="K743" s="80">
        <v>44267</v>
      </c>
      <c r="L743" s="74">
        <v>12.857999999999999</v>
      </c>
      <c r="M743" s="74">
        <v>11.429</v>
      </c>
    </row>
    <row r="744" spans="11:13">
      <c r="K744" s="80">
        <v>44274</v>
      </c>
      <c r="L744" s="74">
        <v>12.857999999999999</v>
      </c>
      <c r="M744" s="74">
        <v>11.429</v>
      </c>
    </row>
    <row r="745" spans="11:13">
      <c r="K745" s="80">
        <v>44281</v>
      </c>
      <c r="L745" s="74">
        <v>13.334</v>
      </c>
      <c r="M745" s="74">
        <v>11.429</v>
      </c>
    </row>
    <row r="746" spans="11:13">
      <c r="K746" s="80">
        <v>44288</v>
      </c>
      <c r="L746" s="74">
        <v>13.809999999999999</v>
      </c>
      <c r="M746" s="74">
        <v>11.429</v>
      </c>
    </row>
    <row r="747" spans="11:13">
      <c r="K747" s="80">
        <v>44295</v>
      </c>
      <c r="L747" s="74">
        <v>14.286</v>
      </c>
      <c r="M747" s="74">
        <v>11.429</v>
      </c>
    </row>
    <row r="748" spans="11:13">
      <c r="K748" s="80">
        <v>44302</v>
      </c>
      <c r="L748" s="74">
        <v>13.809999999999999</v>
      </c>
      <c r="M748" s="74">
        <v>10.952999999999999</v>
      </c>
    </row>
    <row r="749" spans="11:13">
      <c r="K749" s="80">
        <v>44309</v>
      </c>
      <c r="L749" s="74">
        <v>13.334</v>
      </c>
      <c r="M749" s="74">
        <v>10.477</v>
      </c>
    </row>
    <row r="750" spans="11:13">
      <c r="K750" s="80">
        <v>44316</v>
      </c>
      <c r="L750" s="74">
        <v>12.857999999999999</v>
      </c>
      <c r="M750" s="74">
        <v>10</v>
      </c>
    </row>
    <row r="751" spans="11:13">
      <c r="K751" s="80">
        <v>44323</v>
      </c>
      <c r="L751" s="74">
        <v>12.857999999999999</v>
      </c>
      <c r="M751" s="74">
        <v>10</v>
      </c>
    </row>
    <row r="752" spans="11:13">
      <c r="K752" s="80">
        <v>44330</v>
      </c>
      <c r="L752" s="74">
        <v>12.857999999999999</v>
      </c>
      <c r="M752" s="74">
        <v>10</v>
      </c>
    </row>
    <row r="753" spans="11:13">
      <c r="K753" s="80">
        <v>44337</v>
      </c>
      <c r="L753" s="74">
        <v>12.381</v>
      </c>
      <c r="M753" s="74">
        <v>10</v>
      </c>
    </row>
    <row r="754" spans="11:13">
      <c r="K754" s="80">
        <v>44344</v>
      </c>
      <c r="L754" s="74">
        <v>11.904999999999999</v>
      </c>
      <c r="M754" s="74">
        <v>10</v>
      </c>
    </row>
    <row r="755" spans="11:13">
      <c r="K755" s="80">
        <v>44351</v>
      </c>
      <c r="L755" s="74">
        <v>11.429</v>
      </c>
      <c r="M755" s="74">
        <v>10</v>
      </c>
    </row>
    <row r="756" spans="11:13">
      <c r="K756" s="80">
        <v>44358</v>
      </c>
      <c r="L756" s="74">
        <v>11.429</v>
      </c>
      <c r="M756" s="74">
        <v>10</v>
      </c>
    </row>
    <row r="757" spans="11:13">
      <c r="K757" s="80">
        <v>44365</v>
      </c>
      <c r="L757" s="74">
        <v>11.429</v>
      </c>
      <c r="M757" s="74">
        <v>10</v>
      </c>
    </row>
    <row r="758" spans="11:13">
      <c r="K758" s="80">
        <v>44372</v>
      </c>
      <c r="L758" s="74">
        <v>11.429</v>
      </c>
      <c r="M758" s="74">
        <v>10</v>
      </c>
    </row>
    <row r="759" spans="11:13">
      <c r="K759" s="80">
        <v>44379</v>
      </c>
      <c r="L759" s="74">
        <v>11.429</v>
      </c>
      <c r="M759" s="74">
        <v>10</v>
      </c>
    </row>
    <row r="760" spans="11:13">
      <c r="K760" s="80">
        <v>44386</v>
      </c>
      <c r="L760" s="74">
        <v>11.429</v>
      </c>
      <c r="M760" s="74">
        <v>10</v>
      </c>
    </row>
    <row r="761" spans="11:13">
      <c r="K761" s="80">
        <v>44393</v>
      </c>
      <c r="L761" s="74">
        <v>11.429</v>
      </c>
      <c r="M761" s="74">
        <v>10</v>
      </c>
    </row>
    <row r="762" spans="11:13">
      <c r="K762" s="80">
        <v>44400</v>
      </c>
      <c r="L762" s="74">
        <v>11.429</v>
      </c>
      <c r="M762" s="74">
        <v>10</v>
      </c>
    </row>
    <row r="763" spans="11:13">
      <c r="K763" s="80">
        <v>44407</v>
      </c>
      <c r="L763" s="74">
        <v>12.381</v>
      </c>
      <c r="M763" s="74">
        <v>10.477</v>
      </c>
    </row>
    <row r="764" spans="11:13">
      <c r="K764" s="80">
        <v>44414</v>
      </c>
      <c r="L764" s="74">
        <v>12.92</v>
      </c>
      <c r="M764" s="74">
        <v>10.524999999999999</v>
      </c>
    </row>
    <row r="765" spans="11:13">
      <c r="K765" s="80">
        <v>44421</v>
      </c>
      <c r="L765" s="74">
        <v>13.940999999999999</v>
      </c>
      <c r="M765" s="74">
        <v>10.572999999999999</v>
      </c>
    </row>
    <row r="766" spans="11:13">
      <c r="K766" s="80">
        <v>44428</v>
      </c>
      <c r="L766" s="74">
        <v>13.526999999999999</v>
      </c>
      <c r="M766" s="74">
        <v>10.145</v>
      </c>
    </row>
    <row r="767" spans="11:13">
      <c r="K767" s="80">
        <v>44435</v>
      </c>
      <c r="L767" s="74">
        <v>13.526999999999999</v>
      </c>
      <c r="M767" s="74">
        <v>10.629</v>
      </c>
    </row>
    <row r="768" spans="11:13">
      <c r="K768" s="80">
        <v>44442</v>
      </c>
      <c r="L768" s="74">
        <v>12.561</v>
      </c>
      <c r="M768" s="74">
        <v>11.112</v>
      </c>
    </row>
    <row r="769" spans="11:13">
      <c r="K769" s="80">
        <v>44449</v>
      </c>
      <c r="L769" s="74">
        <v>13.526999999999999</v>
      </c>
      <c r="M769" s="74">
        <v>11.594999999999999</v>
      </c>
    </row>
    <row r="770" spans="11:13">
      <c r="K770" s="80">
        <v>44456</v>
      </c>
      <c r="L770" s="74">
        <v>14.01</v>
      </c>
      <c r="M770" s="74">
        <v>11.594999999999999</v>
      </c>
    </row>
    <row r="771" spans="11:13">
      <c r="K771" s="80">
        <v>44463</v>
      </c>
      <c r="L771" s="74">
        <v>14.975999999999999</v>
      </c>
      <c r="M771" s="74">
        <v>12.561</v>
      </c>
    </row>
    <row r="772" spans="11:13">
      <c r="K772" s="80">
        <v>44470</v>
      </c>
      <c r="L772" s="74">
        <v>14.975999999999999</v>
      </c>
      <c r="M772" s="74">
        <v>13.526999999999999</v>
      </c>
    </row>
    <row r="773" spans="11:13">
      <c r="K773" s="80">
        <v>44477</v>
      </c>
      <c r="L773" s="74">
        <v>15.943</v>
      </c>
      <c r="M773" s="74">
        <v>14.493</v>
      </c>
    </row>
    <row r="774" spans="11:13">
      <c r="K774" s="80">
        <v>44484</v>
      </c>
      <c r="L774" s="74">
        <v>17.391999999999999</v>
      </c>
      <c r="M774" s="74">
        <v>14.01</v>
      </c>
    </row>
    <row r="775" spans="11:13">
      <c r="K775" s="80">
        <v>44491</v>
      </c>
      <c r="L775" s="74">
        <v>18.358000000000001</v>
      </c>
      <c r="M775" s="74">
        <v>14.01</v>
      </c>
    </row>
    <row r="776" spans="11:13">
      <c r="K776" s="80">
        <v>44498</v>
      </c>
      <c r="L776" s="74">
        <v>18.358000000000001</v>
      </c>
      <c r="M776" s="74">
        <v>14.01</v>
      </c>
    </row>
    <row r="777" spans="11:13">
      <c r="K777" s="80">
        <v>44505</v>
      </c>
      <c r="L777" s="74">
        <v>16.98</v>
      </c>
      <c r="M777" s="74">
        <v>14.074</v>
      </c>
    </row>
    <row r="778" spans="11:13">
      <c r="K778" s="80">
        <v>44512</v>
      </c>
      <c r="L778" s="74">
        <v>15.602</v>
      </c>
      <c r="M778" s="74">
        <v>13.654999999999999</v>
      </c>
    </row>
    <row r="779" spans="11:13">
      <c r="K779" s="80">
        <v>44519</v>
      </c>
      <c r="L779" s="74">
        <v>15.196999999999999</v>
      </c>
      <c r="M779" s="74">
        <v>13.235999999999999</v>
      </c>
    </row>
    <row r="780" spans="11:13">
      <c r="K780" s="80">
        <v>44526</v>
      </c>
      <c r="L780" s="74">
        <v>16.667000000000002</v>
      </c>
      <c r="M780" s="74">
        <v>13.725999999999999</v>
      </c>
    </row>
    <row r="781" spans="11:13">
      <c r="K781" s="80">
        <v>44533</v>
      </c>
      <c r="L781" s="74">
        <v>18.138000000000002</v>
      </c>
      <c r="M781" s="74">
        <v>13.725999999999999</v>
      </c>
    </row>
    <row r="782" spans="11:13">
      <c r="K782" s="80">
        <v>44540</v>
      </c>
      <c r="L782" s="74">
        <v>18.628</v>
      </c>
      <c r="M782" s="74">
        <v>13.725999999999999</v>
      </c>
    </row>
    <row r="783" spans="11:13">
      <c r="K783" s="80">
        <v>44547</v>
      </c>
      <c r="L783" s="74">
        <v>18.628</v>
      </c>
      <c r="M783" s="74">
        <v>13.235999999999999</v>
      </c>
    </row>
    <row r="784" spans="11:13">
      <c r="K784" s="80">
        <v>44554</v>
      </c>
      <c r="L784" s="74">
        <v>18.628</v>
      </c>
      <c r="M784" s="74">
        <v>13.235999999999999</v>
      </c>
    </row>
    <row r="785" spans="11:13">
      <c r="K785" s="80">
        <v>44561</v>
      </c>
      <c r="L785" s="74">
        <v>19.118000000000002</v>
      </c>
      <c r="M785" s="74">
        <v>13.235999999999999</v>
      </c>
    </row>
    <row r="786" spans="11:13">
      <c r="K786" s="80">
        <v>44568</v>
      </c>
      <c r="L786" s="74">
        <v>18.628</v>
      </c>
      <c r="M786" s="74">
        <v>13.725999999999999</v>
      </c>
    </row>
    <row r="787" spans="11:13">
      <c r="K787" s="80">
        <v>44575</v>
      </c>
      <c r="L787" s="74">
        <v>19.118000000000002</v>
      </c>
      <c r="M787" s="74">
        <v>14.215999999999999</v>
      </c>
    </row>
    <row r="788" spans="11:13">
      <c r="K788" s="80">
        <v>44582</v>
      </c>
      <c r="L788" s="74">
        <v>20.099</v>
      </c>
      <c r="M788" s="74">
        <v>14.706</v>
      </c>
    </row>
    <row r="789" spans="11:13">
      <c r="K789" s="80">
        <v>44589</v>
      </c>
      <c r="L789" s="74">
        <v>21.079000000000001</v>
      </c>
      <c r="M789" s="74">
        <v>14.706</v>
      </c>
    </row>
    <row r="790" spans="11:13">
      <c r="K790" s="80">
        <v>44596</v>
      </c>
      <c r="L790" s="74">
        <v>21.079000000000001</v>
      </c>
      <c r="M790" s="74">
        <v>14.706</v>
      </c>
    </row>
    <row r="791" spans="11:13">
      <c r="K791" s="80">
        <v>44603</v>
      </c>
      <c r="L791" s="74">
        <v>20.589000000000002</v>
      </c>
      <c r="M791" s="74">
        <v>14.706</v>
      </c>
    </row>
    <row r="792" spans="11:13">
      <c r="K792" s="80">
        <v>44610</v>
      </c>
      <c r="L792" s="74">
        <v>20.589000000000002</v>
      </c>
      <c r="M792" s="74">
        <v>15.196999999999999</v>
      </c>
    </row>
    <row r="793" spans="11:13">
      <c r="K793" s="80">
        <v>44617</v>
      </c>
      <c r="L793" s="74">
        <v>21.079000000000001</v>
      </c>
      <c r="M793" s="74">
        <v>16.177</v>
      </c>
    </row>
    <row r="794" spans="11:13">
      <c r="K794" s="80">
        <v>44624</v>
      </c>
      <c r="L794" s="74">
        <v>23.53</v>
      </c>
      <c r="M794" s="74">
        <v>18.628</v>
      </c>
    </row>
    <row r="795" spans="11:13">
      <c r="K795" s="80">
        <v>44631</v>
      </c>
      <c r="L795" s="74">
        <v>25.491</v>
      </c>
      <c r="M795" s="74">
        <v>20.589000000000002</v>
      </c>
    </row>
    <row r="796" spans="11:13">
      <c r="K796" s="80">
        <v>44638</v>
      </c>
      <c r="L796" s="74">
        <v>26.471</v>
      </c>
      <c r="M796" s="74">
        <v>21.569000000000003</v>
      </c>
    </row>
    <row r="797" spans="11:13">
      <c r="K797" s="80">
        <v>44645</v>
      </c>
      <c r="L797" s="74">
        <v>25.981000000000002</v>
      </c>
      <c r="M797" s="74">
        <v>21.569000000000003</v>
      </c>
    </row>
    <row r="798" spans="11:13">
      <c r="K798" s="80">
        <v>44652</v>
      </c>
      <c r="L798" s="74">
        <v>25.981000000000002</v>
      </c>
      <c r="M798" s="74">
        <v>21.079000000000001</v>
      </c>
    </row>
    <row r="799" spans="11:13">
      <c r="K799" s="80">
        <v>44659</v>
      </c>
      <c r="L799" s="74">
        <v>25.728000000000002</v>
      </c>
      <c r="M799" s="74">
        <v>20.782</v>
      </c>
    </row>
    <row r="800" spans="11:13">
      <c r="K800" s="80">
        <v>44666</v>
      </c>
      <c r="L800" s="74">
        <v>24.986000000000001</v>
      </c>
      <c r="M800" s="74">
        <v>19.490000000000002</v>
      </c>
    </row>
    <row r="801" spans="11:13">
      <c r="K801" s="80">
        <v>44673</v>
      </c>
      <c r="L801" s="74">
        <v>24.748000000000001</v>
      </c>
      <c r="M801" s="74">
        <v>18.687000000000001</v>
      </c>
    </row>
    <row r="802" spans="11:13">
      <c r="K802" s="80">
        <v>44680</v>
      </c>
      <c r="L802" s="74">
        <v>26.263000000000002</v>
      </c>
      <c r="M802" s="74">
        <v>18.182000000000002</v>
      </c>
    </row>
    <row r="803" spans="11:13">
      <c r="K803" s="80">
        <v>44687</v>
      </c>
      <c r="L803" s="74">
        <v>28.283000000000001</v>
      </c>
      <c r="M803" s="74">
        <v>18.182000000000002</v>
      </c>
    </row>
    <row r="804" spans="11:13">
      <c r="K804" s="80">
        <v>44694</v>
      </c>
      <c r="L804" s="74">
        <v>29.798000000000002</v>
      </c>
      <c r="M804" s="74">
        <v>18.687000000000001</v>
      </c>
    </row>
    <row r="805" spans="11:13">
      <c r="K805" s="80">
        <v>44701</v>
      </c>
      <c r="L805" s="74">
        <v>30.809000000000001</v>
      </c>
      <c r="M805" s="74">
        <v>19.192</v>
      </c>
    </row>
    <row r="806" spans="11:13">
      <c r="K806" s="80">
        <v>44708</v>
      </c>
      <c r="L806" s="74">
        <v>30.304000000000002</v>
      </c>
      <c r="M806" s="74">
        <v>19.697000000000003</v>
      </c>
    </row>
    <row r="807" spans="11:13">
      <c r="K807" s="80">
        <v>44715</v>
      </c>
      <c r="L807" s="74">
        <v>30.304000000000002</v>
      </c>
      <c r="M807" s="74">
        <v>19.697000000000003</v>
      </c>
    </row>
    <row r="808" spans="11:13">
      <c r="K808" s="80">
        <v>44722</v>
      </c>
      <c r="L808" s="74">
        <v>30.809000000000001</v>
      </c>
      <c r="M808" s="74">
        <v>19.697000000000003</v>
      </c>
    </row>
    <row r="809" spans="11:13">
      <c r="K809" s="80">
        <v>44729</v>
      </c>
      <c r="L809" s="74">
        <v>32.323999999999998</v>
      </c>
      <c r="M809" s="74">
        <v>20.203000000000003</v>
      </c>
    </row>
    <row r="810" spans="11:13">
      <c r="K810" s="80">
        <v>44736</v>
      </c>
      <c r="L810" s="74">
        <v>33.333999999999996</v>
      </c>
      <c r="M810" s="74">
        <v>20.708000000000002</v>
      </c>
    </row>
    <row r="811" spans="11:13">
      <c r="K811" s="80">
        <v>44743</v>
      </c>
      <c r="L811" s="74">
        <v>34.344000000000001</v>
      </c>
      <c r="M811" s="74">
        <v>22.728000000000002</v>
      </c>
    </row>
    <row r="812" spans="11:13">
      <c r="K812" s="80">
        <v>44750</v>
      </c>
      <c r="L812" s="74">
        <v>35.858999999999995</v>
      </c>
      <c r="M812" s="74">
        <v>24.748000000000001</v>
      </c>
    </row>
    <row r="813" spans="11:13">
      <c r="K813" s="80">
        <v>44757</v>
      </c>
      <c r="L813" s="74">
        <v>38.384</v>
      </c>
      <c r="M813" s="74">
        <v>27.778000000000002</v>
      </c>
    </row>
    <row r="814" spans="11:13">
      <c r="K814" s="80">
        <v>44764</v>
      </c>
      <c r="L814" s="74">
        <v>38.888999999999996</v>
      </c>
      <c r="M814" s="74">
        <v>31.819000000000003</v>
      </c>
    </row>
    <row r="815" spans="11:13">
      <c r="K815" s="80">
        <v>44771</v>
      </c>
      <c r="L815" s="74">
        <v>38.384</v>
      </c>
      <c r="M815" s="74">
        <v>32.323999999999998</v>
      </c>
    </row>
    <row r="816" spans="11:13">
      <c r="K816" s="80">
        <v>44778</v>
      </c>
      <c r="L816" s="74">
        <v>35.858999999999995</v>
      </c>
      <c r="M816" s="74">
        <v>30.809000000000001</v>
      </c>
    </row>
    <row r="817" spans="11:13">
      <c r="K817" s="80">
        <v>44785</v>
      </c>
      <c r="L817" s="74">
        <v>34.344000000000001</v>
      </c>
      <c r="M817" s="74">
        <v>25.758000000000003</v>
      </c>
    </row>
    <row r="818" spans="11:13">
      <c r="K818" s="80">
        <v>44792</v>
      </c>
      <c r="L818" s="74">
        <v>33.333999999999996</v>
      </c>
      <c r="M818" s="74">
        <v>23.738</v>
      </c>
    </row>
    <row r="819" spans="11:13">
      <c r="K819" s="80">
        <v>44799</v>
      </c>
      <c r="L819" s="74">
        <v>33.333999999999996</v>
      </c>
      <c r="M819" s="74">
        <v>22.728000000000002</v>
      </c>
    </row>
    <row r="820" spans="11:13">
      <c r="K820" s="80">
        <v>44806</v>
      </c>
      <c r="L820" s="74">
        <v>33.838999999999999</v>
      </c>
      <c r="M820" s="74">
        <v>22.728000000000002</v>
      </c>
    </row>
    <row r="821" spans="11:13">
      <c r="K821" s="80">
        <v>44813</v>
      </c>
      <c r="L821" s="74">
        <v>33.838999999999999</v>
      </c>
      <c r="M821" s="74">
        <v>22.728000000000002</v>
      </c>
    </row>
    <row r="822" spans="11:13">
      <c r="K822" s="80">
        <v>44820</v>
      </c>
      <c r="L822" s="74">
        <v>34.344000000000001</v>
      </c>
      <c r="M822" s="74">
        <v>22.728000000000002</v>
      </c>
    </row>
    <row r="823" spans="11:13">
      <c r="K823" s="80">
        <v>44827</v>
      </c>
      <c r="L823" s="74">
        <v>34.848999999999997</v>
      </c>
      <c r="M823" s="74">
        <v>22.728000000000002</v>
      </c>
    </row>
    <row r="824" spans="11:13">
      <c r="K824" s="80">
        <v>44834</v>
      </c>
      <c r="L824" s="74">
        <v>36.869</v>
      </c>
      <c r="M824" s="74">
        <v>24.243000000000002</v>
      </c>
    </row>
    <row r="825" spans="11:13">
      <c r="K825" s="80">
        <v>44841</v>
      </c>
      <c r="L825" s="74">
        <v>38.384</v>
      </c>
      <c r="M825" s="74">
        <v>25.253</v>
      </c>
    </row>
    <row r="826" spans="11:13">
      <c r="K826" s="80">
        <v>44848</v>
      </c>
      <c r="L826" s="74">
        <v>39.899000000000001</v>
      </c>
      <c r="M826" s="74">
        <v>25.758000000000003</v>
      </c>
    </row>
    <row r="827" spans="11:13">
      <c r="K827" s="80">
        <v>44855</v>
      </c>
      <c r="L827" s="74">
        <v>40.405000000000001</v>
      </c>
      <c r="M827" s="74">
        <v>25.758000000000003</v>
      </c>
    </row>
    <row r="828" spans="11:13">
      <c r="K828" s="80">
        <v>44862</v>
      </c>
      <c r="L828" s="74">
        <v>40.405000000000001</v>
      </c>
      <c r="M828" s="74">
        <v>25.253</v>
      </c>
    </row>
    <row r="829" spans="11:13">
      <c r="K829" s="80">
        <v>44869</v>
      </c>
      <c r="L829" s="74">
        <v>39.899000000000001</v>
      </c>
      <c r="M829" s="74">
        <v>24.748000000000001</v>
      </c>
    </row>
    <row r="830" spans="11:13">
      <c r="K830" s="80">
        <v>44876</v>
      </c>
      <c r="L830" s="74">
        <v>38.888999999999996</v>
      </c>
      <c r="M830" s="74">
        <v>23.233000000000001</v>
      </c>
    </row>
    <row r="831" spans="11:13">
      <c r="K831" s="80">
        <v>44883</v>
      </c>
      <c r="L831" s="74">
        <v>37.878999999999998</v>
      </c>
      <c r="M831" s="74">
        <v>22.223000000000003</v>
      </c>
    </row>
    <row r="832" spans="11:13">
      <c r="K832" s="80">
        <v>44890</v>
      </c>
      <c r="L832" s="74">
        <v>36.869</v>
      </c>
      <c r="M832" s="74">
        <v>21.718</v>
      </c>
    </row>
    <row r="833" spans="11:13">
      <c r="K833" s="80">
        <v>44897</v>
      </c>
      <c r="L833" s="74">
        <v>34.344000000000001</v>
      </c>
      <c r="M833" s="74">
        <v>21.213000000000001</v>
      </c>
    </row>
    <row r="834" spans="11:13">
      <c r="K834" s="80">
        <v>44904</v>
      </c>
      <c r="L834" s="74">
        <v>32.323999999999998</v>
      </c>
      <c r="M834" s="74">
        <v>21.213000000000001</v>
      </c>
    </row>
    <row r="835" spans="11:13">
      <c r="K835" s="80">
        <v>44911</v>
      </c>
      <c r="L835" s="74">
        <v>30.304000000000002</v>
      </c>
      <c r="M835" s="74">
        <v>21.213000000000001</v>
      </c>
    </row>
    <row r="836" spans="11:13">
      <c r="K836" s="80">
        <v>44918</v>
      </c>
      <c r="L836" s="74">
        <v>30.304000000000002</v>
      </c>
      <c r="M836" s="74">
        <v>21.213000000000001</v>
      </c>
    </row>
    <row r="837" spans="11:13">
      <c r="K837" s="80">
        <v>44925</v>
      </c>
      <c r="L837" s="74">
        <v>30.809000000000001</v>
      </c>
      <c r="M837" s="74">
        <v>21.213000000000001</v>
      </c>
    </row>
    <row r="838" spans="11:13">
      <c r="K838" s="80">
        <v>44932</v>
      </c>
      <c r="L838" s="74">
        <v>30.809000000000001</v>
      </c>
      <c r="M838" s="74">
        <v>21.213000000000001</v>
      </c>
    </row>
    <row r="839" spans="11:13">
      <c r="K839" s="80">
        <v>44939</v>
      </c>
      <c r="L839" s="74">
        <v>31.314</v>
      </c>
      <c r="M839" s="74">
        <v>21.213000000000001</v>
      </c>
    </row>
    <row r="840" spans="11:13">
      <c r="K840" s="80">
        <v>44946</v>
      </c>
      <c r="L840" s="74">
        <v>29.798000000000002</v>
      </c>
      <c r="M840" s="74">
        <v>21.213000000000001</v>
      </c>
    </row>
    <row r="841" spans="11:13">
      <c r="K841" s="80">
        <v>44953</v>
      </c>
      <c r="L841" s="74">
        <v>29.293000000000003</v>
      </c>
      <c r="M841" s="74">
        <v>21.213000000000001</v>
      </c>
    </row>
    <row r="842" spans="11:13">
      <c r="K842" s="80">
        <v>44960</v>
      </c>
      <c r="L842" s="74">
        <v>28.283000000000001</v>
      </c>
      <c r="M842" s="74">
        <v>21.213000000000001</v>
      </c>
    </row>
    <row r="843" spans="11:13">
      <c r="K843" s="80">
        <v>44967</v>
      </c>
      <c r="L843" s="74">
        <v>29.293000000000003</v>
      </c>
      <c r="M843" s="74">
        <v>21.213000000000001</v>
      </c>
    </row>
    <row r="844" spans="11:13">
      <c r="K844" s="80">
        <v>44974</v>
      </c>
      <c r="L844" s="74">
        <v>30.809000000000001</v>
      </c>
      <c r="M844" s="74">
        <v>21.213000000000001</v>
      </c>
    </row>
    <row r="845" spans="11:13">
      <c r="K845" s="80">
        <v>44981</v>
      </c>
      <c r="L845" s="74">
        <v>32.323999999999998</v>
      </c>
      <c r="M845" s="74">
        <v>21.213000000000001</v>
      </c>
    </row>
    <row r="846" spans="11:13">
      <c r="K846" s="80">
        <v>44988</v>
      </c>
      <c r="L846" s="74">
        <v>33.333999999999996</v>
      </c>
      <c r="M846" s="74">
        <v>21.213000000000001</v>
      </c>
    </row>
    <row r="847" spans="11:13">
      <c r="K847" s="80">
        <v>44995</v>
      </c>
      <c r="L847" s="74">
        <v>33.333999999999996</v>
      </c>
      <c r="M847" s="74">
        <v>22.223000000000003</v>
      </c>
    </row>
    <row r="848" spans="11:13">
      <c r="K848" s="80">
        <v>45002</v>
      </c>
      <c r="L848" s="74">
        <v>33.838999999999999</v>
      </c>
      <c r="M848" s="74">
        <v>23.738</v>
      </c>
    </row>
    <row r="849" spans="11:13">
      <c r="K849" s="80">
        <v>45009</v>
      </c>
      <c r="L849" s="74">
        <v>34.344000000000001</v>
      </c>
      <c r="M849" s="74">
        <v>25.253</v>
      </c>
    </row>
    <row r="850" spans="11:13">
      <c r="K850" s="80">
        <v>45016</v>
      </c>
      <c r="L850" s="74">
        <v>34.344000000000001</v>
      </c>
      <c r="M850" s="74">
        <v>25.758000000000003</v>
      </c>
    </row>
    <row r="851" spans="11:13">
      <c r="K851" s="80">
        <v>45023</v>
      </c>
      <c r="L851" s="74">
        <v>33.838999999999999</v>
      </c>
      <c r="M851" s="74">
        <v>25.758000000000003</v>
      </c>
    </row>
    <row r="852" spans="11:13">
      <c r="K852" s="80">
        <v>45030</v>
      </c>
      <c r="L852" s="74">
        <v>33.838999999999999</v>
      </c>
      <c r="M852" s="74">
        <v>25.758000000000003</v>
      </c>
    </row>
    <row r="853" spans="11:13">
      <c r="K853" s="80">
        <v>45037</v>
      </c>
      <c r="L853" s="74">
        <v>34.344000000000001</v>
      </c>
      <c r="M853" s="74">
        <v>25.758000000000003</v>
      </c>
    </row>
    <row r="854" spans="11:13">
      <c r="K854" s="80">
        <v>45044</v>
      </c>
      <c r="L854" s="74">
        <v>34.848999999999997</v>
      </c>
      <c r="M854" s="74">
        <v>25.758000000000003</v>
      </c>
    </row>
    <row r="855" spans="11:13">
      <c r="K855" s="80">
        <v>45051</v>
      </c>
      <c r="L855" s="74">
        <v>34.848999999999997</v>
      </c>
      <c r="M855" s="74">
        <v>25.758000000000003</v>
      </c>
    </row>
    <row r="856" spans="11:13">
      <c r="K856" s="80">
        <v>45058</v>
      </c>
      <c r="L856" s="74">
        <v>34.848999999999997</v>
      </c>
      <c r="M856" s="74">
        <v>25.758000000000003</v>
      </c>
    </row>
    <row r="857" spans="11:13">
      <c r="K857" s="80">
        <v>45065</v>
      </c>
      <c r="L857" s="74">
        <v>34.344000000000001</v>
      </c>
      <c r="M857" s="74">
        <v>25.253</v>
      </c>
    </row>
    <row r="858" spans="11:13">
      <c r="K858" s="80">
        <v>45072</v>
      </c>
      <c r="L858" s="74">
        <v>34.344000000000001</v>
      </c>
      <c r="M858" s="74">
        <v>24.748000000000001</v>
      </c>
    </row>
    <row r="859" spans="11:13">
      <c r="K859" s="80">
        <v>45079</v>
      </c>
      <c r="L859" s="74">
        <v>34.344000000000001</v>
      </c>
      <c r="M859" s="74">
        <v>24.243000000000002</v>
      </c>
    </row>
    <row r="860" spans="11:13">
      <c r="K860" s="80">
        <v>45086</v>
      </c>
      <c r="L860" s="74">
        <v>33.838999999999999</v>
      </c>
      <c r="M860" s="74">
        <v>24.243000000000002</v>
      </c>
    </row>
    <row r="861" spans="11:13">
      <c r="K861" s="80">
        <v>45093</v>
      </c>
      <c r="L861" s="74">
        <v>32.829000000000001</v>
      </c>
      <c r="M861" s="74">
        <v>24.243000000000002</v>
      </c>
    </row>
    <row r="862" spans="11:13">
      <c r="K862" s="80">
        <v>45100</v>
      </c>
      <c r="L862" s="74">
        <v>31.819000000000003</v>
      </c>
      <c r="M862" s="74">
        <v>24.243000000000002</v>
      </c>
    </row>
    <row r="863" spans="11:13">
      <c r="K863" s="80">
        <v>45107</v>
      </c>
      <c r="L863" s="74">
        <v>31.819000000000003</v>
      </c>
      <c r="M863" s="74">
        <v>24.243000000000002</v>
      </c>
    </row>
    <row r="864" spans="11:13">
      <c r="K864" s="80">
        <v>45114</v>
      </c>
      <c r="L864" s="74">
        <v>32.494999999999997</v>
      </c>
      <c r="M864" s="74">
        <v>24.367000000000001</v>
      </c>
    </row>
    <row r="865" spans="11:13">
      <c r="K865" s="80">
        <v>45121</v>
      </c>
      <c r="L865" s="74">
        <v>32.657999999999994</v>
      </c>
      <c r="M865" s="74">
        <v>23.979000000000003</v>
      </c>
    </row>
    <row r="866" spans="11:13">
      <c r="K866" s="80">
        <v>45128</v>
      </c>
      <c r="L866" s="74">
        <v>32.820999999999998</v>
      </c>
      <c r="M866" s="74">
        <v>23.077000000000002</v>
      </c>
    </row>
    <row r="867" spans="11:13">
      <c r="K867" s="80">
        <v>45135</v>
      </c>
      <c r="L867" s="74">
        <v>31.795000000000002</v>
      </c>
      <c r="M867" s="74">
        <v>21.539000000000001</v>
      </c>
    </row>
    <row r="868" spans="11:13">
      <c r="K868" s="80">
        <v>45142</v>
      </c>
      <c r="L868" s="74">
        <v>31.795000000000002</v>
      </c>
      <c r="M868" s="74">
        <v>21.026</v>
      </c>
    </row>
    <row r="869" spans="11:13">
      <c r="K869" s="80">
        <v>45149</v>
      </c>
      <c r="L869" s="74">
        <v>31.795000000000002</v>
      </c>
      <c r="M869" s="74">
        <v>21.026</v>
      </c>
    </row>
    <row r="870" spans="11:13">
      <c r="K870" s="80">
        <v>45156</v>
      </c>
      <c r="L870" s="74">
        <v>32.308</v>
      </c>
      <c r="M870" s="74">
        <v>22.052</v>
      </c>
    </row>
    <row r="871" spans="11:13">
      <c r="K871" s="80">
        <v>45163</v>
      </c>
      <c r="L871" s="74">
        <v>32.308</v>
      </c>
      <c r="M871" s="74">
        <v>23.077000000000002</v>
      </c>
    </row>
    <row r="872" spans="11:13">
      <c r="K872" s="80">
        <v>45170</v>
      </c>
      <c r="L872" s="74">
        <v>32.308</v>
      </c>
      <c r="M872" s="74">
        <v>24.103000000000002</v>
      </c>
    </row>
    <row r="873" spans="11:13">
      <c r="K873" s="80">
        <v>45177</v>
      </c>
      <c r="L873" s="74">
        <v>32.308</v>
      </c>
      <c r="M873" s="74">
        <v>24.616</v>
      </c>
    </row>
    <row r="874" spans="11:13">
      <c r="K874" s="80">
        <v>45184</v>
      </c>
      <c r="L874" s="74">
        <v>32.308</v>
      </c>
      <c r="M874" s="74">
        <v>24.103000000000002</v>
      </c>
    </row>
    <row r="875" spans="11:13">
      <c r="K875" s="80">
        <v>45191</v>
      </c>
      <c r="L875" s="74">
        <v>32.308</v>
      </c>
      <c r="M875" s="74">
        <v>23.59</v>
      </c>
    </row>
    <row r="876" spans="11:13">
      <c r="K876" s="80">
        <v>45198</v>
      </c>
      <c r="L876" s="74">
        <v>32.820999999999998</v>
      </c>
      <c r="M876" s="74">
        <v>23.077000000000002</v>
      </c>
    </row>
    <row r="877" spans="11:13">
      <c r="K877" s="80">
        <v>45205</v>
      </c>
      <c r="L877" s="74">
        <v>33.333999999999996</v>
      </c>
      <c r="M877" s="74">
        <v>23.077000000000002</v>
      </c>
    </row>
    <row r="878" spans="11:13">
      <c r="K878" s="80">
        <v>45212</v>
      </c>
      <c r="L878" s="74">
        <v>34.872</v>
      </c>
      <c r="M878" s="74">
        <v>23.077000000000002</v>
      </c>
    </row>
    <row r="879" spans="11:13">
      <c r="K879" s="80">
        <v>45219</v>
      </c>
      <c r="L879" s="74">
        <v>35.897999999999996</v>
      </c>
      <c r="M879" s="74">
        <v>23.077000000000002</v>
      </c>
    </row>
    <row r="880" spans="11:13">
      <c r="K880" s="80">
        <v>45226</v>
      </c>
      <c r="L880" s="74">
        <v>36.923999999999999</v>
      </c>
      <c r="M880" s="74">
        <v>22.565000000000001</v>
      </c>
    </row>
    <row r="881" spans="11:13">
      <c r="K881" s="80">
        <v>45233</v>
      </c>
      <c r="L881" s="74">
        <v>35.897999999999996</v>
      </c>
      <c r="M881" s="74">
        <v>22.052</v>
      </c>
    </row>
    <row r="882" spans="11:13">
      <c r="K882" s="80">
        <v>45240</v>
      </c>
      <c r="L882" s="74">
        <v>35.897999999999996</v>
      </c>
      <c r="M882" s="74">
        <v>21.539000000000001</v>
      </c>
    </row>
    <row r="883" spans="11:13">
      <c r="K883" s="80">
        <v>45247</v>
      </c>
      <c r="L883" s="74">
        <v>34.872</v>
      </c>
      <c r="M883" s="74">
        <v>21.539000000000001</v>
      </c>
    </row>
    <row r="884" spans="11:13">
      <c r="K884" s="80">
        <v>45254</v>
      </c>
      <c r="L884" s="74">
        <v>34.358999999999995</v>
      </c>
      <c r="M884" s="74">
        <v>21.539000000000001</v>
      </c>
    </row>
    <row r="885" spans="11:13">
      <c r="K885" s="80">
        <v>45261</v>
      </c>
      <c r="L885" s="74">
        <v>32.820999999999998</v>
      </c>
      <c r="M885" s="74">
        <v>21.539000000000001</v>
      </c>
    </row>
    <row r="886" spans="11:13">
      <c r="K886" s="80">
        <v>45268</v>
      </c>
      <c r="L886" s="74">
        <v>32.308</v>
      </c>
      <c r="M886" s="74">
        <v>20.513000000000002</v>
      </c>
    </row>
    <row r="887" spans="11:13">
      <c r="K887" s="80">
        <v>45275</v>
      </c>
      <c r="L887" s="74">
        <v>31.283000000000001</v>
      </c>
      <c r="M887" s="74">
        <v>19.488</v>
      </c>
    </row>
    <row r="888" spans="11:13">
      <c r="K888" s="80">
        <v>45282</v>
      </c>
      <c r="L888" s="74">
        <v>30.257000000000001</v>
      </c>
      <c r="M888" s="74">
        <v>18.975000000000001</v>
      </c>
    </row>
    <row r="889" spans="11:13">
      <c r="K889" s="80">
        <v>45289</v>
      </c>
      <c r="L889" s="74">
        <v>29.231000000000002</v>
      </c>
      <c r="M889" s="74">
        <v>18.975000000000001</v>
      </c>
    </row>
  </sheetData>
  <mergeCells count="2">
    <mergeCell ref="B51:H52"/>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WEO Update January 2024</vt:lpstr>
      <vt:lpstr>Table of Contents</vt:lpstr>
      <vt:lpstr>Real GDP Growth</vt:lpstr>
      <vt:lpstr>Table 1</vt:lpstr>
      <vt:lpstr>Figure 1</vt:lpstr>
      <vt:lpstr>Figure1.1</vt:lpstr>
      <vt:lpstr>Figure1.2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Lee, Jungjin</cp:lastModifiedBy>
  <dcterms:created xsi:type="dcterms:W3CDTF">2015-04-10T15:46:56Z</dcterms:created>
  <dcterms:modified xsi:type="dcterms:W3CDTF">2024-01-24T20:24:57Z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MSIP_Label_0c07ed86-5dc5-4593-ad03-a8684b843815_Enabled">
    <vt:lpwstr>true</vt:lpwstr>
  </property>
  <property fmtid="{D5CDD505-2E9C-101B-9397-08002B2CF9AE}" pid="5" name="MSIP_Label_0c07ed86-5dc5-4593-ad03-a8684b843815_SetDate">
    <vt:lpwstr>2024-01-19T17:01:30Z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3171f394-f92e-4063-92b6-2dad6038e21e</vt:lpwstr>
  </property>
  <property fmtid="{D5CDD505-2E9C-101B-9397-08002B2CF9AE}" pid="10" name="MSIP_Label_0c07ed86-5dc5-4593-ad03-a8684b843815_ContentBits">
    <vt:lpwstr>0</vt:lpwstr>
  </property>
</Properties>
</file>