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Q:\Bloomberg\PPT\2025\Spillover\Figures\5_Pub\"/>
    </mc:Choice>
  </mc:AlternateContent>
  <xr:revisionPtr revIDLastSave="0" documentId="13_ncr:1_{010D5CF8-97E7-46E1-BF05-5F3F0B26C081}" xr6:coauthVersionLast="47" xr6:coauthVersionMax="47" xr10:uidLastSave="{00000000-0000-0000-0000-000000000000}"/>
  <bookViews>
    <workbookView xWindow="43590" yWindow="0" windowWidth="20820" windowHeight="16650" tabRatio="849" firstSheet="6" activeTab="7" xr2:uid="{E1C5D3B7-3871-480D-BFC3-729C6506C2D6}"/>
  </bookViews>
  <sheets>
    <sheet name="WEO Chapter 3 Oct. 2019" sheetId="2" r:id="rId1"/>
    <sheet name="Table of Contents" sheetId="23" r:id="rId2"/>
    <sheet name="Figure 3.1" sheetId="1" r:id="rId3"/>
    <sheet name="Figure 3.2" sheetId="3" r:id="rId4"/>
    <sheet name="Figure 3.3" sheetId="5" r:id="rId5"/>
    <sheet name="Figure 3.4" sheetId="6" r:id="rId6"/>
    <sheet name="Figure 3.5" sheetId="7" r:id="rId7"/>
    <sheet name="Figure 3.6" sheetId="8" r:id="rId8"/>
    <sheet name="Figure 3.7" sheetId="9" r:id="rId9"/>
    <sheet name="Figure 3.8" sheetId="10" r:id="rId10"/>
    <sheet name="Figure 3.9" sheetId="11" r:id="rId11"/>
    <sheet name="Figure 3.10" sheetId="24" r:id="rId12"/>
    <sheet name="Figure 3.11" sheetId="25" r:id="rId13"/>
    <sheet name="Figure 3.12" sheetId="26" r:id="rId14"/>
    <sheet name="Figure 3.13" sheetId="27" r:id="rId15"/>
    <sheet name="Figure 3.14" sheetId="28" r:id="rId16"/>
    <sheet name="Figure 3.15" sheetId="29" r:id="rId17"/>
    <sheet name="Figure 3.16" sheetId="30"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ik" hidden="1">[27]REER!$I$53:$AM$53</definedName>
    <definedName name="Cwvu.Print." hidden="1">[28]Indic!$A$109:$IV$109,[28]Indic!$A$196:$IV$197,[28]Indic!$A$208:$IV$209,[28]Indic!$A$217:$IV$218</definedName>
    <definedName name="Cwvu.sa97." hidden="1">[29]Rev!$A$23:$IV$26,[29]Rev!$A$37:$IV$38</definedName>
    <definedName name="DME_Dirty" hidden="1">"False"</definedName>
    <definedName name="DME_LocalFile" hidden="1">"True"</definedName>
    <definedName name="fshrts" hidden="1">[5]WB!$Q$255:$AK$255</definedName>
    <definedName name="graph" hidden="1">[30]Report1!$G$227:$G$243</definedName>
    <definedName name="hfshfrt" hidden="1">[5]WB!$Q$62:$AK$62</definedName>
    <definedName name="HTML_CodePage" hidden="1">1252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hidden="1">{"'Basic'!$A$1:$F$96"}</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nfrtrs" hidden="1">[5]WB!$Q$257:$AK$257</definedName>
    <definedName name="Rwvu.sa97." hidden="1">[29]Rev!$B$1:$B$65536,[29]Rev!$C$1:$D$65536,[29]Rev!$AB$1:$AB$65536,[29]Rev!$L$1:$Q$65536</definedName>
    <definedName name="SAPBEXrevision" hidden="1">1</definedName>
    <definedName name="SAPBEXsysID" hidden="1">"BWP"</definedName>
    <definedName name="SAPBEXwbID" hidden="1">"3JWNKPJPDI66MGYD92LLP8GMR"</definedName>
    <definedName name="sencount" hidden="1">2</definedName>
    <definedName name="solver_lin" hidden="1">0</definedName>
    <definedName name="solver_num" hidden="1">0</definedName>
    <definedName name="solver_typ" hidden="1">1</definedName>
    <definedName name="solver_val" hidden="1">0</definedName>
    <definedName name="Swvu.PLA2." hidden="1">'[19]COP FED'!$A$1:$N$49</definedName>
    <definedName name="wht?" hidden="1">{"'Basic'!$A$1:$F$96"}</definedName>
    <definedName name="Z_041FA3A7_30CF_11D1_A8EA_00A02466B35E_.wvu.Cols" hidden="1">[29]Rev!$B$1:$B$65536,[29]Rev!$C$1:$D$65536,[29]Rev!$AB$1:$AB$65536,[29]Rev!$L$1:$Q$65536</definedName>
    <definedName name="Z_041FA3A7_30CF_11D1_A8EA_00A02466B35E_.wvu.Rows" hidden="1">[29]Rev!$A$23:$IV$26,[29]Rev!$A$37:$IV$38</definedName>
    <definedName name="Z_112B8339_2081_11D2_BFD2_00A02466506E_.wvu.PrintTitles" hidden="1">[31]SUMMARY!$B$1:$D$65536,[31]SUMMARY!$A$3:$IV$5</definedName>
    <definedName name="Z_112B833B_2081_11D2_BFD2_00A02466506E_.wvu.PrintTitles" hidden="1">[31]SUMMARY!$B$1:$D$65536,[31]SUMMARY!$A$3:$IV$5</definedName>
    <definedName name="Z_1A8C061B_2301_11D3_BFD1_000039E37209_.wvu.Cols" hidden="1">'[32]IDA-tab7'!$K$1:$T$65536,'[32]IDA-tab7'!$V$1:$AE$65536,'[32]IDA-tab7'!$AG$1:$AP$65536</definedName>
    <definedName name="Z_1A8C061B_2301_11D3_BFD1_000039E37209_.wvu.Rows" hidden="1">'[32]IDA-tab7'!$A$10:$IV$11,'[32]IDA-tab7'!$A$14:$IV$14,'[32]IDA-tab7'!$A$18:$IV$18</definedName>
    <definedName name="Z_1A8C061C_2301_11D3_BFD1_000039E37209_.wvu.Cols" hidden="1">'[32]IDA-tab7'!$K$1:$T$65536,'[32]IDA-tab7'!$V$1:$AE$65536,'[32]IDA-tab7'!$AG$1:$AP$65536</definedName>
    <definedName name="Z_1A8C061C_2301_11D3_BFD1_000039E37209_.wvu.Rows" hidden="1">'[32]IDA-tab7'!$A$10:$IV$11,'[32]IDA-tab7'!$A$14:$IV$14,'[32]IDA-tab7'!$A$18:$IV$18</definedName>
    <definedName name="Z_1A8C061E_2301_11D3_BFD1_000039E37209_.wvu.Cols" hidden="1">'[32]IDA-tab7'!$K$1:$T$65536,'[32]IDA-tab7'!$V$1:$AE$65536,'[32]IDA-tab7'!$AG$1:$AP$65536</definedName>
    <definedName name="Z_1A8C061E_2301_11D3_BFD1_000039E37209_.wvu.Rows" hidden="1">'[32]IDA-tab7'!$A$10:$IV$11,'[32]IDA-tab7'!$A$14:$IV$14,'[32]IDA-tab7'!$A$18:$IV$18</definedName>
    <definedName name="Z_1A8C061F_2301_11D3_BFD1_000039E37209_.wvu.Cols" hidden="1">'[32]IDA-tab7'!$K$1:$T$65536,'[32]IDA-tab7'!$V$1:$AE$65536,'[32]IDA-tab7'!$AG$1:$AP$65536</definedName>
    <definedName name="Z_1A8C061F_2301_11D3_BFD1_000039E37209_.wvu.Rows" hidden="1">'[32]IDA-tab7'!$A$10:$IV$11,'[32]IDA-tab7'!$A$14:$IV$14,'[32]IDA-tab7'!$A$18:$IV$18</definedName>
    <definedName name="Z_65976840_70A2_11D2_BFD1_C1F7123CE332_.wvu.PrintTitles" hidden="1">[31]SUMMARY!$B$1:$D$65536,[31]SUMMARY!$A$3:$IV$5</definedName>
    <definedName name="Z_B424DD41_AAD0_11D2_BFD1_00A02466506E_.wvu.PrintTitles" hidden="1">[31]SUMMARY!$B$1:$D$65536,[31]SUMMARY!$A$3:$IV$5</definedName>
    <definedName name="Z_BC2BFA12_1C91_11D2_BFD2_00A02466506E_.wvu.PrintTitles" hidden="1">[31]SUMMARY!$B$1:$D$65536,[31]SUMMARY!$A$3:$IV$5</definedName>
    <definedName name="Z_E6B74681_BCE1_11D2_BFD1_00A02466506E_.wvu.PrintTitles" hidden="1">[31]SUMMARY!$B$1:$D$65536,[31]SUMMARY!$A$3:$IV$5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23" l="1"/>
  <c r="B28" i="23" l="1"/>
  <c r="B27" i="23"/>
  <c r="B26" i="23"/>
  <c r="B25" i="23"/>
  <c r="B24" i="23"/>
  <c r="B23" i="23"/>
  <c r="B22" i="23"/>
  <c r="B21" i="23"/>
  <c r="B20" i="23" l="1"/>
  <c r="B19" i="23"/>
  <c r="B18" i="23"/>
  <c r="B17" i="23" l="1"/>
  <c r="B16" i="23"/>
  <c r="B15" i="23"/>
  <c r="B14" i="23"/>
  <c r="B13" i="23" l="1"/>
</calcChain>
</file>

<file path=xl/sharedStrings.xml><?xml version="1.0" encoding="utf-8"?>
<sst xmlns="http://schemas.openxmlformats.org/spreadsheetml/2006/main" count="566" uniqueCount="415">
  <si>
    <t>https://forums.imf.org/</t>
  </si>
  <si>
    <t xml:space="preserve">Please refer any questions to the WEO Data Forum: </t>
  </si>
  <si>
    <r>
      <rPr>
        <u/>
        <sz val="11"/>
        <rFont val="Calibri"/>
        <family val="2"/>
        <scheme val="minor"/>
      </rPr>
      <t>Disclaimer:</t>
    </r>
    <r>
      <rPr>
        <sz val="11"/>
        <rFont val="Calibri"/>
        <family val="2"/>
        <scheme val="minor"/>
      </rPr>
      <t xml:space="preserve"> Should there be any discrepancies with the print version, the latter represents the official version.</t>
    </r>
  </si>
  <si>
    <t>World Economic Outlook</t>
  </si>
  <si>
    <t>International Monetary Fund</t>
  </si>
  <si>
    <t>Coefficient</t>
  </si>
  <si>
    <t>AEs</t>
  </si>
  <si>
    <t>(Percent)</t>
  </si>
  <si>
    <t>Figures</t>
  </si>
  <si>
    <t>Table of Contents</t>
  </si>
  <si>
    <t>Upper bound</t>
  </si>
  <si>
    <t>Lower bound</t>
  </si>
  <si>
    <t>Average</t>
  </si>
  <si>
    <t>TUR</t>
  </si>
  <si>
    <t>ZAF</t>
  </si>
  <si>
    <t>BRA</t>
  </si>
  <si>
    <t>COL</t>
  </si>
  <si>
    <t>MEX</t>
  </si>
  <si>
    <t>EGY</t>
  </si>
  <si>
    <t>BGD</t>
  </si>
  <si>
    <t>IND</t>
  </si>
  <si>
    <t>IDN</t>
  </si>
  <si>
    <t>PAK</t>
  </si>
  <si>
    <t>PHL</t>
  </si>
  <si>
    <t>THA</t>
  </si>
  <si>
    <t>VNM</t>
  </si>
  <si>
    <t>ETH</t>
  </si>
  <si>
    <t>KEN</t>
  </si>
  <si>
    <t>NGA</t>
  </si>
  <si>
    <t>TZA</t>
  </si>
  <si>
    <t>RUS</t>
  </si>
  <si>
    <t>CHN</t>
  </si>
  <si>
    <t>UKR</t>
  </si>
  <si>
    <t>IMF, World Economic Outlook, October 2019.</t>
  </si>
  <si>
    <t>Figure 3.1.  Globalization and Digitalization Trends</t>
  </si>
  <si>
    <t>1. MNCs' Footprint</t>
  </si>
  <si>
    <t>Labor</t>
  </si>
  <si>
    <t>Corporate income</t>
  </si>
  <si>
    <t>(Index, 1995 = 100)</t>
  </si>
  <si>
    <t>Figure 3.2.  Statutory Corporate Income Tax Rates over Time</t>
  </si>
  <si>
    <t>World</t>
  </si>
  <si>
    <t>EMDEs</t>
  </si>
  <si>
    <t>Figure 3.3.  Statutory versus Effective Corporate Income Tax Rates, 2001 and 2019</t>
  </si>
  <si>
    <t>Year</t>
  </si>
  <si>
    <t>iso3</t>
  </si>
  <si>
    <t>ABW</t>
  </si>
  <si>
    <t>AFG</t>
  </si>
  <si>
    <t>AGO</t>
  </si>
  <si>
    <t>AIA</t>
  </si>
  <si>
    <t>ALB</t>
  </si>
  <si>
    <t>AND</t>
  </si>
  <si>
    <t>ANT</t>
  </si>
  <si>
    <t>ARE</t>
  </si>
  <si>
    <t>ARG</t>
  </si>
  <si>
    <t>ARM</t>
  </si>
  <si>
    <t>ASM</t>
  </si>
  <si>
    <t>ATG</t>
  </si>
  <si>
    <t>AUS</t>
  </si>
  <si>
    <t>AUT</t>
  </si>
  <si>
    <t>AZE</t>
  </si>
  <si>
    <t>BDI</t>
  </si>
  <si>
    <t>BEL</t>
  </si>
  <si>
    <t>BEN</t>
  </si>
  <si>
    <t>BES</t>
  </si>
  <si>
    <t>BFA</t>
  </si>
  <si>
    <t>BGR</t>
  </si>
  <si>
    <t>BHR</t>
  </si>
  <si>
    <t>BHS</t>
  </si>
  <si>
    <t>BIH</t>
  </si>
  <si>
    <t>BLR</t>
  </si>
  <si>
    <t>BLZ</t>
  </si>
  <si>
    <t>BMU</t>
  </si>
  <si>
    <t>BOL</t>
  </si>
  <si>
    <t>BRB</t>
  </si>
  <si>
    <t>BRN</t>
  </si>
  <si>
    <t>BTN</t>
  </si>
  <si>
    <t>BWA</t>
  </si>
  <si>
    <t>CAF</t>
  </si>
  <si>
    <t>CAN</t>
  </si>
  <si>
    <t>CHE</t>
  </si>
  <si>
    <t>CHL</t>
  </si>
  <si>
    <t>CIV</t>
  </si>
  <si>
    <t>CMR</t>
  </si>
  <si>
    <t>COD</t>
  </si>
  <si>
    <t>COG</t>
  </si>
  <si>
    <t>COK</t>
  </si>
  <si>
    <t>COM</t>
  </si>
  <si>
    <t>CPV</t>
  </si>
  <si>
    <t>CRI</t>
  </si>
  <si>
    <t>CUW</t>
  </si>
  <si>
    <t>CYM</t>
  </si>
  <si>
    <t>CYP</t>
  </si>
  <si>
    <t>CZE</t>
  </si>
  <si>
    <t>DEU</t>
  </si>
  <si>
    <t>DJI</t>
  </si>
  <si>
    <t>DMA</t>
  </si>
  <si>
    <t>DNK</t>
  </si>
  <si>
    <t>DOM</t>
  </si>
  <si>
    <t>DZA</t>
  </si>
  <si>
    <t>ECU</t>
  </si>
  <si>
    <t>ERI</t>
  </si>
  <si>
    <t>ESP</t>
  </si>
  <si>
    <t>EST</t>
  </si>
  <si>
    <t>FIN</t>
  </si>
  <si>
    <t>FJI</t>
  </si>
  <si>
    <t>FRA</t>
  </si>
  <si>
    <t>FSM</t>
  </si>
  <si>
    <t>GAB</t>
  </si>
  <si>
    <t>GBR</t>
  </si>
  <si>
    <t>GEO</t>
  </si>
  <si>
    <t>GGY</t>
  </si>
  <si>
    <t>GHA</t>
  </si>
  <si>
    <t>GIB</t>
  </si>
  <si>
    <t>GIN</t>
  </si>
  <si>
    <t>GLP</t>
  </si>
  <si>
    <t>GMB</t>
  </si>
  <si>
    <t>GNB</t>
  </si>
  <si>
    <t>GNQ</t>
  </si>
  <si>
    <t>GRC</t>
  </si>
  <si>
    <t>GRD</t>
  </si>
  <si>
    <t>GRL</t>
  </si>
  <si>
    <t>GTM</t>
  </si>
  <si>
    <t>GUY</t>
  </si>
  <si>
    <t>HKG</t>
  </si>
  <si>
    <t>HND</t>
  </si>
  <si>
    <t>HRV</t>
  </si>
  <si>
    <t>HUN</t>
  </si>
  <si>
    <t>IMN</t>
  </si>
  <si>
    <t>IRL</t>
  </si>
  <si>
    <t>IRN</t>
  </si>
  <si>
    <t>IRQ</t>
  </si>
  <si>
    <t>ISL</t>
  </si>
  <si>
    <t>ISR</t>
  </si>
  <si>
    <t>ITA</t>
  </si>
  <si>
    <t>JAM</t>
  </si>
  <si>
    <t>JEY</t>
  </si>
  <si>
    <t>JOR</t>
  </si>
  <si>
    <t>JPN</t>
  </si>
  <si>
    <t>KAZ</t>
  </si>
  <si>
    <t>KGZ</t>
  </si>
  <si>
    <t>KHM</t>
  </si>
  <si>
    <t>KIR</t>
  </si>
  <si>
    <t>KNA</t>
  </si>
  <si>
    <t>KOR</t>
  </si>
  <si>
    <t>KWT</t>
  </si>
  <si>
    <t>LAO</t>
  </si>
  <si>
    <t>LBN</t>
  </si>
  <si>
    <t>LBR</t>
  </si>
  <si>
    <t>LBY</t>
  </si>
  <si>
    <t>LCA</t>
  </si>
  <si>
    <t>LIE</t>
  </si>
  <si>
    <t>LKA</t>
  </si>
  <si>
    <t>LSO</t>
  </si>
  <si>
    <t>LTU</t>
  </si>
  <si>
    <t>LUX</t>
  </si>
  <si>
    <t>LVA</t>
  </si>
  <si>
    <t>MAC</t>
  </si>
  <si>
    <t>MAR</t>
  </si>
  <si>
    <t>MCO</t>
  </si>
  <si>
    <t>MDA</t>
  </si>
  <si>
    <t>MDG</t>
  </si>
  <si>
    <t>MDV</t>
  </si>
  <si>
    <t>MHL</t>
  </si>
  <si>
    <t>MKD</t>
  </si>
  <si>
    <t>MLI</t>
  </si>
  <si>
    <t>MLT</t>
  </si>
  <si>
    <t>MMR</t>
  </si>
  <si>
    <t>MNE</t>
  </si>
  <si>
    <t>MNG</t>
  </si>
  <si>
    <t>MNP</t>
  </si>
  <si>
    <t>MOZ</t>
  </si>
  <si>
    <t>MRT</t>
  </si>
  <si>
    <t>MSR</t>
  </si>
  <si>
    <t>MTQ</t>
  </si>
  <si>
    <t>MUS</t>
  </si>
  <si>
    <t>MWI</t>
  </si>
  <si>
    <t>MYS</t>
  </si>
  <si>
    <t>NAM</t>
  </si>
  <si>
    <t>NCL</t>
  </si>
  <si>
    <t>NER</t>
  </si>
  <si>
    <t>NIC</t>
  </si>
  <si>
    <t>NIU</t>
  </si>
  <si>
    <t>NLD</t>
  </si>
  <si>
    <t>NOR</t>
  </si>
  <si>
    <t>NPL</t>
  </si>
  <si>
    <t>NRU</t>
  </si>
  <si>
    <t>NZL</t>
  </si>
  <si>
    <t>OMN</t>
  </si>
  <si>
    <t>PAN</t>
  </si>
  <si>
    <t>PER</t>
  </si>
  <si>
    <t>PLW</t>
  </si>
  <si>
    <t>PNG</t>
  </si>
  <si>
    <t>POL</t>
  </si>
  <si>
    <t>PRI</t>
  </si>
  <si>
    <t>PRK</t>
  </si>
  <si>
    <t>PRT</t>
  </si>
  <si>
    <t>PRY</t>
  </si>
  <si>
    <t>PSE</t>
  </si>
  <si>
    <t>PYF</t>
  </si>
  <si>
    <t>QAT</t>
  </si>
  <si>
    <t>ROU</t>
  </si>
  <si>
    <t>RWA</t>
  </si>
  <si>
    <t>SAU</t>
  </si>
  <si>
    <t>SDN</t>
  </si>
  <si>
    <t>SEN</t>
  </si>
  <si>
    <t>SGP</t>
  </si>
  <si>
    <t>SLB</t>
  </si>
  <si>
    <t>SLE</t>
  </si>
  <si>
    <t>SLV</t>
  </si>
  <si>
    <t>SMR</t>
  </si>
  <si>
    <t>SRB</t>
  </si>
  <si>
    <t>SSD</t>
  </si>
  <si>
    <t>STP</t>
  </si>
  <si>
    <t>SUR</t>
  </si>
  <si>
    <t>SVK</t>
  </si>
  <si>
    <t>SVN</t>
  </si>
  <si>
    <t>SWE</t>
  </si>
  <si>
    <t>SWZ</t>
  </si>
  <si>
    <t>SXM</t>
  </si>
  <si>
    <t>SYC</t>
  </si>
  <si>
    <t>SYR</t>
  </si>
  <si>
    <t>TCA</t>
  </si>
  <si>
    <t>TCD</t>
  </si>
  <si>
    <t>TGO</t>
  </si>
  <si>
    <t>TJK</t>
  </si>
  <si>
    <t>TKM</t>
  </si>
  <si>
    <t>TLS</t>
  </si>
  <si>
    <t>TON</t>
  </si>
  <si>
    <t>TTO</t>
  </si>
  <si>
    <t>TUN</t>
  </si>
  <si>
    <t>TWN</t>
  </si>
  <si>
    <t>UGA</t>
  </si>
  <si>
    <t>URY</t>
  </si>
  <si>
    <t>USA</t>
  </si>
  <si>
    <t>UZB</t>
  </si>
  <si>
    <t>VCT</t>
  </si>
  <si>
    <t>VEN</t>
  </si>
  <si>
    <t>VGB</t>
  </si>
  <si>
    <t>VIR</t>
  </si>
  <si>
    <t>VUT</t>
  </si>
  <si>
    <t>WSM</t>
  </si>
  <si>
    <t>XKX</t>
  </si>
  <si>
    <t>YEM</t>
  </si>
  <si>
    <t>ZMB</t>
  </si>
  <si>
    <t>ZWE</t>
  </si>
  <si>
    <t>FDI or portfolio investment</t>
  </si>
  <si>
    <t>Cross-cutting or domestic investment</t>
  </si>
  <si>
    <t>2011–16</t>
  </si>
  <si>
    <t>2017–23</t>
  </si>
  <si>
    <t>Deductions</t>
  </si>
  <si>
    <t>Tax Exemptions</t>
  </si>
  <si>
    <t>Multiple or Other</t>
  </si>
  <si>
    <t>Reduced rate</t>
  </si>
  <si>
    <t>(Number of countries introducing legislation)</t>
  </si>
  <si>
    <t>Transfer pricing documentation requirements</t>
  </si>
  <si>
    <t>Earnings stripping rules</t>
  </si>
  <si>
    <t>Controlled foreign corporations rules</t>
  </si>
  <si>
    <t>2001</t>
  </si>
  <si>
    <t>2002</t>
  </si>
  <si>
    <t>2003</t>
  </si>
  <si>
    <t>2004</t>
  </si>
  <si>
    <t>2005</t>
  </si>
  <si>
    <t>2006</t>
  </si>
  <si>
    <t>2007</t>
  </si>
  <si>
    <t>2008</t>
  </si>
  <si>
    <t>2009</t>
  </si>
  <si>
    <t>2010</t>
  </si>
  <si>
    <t>2011</t>
  </si>
  <si>
    <t>2012</t>
  </si>
  <si>
    <t>2013</t>
  </si>
  <si>
    <t>2014</t>
  </si>
  <si>
    <t>2015</t>
  </si>
  <si>
    <t>2016</t>
  </si>
  <si>
    <t>2017</t>
  </si>
  <si>
    <t>2018</t>
  </si>
  <si>
    <t>2019</t>
  </si>
  <si>
    <t>2020</t>
  </si>
  <si>
    <t xml:space="preserve">2. Decomposition of MNCs’ Tax Liabilities </t>
  </si>
  <si>
    <t>(Change in effective tax rate, percenage points)</t>
  </si>
  <si>
    <t>Domestic statutory tax rate</t>
  </si>
  <si>
    <t>Domestic tax base</t>
  </si>
  <si>
    <t>Foreign statutory tax rate</t>
  </si>
  <si>
    <t>Foreign tax base</t>
  </si>
  <si>
    <t>Profit shifting</t>
  </si>
  <si>
    <t>Other</t>
  </si>
  <si>
    <t>Difference</t>
  </si>
  <si>
    <t>United States</t>
  </si>
  <si>
    <t>European Union</t>
  </si>
  <si>
    <t>2010–17</t>
  </si>
  <si>
    <t>2018–23</t>
  </si>
  <si>
    <t>2018–21</t>
  </si>
  <si>
    <t>Figure 3.6.  Spillovers from Domestic Tax Cuts: Empirical Estimates</t>
  </si>
  <si>
    <t xml:space="preserve">1. Personal Income Tax: Real GDP Spillover </t>
  </si>
  <si>
    <t>Figure 3.7.  Domestic and Spillover Effects from Domestic Corporate Income Tax Cuts: Model Simulations</t>
  </si>
  <si>
    <t>(Percent, deviation from baseline)</t>
  </si>
  <si>
    <t>1. Interest Rate and Investment, Domestic Impacts</t>
  </si>
  <si>
    <t>Debt financed</t>
  </si>
  <si>
    <t>Deficit neutral</t>
  </si>
  <si>
    <t>Interest rate</t>
  </si>
  <si>
    <t>Investment (right scale)</t>
  </si>
  <si>
    <t>2. Interest Rate and Investment, Spillover Impacts</t>
  </si>
  <si>
    <t>3. Capital Goods Imports into Major Advanced Economy</t>
  </si>
  <si>
    <t xml:space="preserve">4. Real GDP, Domestic </t>
  </si>
  <si>
    <t>5. Real GDP, Spillover</t>
  </si>
  <si>
    <t xml:space="preserve">Figure 3.8.  Spillovers from Tax Competition </t>
  </si>
  <si>
    <t xml:space="preserve">1. Impact on Own Tax Rate from Peer Tax Changes </t>
  </si>
  <si>
    <t>2. Impact on Own Tax Rate from Peer Tax Changes over Time</t>
  </si>
  <si>
    <t>3. Impact on Own Tax Rate from Peer Tax Changes by Country Groups</t>
  </si>
  <si>
    <t>Geography</t>
  </si>
  <si>
    <t>STR</t>
  </si>
  <si>
    <t>EATR</t>
  </si>
  <si>
    <t>EMTR</t>
  </si>
  <si>
    <t>Pre-2017</t>
  </si>
  <si>
    <t>Post-2017</t>
  </si>
  <si>
    <t>Between income groups</t>
  </si>
  <si>
    <t>AEs to EMs</t>
  </si>
  <si>
    <t>EMs to AEs</t>
  </si>
  <si>
    <t>LIDCs to AEs</t>
  </si>
  <si>
    <t>AEs to LIDCs</t>
  </si>
  <si>
    <t>LIDCs to EMs</t>
  </si>
  <si>
    <t>EMs to LIDCs</t>
  </si>
  <si>
    <t>Within  income group</t>
  </si>
  <si>
    <t>LIDCs to LIDCs</t>
  </si>
  <si>
    <t>EMs to EMs</t>
  </si>
  <si>
    <t>AEs to AEs</t>
  </si>
  <si>
    <t>Quarters</t>
  </si>
  <si>
    <t>(Impact of a 1 ppt decrease in the PIT rate in an average large AE on ROW GDP)</t>
  </si>
  <si>
    <t>(Impact of a 1 ppt decrease in the CIT rate in an average large AE on ROW GDP)</t>
  </si>
  <si>
    <t>2. Corporate Income Tax: Real GDP Spillover</t>
  </si>
  <si>
    <t>3. Corporate Income Tax: Real Investment Spillover</t>
  </si>
  <si>
    <t>(Impact of a 1 ppt decrease in the CIT rate in an average large AE on ROW investment)</t>
  </si>
  <si>
    <t xml:space="preserve">Figure 3.9.  Base Spillovers: FDI Sensitivity to Tax Differentials </t>
  </si>
  <si>
    <t>Years</t>
  </si>
  <si>
    <t>1. Foreign Direct Investment Projects</t>
  </si>
  <si>
    <t>2. Foreign Direct Investment Flows</t>
  </si>
  <si>
    <t>SE</t>
  </si>
  <si>
    <t>New FDI projects</t>
  </si>
  <si>
    <t>Greenfield</t>
  </si>
  <si>
    <t>Brownfield</t>
  </si>
  <si>
    <t>Short term</t>
  </si>
  <si>
    <t>Medium term</t>
  </si>
  <si>
    <t xml:space="preserve">Figure 3.11.  Output Effects from Tax Competition </t>
  </si>
  <si>
    <t>(Deviation from baseline, percent)</t>
  </si>
  <si>
    <t>Major advanced economy: Debt financed, unilateral</t>
  </si>
  <si>
    <t>Major advanced economy: Debt financed, reciprocated</t>
  </si>
  <si>
    <t>ROW: Debt financed, reciprocated</t>
  </si>
  <si>
    <t>ROW: Debt financed, unilateral cut</t>
  </si>
  <si>
    <t>Figure 3.12.  Sensitivity of Reported Income to Tax Differentials</t>
  </si>
  <si>
    <t>Low intangibles intensiveness</t>
  </si>
  <si>
    <t>High intangibles intensiveness</t>
  </si>
  <si>
    <t>No regulation</t>
  </si>
  <si>
    <t xml:space="preserve">Figure 3.13.  Sensitivity of Investment Location to Tax Differentials </t>
  </si>
  <si>
    <t>(Percent change in probablility of new projects related to a 1 percentage point tax differential)</t>
  </si>
  <si>
    <t xml:space="preserve">1. FDI Location Choice Sensitivity to Tax Differentials </t>
  </si>
  <si>
    <t xml:space="preserve">   </t>
  </si>
  <si>
    <t xml:space="preserve">    </t>
  </si>
  <si>
    <t>High minus low intangibles intensiveness</t>
  </si>
  <si>
    <t xml:space="preserve"> </t>
  </si>
  <si>
    <t>Diff-in-diff</t>
  </si>
  <si>
    <t>(Percentage point)</t>
  </si>
  <si>
    <t>1. Investment Sensitivity to Tax Differentials over Time</t>
  </si>
  <si>
    <t>(Impact of 1 percentage point tax differential on investment rate)</t>
  </si>
  <si>
    <t xml:space="preserve">2. Change in Investment Sensitivity </t>
  </si>
  <si>
    <t>(Differential impact of 1 percentage point tax differential on investment rate)</t>
  </si>
  <si>
    <t xml:space="preserve">Figure 3.15.  Macroeconomic Effects of Tax Competition </t>
  </si>
  <si>
    <t>(Percent change, deviation from baseline)</t>
  </si>
  <si>
    <t>1. Revenue</t>
  </si>
  <si>
    <t>AE tax competition</t>
  </si>
  <si>
    <t>EM tax competition</t>
  </si>
  <si>
    <t>Total</t>
  </si>
  <si>
    <t>Major AE</t>
  </si>
  <si>
    <t>Other AEs</t>
  </si>
  <si>
    <t>Major EM</t>
  </si>
  <si>
    <t>Other G20 EMs</t>
  </si>
  <si>
    <t>2. Profits Shifted to Low-Tax Jurisdictions</t>
  </si>
  <si>
    <t>3. Real GDP</t>
  </si>
  <si>
    <t>Figure 3.16.  Macroeconomic Effects of Tax Competition and Enhanced Enforcement</t>
  </si>
  <si>
    <t>October 2026</t>
  </si>
  <si>
    <t xml:space="preserve">This datafile includes the charts, and underlying data from the Chapter 3 of the October 2026 World Economic Outlook. When using the data, please refer to the </t>
  </si>
  <si>
    <t>Chapter 3. INTANGIBLE YET REAL: SPILLOVERS FROM CORPORATE INCOME TAXATION</t>
  </si>
  <si>
    <t>Global FDI liabilities as a percent of world GDP (right scale)</t>
  </si>
  <si>
    <t>MNC output as a percent of world GDP</t>
  </si>
  <si>
    <t>MNC profits as a percent of global profits</t>
  </si>
  <si>
    <t>Figure 3.4.  Tax Rate and Base Policies</t>
  </si>
  <si>
    <t xml:space="preserve">1. Share of Tax Provisions by Investment Objective
</t>
  </si>
  <si>
    <t>(Cumulative impact of a 1 percentage point increase in the bilateral tax differential on host country-level FDI flows, percent of GDP)</t>
  </si>
  <si>
    <t>Figure 3.10.  Response of Sectoral Foreign Direct Investment to Changes in Tax Differentials</t>
  </si>
  <si>
    <t xml:space="preserve">(Median impact of a 1 percentage point increase in the bilateral tax differential, count) </t>
  </si>
  <si>
    <t>Low-intangibles-intensive sectors</t>
  </si>
  <si>
    <t>High-intangibles-intensive sectors</t>
  </si>
  <si>
    <t>(Median impact of a 1 percentage point increase in the bilateral tax differential, percent of GDP)</t>
  </si>
  <si>
    <t>(Percent change in reported profits after a 1 percentage point increase relative to MNC affiliates in other locations)</t>
  </si>
  <si>
    <t>2. Changes in Sensitivity of Reported Income Associated with the Introduction of TPDR</t>
  </si>
  <si>
    <t>TPDR</t>
  </si>
  <si>
    <t>2. Differences in Elasticities across Intangibles-Intensive Firm Groups, Pre- and Post-2017</t>
  </si>
  <si>
    <t>High-intangibles intensiveness</t>
  </si>
  <si>
    <t>EM anti-avoidance</t>
  </si>
  <si>
    <t>SE Geography</t>
  </si>
  <si>
    <t>SE pre-2017</t>
  </si>
  <si>
    <t>SE post-2017</t>
  </si>
  <si>
    <t xml:space="preserve">2. Investment in Intangible and Tangible Assets </t>
  </si>
  <si>
    <t xml:space="preserve">3. Effective Tax Rate on Factor Income </t>
  </si>
  <si>
    <t>Investment in intangible assets</t>
  </si>
  <si>
    <t>Investment in tangible assets</t>
  </si>
  <si>
    <t>2. Distribution of Tax Incentives by Investment Objective</t>
  </si>
  <si>
    <t>Tax deferrals and credits</t>
  </si>
  <si>
    <t xml:space="preserve">Figure 3.5.  Anti-Avoidance Rules and the Taxation of Multinational Corporations </t>
  </si>
  <si>
    <t>1. Implementation of Anti-Avoidance Rules</t>
  </si>
  <si>
    <t>(Percent point change in response to a 1 percentage point tax cut by peers)</t>
  </si>
  <si>
    <t xml:space="preserve">1. Changes in Sensitivity of Reported Income, by Intangibles Intensiveness </t>
  </si>
  <si>
    <t xml:space="preserve">Figure 3.14.  Sensitivity of Investment Scale to Tax Differentials and Anti-Avoidance Efforts </t>
  </si>
  <si>
    <t>Error_u</t>
  </si>
  <si>
    <t>Error_l</t>
  </si>
  <si>
    <t>Statutory tax rate</t>
  </si>
  <si>
    <t>Effective marginal tax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</si>
</sst>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mmmm\ d\,\ yyyy;@"/>
    <numFmt numFmtId="165" formatCode="0.00000"/>
    <numFmt numFmtId="166" formatCode="0.000"/>
    <numFmt numFmtId="167" formatCode="0.0000"/>
    <numFmt numFmtId="168" formatCode="#,##0.000"/>
  </numFmts>
  <fonts count="25" x14ac:knownFonts="1">
    <font>
      <sz val="11"/>
      <color theme="1"/>
      <name val="Calibri"/>
      <family val="2"/>
      <scheme val="minor"/>
    </font>
    <font>
      <sz val="10"/>
      <color theme="1"/>
      <name val="Arial"/>
      <family val="2"/>
    </font>
    <font>
      <sz val="11"/>
      <color theme="1"/>
      <name val="Calibri"/>
      <family val="2"/>
      <scheme val="minor"/>
    </font>
    <font>
      <b/>
      <sz val="11"/>
      <color theme="1"/>
      <name val="Calibri"/>
      <family val="2"/>
      <scheme val="minor"/>
    </font>
    <font>
      <sz val="11"/>
      <color theme="1" tint="0.499984740745262"/>
      <name val="Calibri"/>
      <family val="2"/>
      <scheme val="minor"/>
    </font>
    <font>
      <sz val="10"/>
      <name val="Arial"/>
      <family val="2"/>
    </font>
    <font>
      <sz val="11"/>
      <name val="Times New Roman"/>
      <family val="1"/>
    </font>
    <font>
      <u/>
      <sz val="11"/>
      <color theme="10"/>
      <name val="Calibri"/>
      <family val="2"/>
    </font>
    <font>
      <u/>
      <sz val="11"/>
      <color theme="10"/>
      <name val="Times New Roman"/>
      <family val="1"/>
    </font>
    <font>
      <u/>
      <sz val="11"/>
      <color theme="10"/>
      <name val="Calibri"/>
      <family val="2"/>
      <scheme val="minor"/>
    </font>
    <font>
      <sz val="10"/>
      <color theme="1"/>
      <name val="Calibri"/>
      <family val="2"/>
      <scheme val="minor"/>
    </font>
    <font>
      <sz val="11"/>
      <name val="Calibri"/>
      <family val="2"/>
      <scheme val="minor"/>
    </font>
    <font>
      <u/>
      <sz val="11"/>
      <name val="Calibri"/>
      <family val="2"/>
      <scheme val="minor"/>
    </font>
    <font>
      <b/>
      <sz val="11"/>
      <name val="Calibri"/>
      <family val="2"/>
      <scheme val="minor"/>
    </font>
    <font>
      <b/>
      <sz val="11"/>
      <color theme="4"/>
      <name val="Calibri"/>
      <family val="2"/>
      <scheme val="minor"/>
    </font>
    <font>
      <i/>
      <sz val="11"/>
      <color theme="4"/>
      <name val="Calibri"/>
      <family val="2"/>
      <scheme val="minor"/>
    </font>
    <font>
      <u/>
      <sz val="12"/>
      <color theme="10"/>
      <name val="Calibri"/>
      <family val="2"/>
      <scheme val="minor"/>
    </font>
    <font>
      <u/>
      <sz val="10"/>
      <color theme="10"/>
      <name val="Arial"/>
      <family val="2"/>
    </font>
    <font>
      <b/>
      <sz val="12"/>
      <name val="Calibri"/>
      <family val="2"/>
      <scheme val="minor"/>
    </font>
    <font>
      <sz val="10"/>
      <color theme="1"/>
      <name val="Arial"/>
      <family val="2"/>
    </font>
    <font>
      <sz val="12"/>
      <color theme="1"/>
      <name val="Calibri"/>
      <family val="2"/>
      <scheme val="minor"/>
    </font>
    <font>
      <u/>
      <sz val="12"/>
      <name val="Calibri"/>
      <family val="2"/>
      <scheme val="minor"/>
    </font>
    <font>
      <sz val="12"/>
      <name val="Calibri"/>
      <family val="2"/>
      <scheme val="minor"/>
    </font>
    <font>
      <b/>
      <sz val="8"/>
      <color rgb="FF000000"/>
      <name val="Arial Narrow"/>
      <family val="2"/>
    </font>
    <font>
      <sz val="8"/>
      <name val="Calibri"/>
      <family val="2"/>
      <scheme val="minor"/>
    </font>
  </fonts>
  <fills count="10">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theme="4"/>
        <bgColor indexed="64"/>
      </patternFill>
    </fill>
    <fill>
      <patternFill patternType="solid">
        <fgColor theme="0"/>
        <bgColor indexed="64"/>
      </patternFill>
    </fill>
    <fill>
      <patternFill patternType="solid">
        <fgColor indexed="22"/>
        <bgColor indexed="64"/>
      </patternFill>
    </fill>
    <fill>
      <patternFill patternType="solid">
        <fgColor theme="8" tint="0.59999389629810485"/>
        <bgColor indexed="64"/>
      </patternFill>
    </fill>
    <fill>
      <patternFill patternType="solid">
        <fgColor theme="8" tint="0.59996337778862885"/>
        <bgColor indexed="64"/>
      </patternFill>
    </fill>
    <fill>
      <patternFill patternType="solid">
        <fgColor rgb="FFB4C6E7"/>
        <bgColor indexed="64"/>
      </patternFill>
    </fill>
  </fills>
  <borders count="9">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auto="1"/>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8">
    <xf numFmtId="0" fontId="0" fillId="0" borderId="0"/>
    <xf numFmtId="0" fontId="5" fillId="0" borderId="0"/>
    <xf numFmtId="0" fontId="7" fillId="0" borderId="0" applyNumberFormat="0" applyFill="0" applyBorder="0" applyAlignment="0" applyProtection="0">
      <alignment vertical="top"/>
      <protection locked="0"/>
    </xf>
    <xf numFmtId="0" fontId="9" fillId="0" borderId="0" applyNumberFormat="0" applyFill="0" applyBorder="0" applyAlignment="0" applyProtection="0"/>
    <xf numFmtId="0" fontId="17" fillId="0" borderId="0" applyNumberFormat="0" applyFill="0" applyBorder="0" applyAlignment="0" applyProtection="0"/>
    <xf numFmtId="0" fontId="19" fillId="0" borderId="0"/>
    <xf numFmtId="0" fontId="1" fillId="0" borderId="0"/>
    <xf numFmtId="0" fontId="1" fillId="0" borderId="0"/>
  </cellStyleXfs>
  <cellXfs count="102">
    <xf numFmtId="0" fontId="0" fillId="0" borderId="0" xfId="0"/>
    <xf numFmtId="0" fontId="4" fillId="2" borderId="0" xfId="0" applyFont="1" applyFill="1"/>
    <xf numFmtId="0" fontId="6" fillId="3" borderId="1" xfId="1" applyFont="1" applyFill="1" applyBorder="1"/>
    <xf numFmtId="0" fontId="6" fillId="3" borderId="2" xfId="1" applyFont="1" applyFill="1" applyBorder="1"/>
    <xf numFmtId="0" fontId="6" fillId="3" borderId="3" xfId="1" applyFont="1" applyFill="1" applyBorder="1"/>
    <xf numFmtId="0" fontId="8" fillId="3" borderId="4" xfId="2" applyFont="1" applyFill="1" applyBorder="1" applyAlignment="1" applyProtection="1">
      <alignment horizontal="left"/>
    </xf>
    <xf numFmtId="0" fontId="8" fillId="3" borderId="0" xfId="2" applyFont="1" applyFill="1" applyBorder="1" applyAlignment="1" applyProtection="1">
      <alignment horizontal="left"/>
    </xf>
    <xf numFmtId="0" fontId="8" fillId="3" borderId="5" xfId="2" applyFont="1" applyFill="1" applyBorder="1" applyAlignment="1" applyProtection="1">
      <alignment horizontal="left"/>
    </xf>
    <xf numFmtId="0" fontId="9" fillId="3" borderId="4" xfId="2" applyFont="1" applyFill="1" applyBorder="1" applyAlignment="1" applyProtection="1"/>
    <xf numFmtId="0" fontId="9" fillId="3" borderId="0" xfId="2" applyFont="1" applyFill="1" applyBorder="1" applyAlignment="1" applyProtection="1"/>
    <xf numFmtId="0" fontId="9" fillId="3" borderId="0" xfId="3" applyFill="1" applyBorder="1" applyAlignment="1" applyProtection="1"/>
    <xf numFmtId="0" fontId="10" fillId="3" borderId="5" xfId="2" applyFont="1" applyFill="1" applyBorder="1" applyAlignment="1" applyProtection="1"/>
    <xf numFmtId="0" fontId="11" fillId="3" borderId="4" xfId="1" applyFont="1" applyFill="1" applyBorder="1"/>
    <xf numFmtId="0" fontId="11" fillId="3" borderId="0" xfId="1" applyFont="1" applyFill="1"/>
    <xf numFmtId="0" fontId="11" fillId="3" borderId="0" xfId="1" applyFont="1" applyFill="1" applyAlignment="1">
      <alignment horizontal="left"/>
    </xf>
    <xf numFmtId="0" fontId="11" fillId="3" borderId="5" xfId="1" applyFont="1" applyFill="1" applyBorder="1" applyAlignment="1">
      <alignment horizontal="left"/>
    </xf>
    <xf numFmtId="0" fontId="11" fillId="3" borderId="4" xfId="1" applyFont="1" applyFill="1" applyBorder="1" applyAlignment="1">
      <alignment horizontal="left" vertical="top" wrapText="1"/>
    </xf>
    <xf numFmtId="0" fontId="11" fillId="3" borderId="0" xfId="1" applyFont="1" applyFill="1" applyAlignment="1">
      <alignment horizontal="left" vertical="top" wrapText="1"/>
    </xf>
    <xf numFmtId="0" fontId="11" fillId="3" borderId="5" xfId="1" applyFont="1" applyFill="1" applyBorder="1" applyAlignment="1">
      <alignment horizontal="left" vertical="top" wrapText="1"/>
    </xf>
    <xf numFmtId="0" fontId="11" fillId="3" borderId="0" xfId="1" applyFont="1" applyFill="1" applyAlignment="1">
      <alignment horizontal="centerContinuous"/>
    </xf>
    <xf numFmtId="0" fontId="11" fillId="3" borderId="5" xfId="1" applyFont="1" applyFill="1" applyBorder="1" applyAlignment="1">
      <alignment horizontal="centerContinuous"/>
    </xf>
    <xf numFmtId="0" fontId="6" fillId="3" borderId="4" xfId="1" applyFont="1" applyFill="1" applyBorder="1"/>
    <xf numFmtId="0" fontId="6" fillId="3" borderId="0" xfId="1" applyFont="1" applyFill="1" applyAlignment="1">
      <alignment horizontal="centerContinuous"/>
    </xf>
    <xf numFmtId="0" fontId="6" fillId="3" borderId="5" xfId="1" applyFont="1" applyFill="1" applyBorder="1" applyAlignment="1">
      <alignment horizontal="centerContinuous"/>
    </xf>
    <xf numFmtId="0" fontId="6" fillId="3" borderId="0" xfId="1" applyFont="1" applyFill="1"/>
    <xf numFmtId="0" fontId="6" fillId="3" borderId="5" xfId="1" applyFont="1" applyFill="1" applyBorder="1"/>
    <xf numFmtId="0" fontId="6" fillId="3" borderId="7" xfId="1" applyFont="1" applyFill="1" applyBorder="1"/>
    <xf numFmtId="164" fontId="11" fillId="3" borderId="7" xfId="1" applyNumberFormat="1" applyFont="1" applyFill="1" applyBorder="1"/>
    <xf numFmtId="164" fontId="11" fillId="3" borderId="8" xfId="1" applyNumberFormat="1" applyFont="1" applyFill="1" applyBorder="1"/>
    <xf numFmtId="0" fontId="0" fillId="4" borderId="0" xfId="0" applyFill="1"/>
    <xf numFmtId="0" fontId="0" fillId="5" borderId="0" xfId="0" applyFill="1"/>
    <xf numFmtId="0" fontId="14" fillId="5" borderId="0" xfId="0" applyFont="1" applyFill="1"/>
    <xf numFmtId="0" fontId="15" fillId="5" borderId="0" xfId="0" applyFont="1" applyFill="1"/>
    <xf numFmtId="0" fontId="3" fillId="5" borderId="0" xfId="0" applyFont="1" applyFill="1"/>
    <xf numFmtId="0" fontId="0" fillId="5" borderId="0" xfId="0" applyFill="1" applyAlignment="1">
      <alignment horizontal="center"/>
    </xf>
    <xf numFmtId="0" fontId="0" fillId="5" borderId="0" xfId="0" applyFill="1" applyAlignment="1">
      <alignment horizontal="left"/>
    </xf>
    <xf numFmtId="0" fontId="3" fillId="4" borderId="0" xfId="0" applyFont="1" applyFill="1"/>
    <xf numFmtId="0" fontId="6" fillId="6" borderId="0" xfId="1" applyFont="1" applyFill="1" applyAlignment="1">
      <alignment vertical="top"/>
    </xf>
    <xf numFmtId="0" fontId="18" fillId="7" borderId="4" xfId="1" applyFont="1" applyFill="1" applyBorder="1" applyAlignment="1">
      <alignment vertical="top"/>
    </xf>
    <xf numFmtId="0" fontId="18" fillId="7" borderId="0" xfId="1" applyFont="1" applyFill="1" applyAlignment="1">
      <alignment vertical="top"/>
    </xf>
    <xf numFmtId="0" fontId="18" fillId="7" borderId="5" xfId="1" applyFont="1" applyFill="1" applyBorder="1" applyAlignment="1">
      <alignment vertical="top"/>
    </xf>
    <xf numFmtId="0" fontId="20" fillId="7" borderId="4" xfId="5" applyFont="1" applyFill="1" applyBorder="1"/>
    <xf numFmtId="0" fontId="20" fillId="7" borderId="0" xfId="5" applyFont="1" applyFill="1"/>
    <xf numFmtId="0" fontId="16" fillId="7" borderId="5" xfId="2" applyFont="1" applyFill="1" applyBorder="1" applyAlignment="1" applyProtection="1">
      <alignment vertical="top"/>
    </xf>
    <xf numFmtId="0" fontId="22" fillId="7" borderId="4" xfId="1" applyFont="1" applyFill="1" applyBorder="1" applyAlignment="1">
      <alignment horizontal="centerContinuous" vertical="top"/>
    </xf>
    <xf numFmtId="0" fontId="22" fillId="7" borderId="0" xfId="1" applyFont="1" applyFill="1" applyAlignment="1">
      <alignment horizontal="centerContinuous" vertical="top"/>
    </xf>
    <xf numFmtId="0" fontId="22" fillId="7" borderId="5" xfId="1" applyFont="1" applyFill="1" applyBorder="1" applyAlignment="1">
      <alignment horizontal="centerContinuous" vertical="top"/>
    </xf>
    <xf numFmtId="0" fontId="22" fillId="7" borderId="4" xfId="1" applyFont="1" applyFill="1" applyBorder="1" applyAlignment="1">
      <alignment vertical="top"/>
    </xf>
    <xf numFmtId="0" fontId="22" fillId="7" borderId="0" xfId="1" applyFont="1" applyFill="1" applyAlignment="1">
      <alignment vertical="top"/>
    </xf>
    <xf numFmtId="0" fontId="22" fillId="7" borderId="5" xfId="1" applyFont="1" applyFill="1" applyBorder="1" applyAlignment="1">
      <alignment vertical="top"/>
    </xf>
    <xf numFmtId="0" fontId="22" fillId="7" borderId="6" xfId="1" applyFont="1" applyFill="1" applyBorder="1" applyAlignment="1">
      <alignment vertical="top"/>
    </xf>
    <xf numFmtId="0" fontId="22" fillId="7" borderId="7" xfId="1" applyFont="1" applyFill="1" applyBorder="1" applyAlignment="1">
      <alignment vertical="top"/>
    </xf>
    <xf numFmtId="0" fontId="22" fillId="7" borderId="8" xfId="1" applyFont="1" applyFill="1" applyBorder="1" applyAlignment="1">
      <alignment vertical="top"/>
    </xf>
    <xf numFmtId="0" fontId="0" fillId="5" borderId="0" xfId="0" applyFill="1" applyAlignment="1">
      <alignment horizontal="left" wrapText="1"/>
    </xf>
    <xf numFmtId="2" fontId="0" fillId="5" borderId="0" xfId="0" applyNumberFormat="1" applyFill="1"/>
    <xf numFmtId="165" fontId="0" fillId="5" borderId="0" xfId="0" applyNumberFormat="1" applyFill="1"/>
    <xf numFmtId="166" fontId="0" fillId="5" borderId="0" xfId="0" applyNumberFormat="1" applyFill="1"/>
    <xf numFmtId="165" fontId="0" fillId="5" borderId="0" xfId="0" applyNumberFormat="1" applyFill="1" applyAlignment="1">
      <alignment horizontal="center"/>
    </xf>
    <xf numFmtId="166" fontId="0" fillId="5" borderId="0" xfId="0" applyNumberFormat="1" applyFill="1" applyAlignment="1">
      <alignment horizontal="right"/>
    </xf>
    <xf numFmtId="0" fontId="23" fillId="0" borderId="0" xfId="0" applyFont="1"/>
    <xf numFmtId="0" fontId="3" fillId="5" borderId="0" xfId="0" applyFont="1" applyFill="1" applyAlignment="1">
      <alignment horizontal="left"/>
    </xf>
    <xf numFmtId="167" fontId="0" fillId="5" borderId="0" xfId="0" applyNumberFormat="1" applyFill="1"/>
    <xf numFmtId="168" fontId="0" fillId="5" borderId="0" xfId="0" applyNumberFormat="1" applyFill="1"/>
    <xf numFmtId="167" fontId="0" fillId="5" borderId="0" xfId="0" applyNumberFormat="1" applyFill="1" applyAlignment="1">
      <alignment horizontal="right"/>
    </xf>
    <xf numFmtId="0" fontId="9" fillId="8" borderId="3" xfId="3" applyFill="1" applyBorder="1" applyAlignment="1">
      <alignment horizontal="left"/>
    </xf>
    <xf numFmtId="0" fontId="9" fillId="8" borderId="2" xfId="3" applyFill="1" applyBorder="1" applyAlignment="1">
      <alignment horizontal="left"/>
    </xf>
    <xf numFmtId="0" fontId="9" fillId="8" borderId="1" xfId="3" applyFill="1" applyBorder="1" applyAlignment="1">
      <alignment horizontal="left"/>
    </xf>
    <xf numFmtId="0" fontId="9" fillId="8" borderId="5" xfId="3" applyFill="1" applyBorder="1" applyAlignment="1">
      <alignment horizontal="left"/>
    </xf>
    <xf numFmtId="0" fontId="9" fillId="8" borderId="0" xfId="3" applyFill="1" applyBorder="1" applyAlignment="1">
      <alignment horizontal="left"/>
    </xf>
    <xf numFmtId="0" fontId="9" fillId="8" borderId="4" xfId="3" applyFill="1" applyBorder="1" applyAlignment="1">
      <alignment horizontal="left"/>
    </xf>
    <xf numFmtId="0" fontId="9" fillId="8" borderId="5" xfId="3" applyFill="1" applyBorder="1"/>
    <xf numFmtId="0" fontId="9" fillId="8" borderId="0" xfId="3" applyFill="1" applyBorder="1"/>
    <xf numFmtId="0" fontId="9" fillId="8" borderId="4" xfId="3" applyFill="1" applyBorder="1"/>
    <xf numFmtId="0" fontId="18" fillId="7" borderId="5" xfId="1" applyFont="1" applyFill="1" applyBorder="1" applyAlignment="1">
      <alignment horizontal="center" vertical="top"/>
    </xf>
    <xf numFmtId="0" fontId="18" fillId="7" borderId="0" xfId="1" applyFont="1" applyFill="1" applyAlignment="1">
      <alignment horizontal="center" vertical="top"/>
    </xf>
    <xf numFmtId="0" fontId="18" fillId="7" borderId="4" xfId="1" applyFont="1" applyFill="1" applyBorder="1" applyAlignment="1">
      <alignment horizontal="center" vertical="top"/>
    </xf>
    <xf numFmtId="0" fontId="18" fillId="7" borderId="5" xfId="1" applyFont="1" applyFill="1" applyBorder="1" applyAlignment="1">
      <alignment horizontal="center" vertical="top" wrapText="1"/>
    </xf>
    <xf numFmtId="0" fontId="20" fillId="7" borderId="0" xfId="5" applyFont="1" applyFill="1" applyAlignment="1">
      <alignment vertical="top" wrapText="1"/>
    </xf>
    <xf numFmtId="0" fontId="20" fillId="7" borderId="4" xfId="5" applyFont="1" applyFill="1" applyBorder="1" applyAlignment="1">
      <alignment vertical="top" wrapText="1"/>
    </xf>
    <xf numFmtId="0" fontId="21" fillId="7" borderId="5" xfId="1" applyFont="1" applyFill="1" applyBorder="1" applyAlignment="1">
      <alignment horizontal="center" vertical="top"/>
    </xf>
    <xf numFmtId="0" fontId="21" fillId="7" borderId="0" xfId="1" applyFont="1" applyFill="1" applyAlignment="1">
      <alignment horizontal="center" vertical="top"/>
    </xf>
    <xf numFmtId="0" fontId="21" fillId="7" borderId="4" xfId="1" applyFont="1" applyFill="1" applyBorder="1" applyAlignment="1">
      <alignment horizontal="center" vertical="top"/>
    </xf>
    <xf numFmtId="0" fontId="11" fillId="3" borderId="5" xfId="1" applyFont="1" applyFill="1" applyBorder="1" applyAlignment="1">
      <alignment horizontal="center" vertical="top" wrapText="1"/>
    </xf>
    <xf numFmtId="0" fontId="11" fillId="3" borderId="0" xfId="1" applyFont="1" applyFill="1" applyAlignment="1">
      <alignment horizontal="center" vertical="top" wrapText="1"/>
    </xf>
    <xf numFmtId="0" fontId="11" fillId="3" borderId="4" xfId="1" applyFont="1" applyFill="1" applyBorder="1" applyAlignment="1">
      <alignment horizontal="center" vertical="top" wrapText="1"/>
    </xf>
    <xf numFmtId="0" fontId="9" fillId="9" borderId="5" xfId="3" applyNumberFormat="1" applyFill="1" applyBorder="1" applyAlignment="1">
      <alignment horizontal="center" vertical="top" wrapText="1"/>
    </xf>
    <xf numFmtId="0" fontId="9" fillId="9" borderId="0" xfId="3" applyNumberFormat="1" applyFill="1" applyBorder="1" applyAlignment="1">
      <alignment horizontal="center" vertical="top" wrapText="1"/>
    </xf>
    <xf numFmtId="0" fontId="9" fillId="9" borderId="4" xfId="3" applyNumberFormat="1" applyFill="1" applyBorder="1" applyAlignment="1">
      <alignment horizontal="center" vertical="top" wrapText="1"/>
    </xf>
    <xf numFmtId="0" fontId="2" fillId="3" borderId="0" xfId="2" applyFont="1" applyFill="1" applyBorder="1" applyAlignment="1" applyProtection="1">
      <alignment horizontal="right"/>
    </xf>
    <xf numFmtId="164" fontId="11" fillId="9" borderId="7" xfId="1" applyNumberFormat="1" applyFont="1" applyFill="1" applyBorder="1" applyAlignment="1">
      <alignment horizontal="right"/>
    </xf>
    <xf numFmtId="164" fontId="11" fillId="9" borderId="6" xfId="1" applyNumberFormat="1" applyFont="1" applyFill="1" applyBorder="1" applyAlignment="1">
      <alignment horizontal="right"/>
    </xf>
    <xf numFmtId="0" fontId="13" fillId="3" borderId="5" xfId="1" applyFont="1" applyFill="1" applyBorder="1" applyAlignment="1">
      <alignment horizontal="center"/>
    </xf>
    <xf numFmtId="0" fontId="13" fillId="3" borderId="0" xfId="1" applyFont="1" applyFill="1" applyAlignment="1">
      <alignment horizontal="center"/>
    </xf>
    <xf numFmtId="0" fontId="13" fillId="3" borderId="4" xfId="1" applyFont="1" applyFill="1" applyBorder="1" applyAlignment="1">
      <alignment horizontal="center"/>
    </xf>
    <xf numFmtId="17" fontId="13" fillId="3" borderId="5" xfId="1" quotePrefix="1" applyNumberFormat="1" applyFont="1" applyFill="1" applyBorder="1" applyAlignment="1">
      <alignment horizontal="center"/>
    </xf>
    <xf numFmtId="0" fontId="13" fillId="9" borderId="5" xfId="1" applyFont="1" applyFill="1" applyBorder="1" applyAlignment="1">
      <alignment horizontal="center" wrapText="1"/>
    </xf>
    <xf numFmtId="0" fontId="13" fillId="9" borderId="0" xfId="1" applyFont="1" applyFill="1" applyAlignment="1">
      <alignment horizontal="center" wrapText="1"/>
    </xf>
    <xf numFmtId="0" fontId="13" fillId="9" borderId="4" xfId="1" applyFont="1" applyFill="1" applyBorder="1" applyAlignment="1">
      <alignment horizontal="center" wrapText="1"/>
    </xf>
    <xf numFmtId="0" fontId="3" fillId="5" borderId="0" xfId="0" applyFont="1" applyFill="1" applyAlignment="1">
      <alignment horizontal="left" wrapText="1"/>
    </xf>
    <xf numFmtId="0" fontId="3" fillId="5" borderId="0" xfId="0" applyFont="1" applyFill="1" applyAlignment="1">
      <alignment horizontal="left"/>
    </xf>
    <xf numFmtId="0" fontId="14" fillId="5" borderId="0" xfId="0" applyFont="1" applyFill="1" applyAlignment="1"/>
    <xf numFmtId="2" fontId="0" fillId="5" borderId="0" xfId="0" applyNumberFormat="1" applyFill="1" applyAlignment="1"/>
  </cellXfs>
  <cellStyles count="8">
    <cellStyle name="Hyperlink" xfId="3" builtinId="8"/>
    <cellStyle name="Hyperlink 2" xfId="4" xr:uid="{A434DC73-2F08-454D-B759-F3E4E5E4F329}"/>
    <cellStyle name="Hyperlink 4" xfId="2" xr:uid="{545ED842-EBE5-4347-B5B4-C752C1AA5E3D}"/>
    <cellStyle name="Normal" xfId="0" builtinId="0"/>
    <cellStyle name="Normal 18 3 2 2" xfId="6" xr:uid="{31C4DBCC-033E-4BB8-9B5C-D9AF0C9BFC81}"/>
    <cellStyle name="Normal 2" xfId="1" xr:uid="{66E06F38-6F8C-4580-809D-B72544F80745}"/>
    <cellStyle name="Normal 2 2 2 3 3" xfId="7" xr:uid="{23FBC87D-57EF-40FF-ABA9-2C636787B779}"/>
    <cellStyle name="Normal 3" xfId="5" xr:uid="{252E0430-076A-4FC1-80AB-69D6DEEB88FD}"/>
  </cellStyles>
  <dxfs count="0"/>
  <tableStyles count="0" defaultTableStyle="TableStyleMedium2" defaultPivotStyle="PivotStyleLight16"/>
  <colors>
    <mruColors>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9" Type="http://schemas.openxmlformats.org/officeDocument/2006/relationships/externalLink" Target="externalLinks/externalLink21.xml"/><Relationship Id="rId21" Type="http://schemas.openxmlformats.org/officeDocument/2006/relationships/externalLink" Target="externalLinks/externalLink3.xml"/><Relationship Id="rId34" Type="http://schemas.openxmlformats.org/officeDocument/2006/relationships/externalLink" Target="externalLinks/externalLink16.xml"/><Relationship Id="rId42" Type="http://schemas.openxmlformats.org/officeDocument/2006/relationships/externalLink" Target="externalLinks/externalLink24.xml"/><Relationship Id="rId47" Type="http://schemas.openxmlformats.org/officeDocument/2006/relationships/externalLink" Target="externalLinks/externalLink29.xml"/><Relationship Id="rId50" Type="http://schemas.openxmlformats.org/officeDocument/2006/relationships/externalLink" Target="externalLinks/externalLink32.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1.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externalLink" Target="externalLinks/externalLink14.xml"/><Relationship Id="rId37" Type="http://schemas.openxmlformats.org/officeDocument/2006/relationships/externalLink" Target="externalLinks/externalLink19.xml"/><Relationship Id="rId40" Type="http://schemas.openxmlformats.org/officeDocument/2006/relationships/externalLink" Target="externalLinks/externalLink22.xml"/><Relationship Id="rId45" Type="http://schemas.openxmlformats.org/officeDocument/2006/relationships/externalLink" Target="externalLinks/externalLink27.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externalLink" Target="externalLinks/externalLink13.xml"/><Relationship Id="rId44" Type="http://schemas.openxmlformats.org/officeDocument/2006/relationships/externalLink" Target="externalLinks/externalLink26.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externalLink" Target="externalLinks/externalLink12.xml"/><Relationship Id="rId35" Type="http://schemas.openxmlformats.org/officeDocument/2006/relationships/externalLink" Target="externalLinks/externalLink17.xml"/><Relationship Id="rId43" Type="http://schemas.openxmlformats.org/officeDocument/2006/relationships/externalLink" Target="externalLinks/externalLink25.xml"/><Relationship Id="rId48" Type="http://schemas.openxmlformats.org/officeDocument/2006/relationships/externalLink" Target="externalLinks/externalLink30.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externalLink" Target="externalLinks/externalLink15.xml"/><Relationship Id="rId38" Type="http://schemas.openxmlformats.org/officeDocument/2006/relationships/externalLink" Target="externalLinks/externalLink20.xml"/><Relationship Id="rId46" Type="http://schemas.openxmlformats.org/officeDocument/2006/relationships/externalLink" Target="externalLinks/externalLink28.xml"/><Relationship Id="rId20" Type="http://schemas.openxmlformats.org/officeDocument/2006/relationships/externalLink" Target="externalLinks/externalLink2.xml"/><Relationship Id="rId41" Type="http://schemas.openxmlformats.org/officeDocument/2006/relationships/externalLink" Target="externalLinks/externalLink23.xml"/><Relationship Id="rId54"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externalLink" Target="externalLinks/externalLink10.xml"/><Relationship Id="rId36" Type="http://schemas.openxmlformats.org/officeDocument/2006/relationships/externalLink" Target="externalLinks/externalLink18.xml"/><Relationship Id="rId49" Type="http://schemas.openxmlformats.org/officeDocument/2006/relationships/externalLink" Target="externalLinks/externalLink3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9.svg"/><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3</xdr:col>
      <xdr:colOff>581025</xdr:colOff>
      <xdr:row>6</xdr:row>
      <xdr:rowOff>114299</xdr:rowOff>
    </xdr:from>
    <xdr:to>
      <xdr:col>7</xdr:col>
      <xdr:colOff>58006</xdr:colOff>
      <xdr:row>19</xdr:row>
      <xdr:rowOff>115823</xdr:rowOff>
    </xdr:to>
    <xdr:pic>
      <xdr:nvPicPr>
        <xdr:cNvPr id="4" name="Picture 3">
          <a:extLst>
            <a:ext uri="{FF2B5EF4-FFF2-40B4-BE49-F238E27FC236}">
              <a16:creationId xmlns:a16="http://schemas.microsoft.com/office/drawing/2014/main" id="{35F2C7D0-CC9F-4C97-89A5-4D08923FA6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09825" y="1266824"/>
          <a:ext cx="1915381" cy="2478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609599</xdr:colOff>
      <xdr:row>0</xdr:row>
      <xdr:rowOff>190499</xdr:rowOff>
    </xdr:from>
    <xdr:to>
      <xdr:col>6</xdr:col>
      <xdr:colOff>219098</xdr:colOff>
      <xdr:row>35</xdr:row>
      <xdr:rowOff>30527</xdr:rowOff>
    </xdr:to>
    <xdr:pic>
      <xdr:nvPicPr>
        <xdr:cNvPr id="2" name="Picture 1">
          <a:extLst>
            <a:ext uri="{FF2B5EF4-FFF2-40B4-BE49-F238E27FC236}">
              <a16:creationId xmlns:a16="http://schemas.microsoft.com/office/drawing/2014/main" id="{CD4D49D9-14D3-F24E-233A-99F54C64E2EB}"/>
            </a:ext>
          </a:extLst>
        </xdr:cNvPr>
        <xdr:cNvPicPr>
          <a:picLocks noChangeAspect="1"/>
        </xdr:cNvPicPr>
      </xdr:nvPicPr>
      <xdr:blipFill>
        <a:blip xmlns:r="http://schemas.openxmlformats.org/officeDocument/2006/relationships" r:embed="rId1"/>
        <a:stretch>
          <a:fillRect/>
        </a:stretch>
      </xdr:blipFill>
      <xdr:spPr>
        <a:xfrm>
          <a:off x="609599" y="190499"/>
          <a:ext cx="3267099" cy="65075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612320</xdr:colOff>
      <xdr:row>1</xdr:row>
      <xdr:rowOff>0</xdr:rowOff>
    </xdr:from>
    <xdr:to>
      <xdr:col>6</xdr:col>
      <xdr:colOff>192155</xdr:colOff>
      <xdr:row>14</xdr:row>
      <xdr:rowOff>99974</xdr:rowOff>
    </xdr:to>
    <xdr:pic>
      <xdr:nvPicPr>
        <xdr:cNvPr id="2" name="Picture 1">
          <a:extLst>
            <a:ext uri="{FF2B5EF4-FFF2-40B4-BE49-F238E27FC236}">
              <a16:creationId xmlns:a16="http://schemas.microsoft.com/office/drawing/2014/main" id="{DEF43760-AB73-2A4B-AD26-F8E58F96B5A9}"/>
            </a:ext>
          </a:extLst>
        </xdr:cNvPr>
        <xdr:cNvPicPr>
          <a:picLocks noChangeAspect="1"/>
        </xdr:cNvPicPr>
      </xdr:nvPicPr>
      <xdr:blipFill>
        <a:blip xmlns:r="http://schemas.openxmlformats.org/officeDocument/2006/relationships" r:embed="rId1"/>
        <a:stretch>
          <a:fillRect/>
        </a:stretch>
      </xdr:blipFill>
      <xdr:spPr>
        <a:xfrm>
          <a:off x="612320" y="194388"/>
          <a:ext cx="3253764" cy="26270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612320</xdr:colOff>
      <xdr:row>1</xdr:row>
      <xdr:rowOff>0</xdr:rowOff>
    </xdr:from>
    <xdr:to>
      <xdr:col>6</xdr:col>
      <xdr:colOff>192155</xdr:colOff>
      <xdr:row>17</xdr:row>
      <xdr:rowOff>3482</xdr:rowOff>
    </xdr:to>
    <xdr:pic>
      <xdr:nvPicPr>
        <xdr:cNvPr id="4" name="Picture 3">
          <a:extLst>
            <a:ext uri="{FF2B5EF4-FFF2-40B4-BE49-F238E27FC236}">
              <a16:creationId xmlns:a16="http://schemas.microsoft.com/office/drawing/2014/main" id="{B778E73B-EA36-7799-1720-E0A170972944}"/>
            </a:ext>
          </a:extLst>
        </xdr:cNvPr>
        <xdr:cNvPicPr>
          <a:picLocks noChangeAspect="1"/>
        </xdr:cNvPicPr>
      </xdr:nvPicPr>
      <xdr:blipFill>
        <a:blip xmlns:r="http://schemas.openxmlformats.org/officeDocument/2006/relationships" r:embed="rId1"/>
        <a:stretch>
          <a:fillRect/>
        </a:stretch>
      </xdr:blipFill>
      <xdr:spPr>
        <a:xfrm>
          <a:off x="612320" y="194388"/>
          <a:ext cx="3253764" cy="310707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199727</xdr:colOff>
      <xdr:row>30</xdr:row>
      <xdr:rowOff>155962</xdr:rowOff>
    </xdr:to>
    <xdr:pic>
      <xdr:nvPicPr>
        <xdr:cNvPr id="2" name="Picture 1">
          <a:extLst>
            <a:ext uri="{FF2B5EF4-FFF2-40B4-BE49-F238E27FC236}">
              <a16:creationId xmlns:a16="http://schemas.microsoft.com/office/drawing/2014/main" id="{66923EBC-0783-2A61-30F9-E4FA26041756}"/>
            </a:ext>
          </a:extLst>
        </xdr:cNvPr>
        <xdr:cNvPicPr>
          <a:picLocks noChangeAspect="1"/>
        </xdr:cNvPicPr>
      </xdr:nvPicPr>
      <xdr:blipFill>
        <a:blip xmlns:r="http://schemas.openxmlformats.org/officeDocument/2006/relationships" r:embed="rId1"/>
        <a:stretch>
          <a:fillRect/>
        </a:stretch>
      </xdr:blipFill>
      <xdr:spPr>
        <a:xfrm>
          <a:off x="613475" y="193729"/>
          <a:ext cx="3267099" cy="57740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132240</xdr:colOff>
      <xdr:row>1</xdr:row>
      <xdr:rowOff>0</xdr:rowOff>
    </xdr:from>
    <xdr:to>
      <xdr:col>6</xdr:col>
      <xdr:colOff>86858</xdr:colOff>
      <xdr:row>29</xdr:row>
      <xdr:rowOff>160061</xdr:rowOff>
    </xdr:to>
    <xdr:pic>
      <xdr:nvPicPr>
        <xdr:cNvPr id="2" name="Picture 1">
          <a:extLst>
            <a:ext uri="{FF2B5EF4-FFF2-40B4-BE49-F238E27FC236}">
              <a16:creationId xmlns:a16="http://schemas.microsoft.com/office/drawing/2014/main" id="{6D529432-7B44-27BF-2710-451A6FF6BE5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773590" y="184150"/>
          <a:ext cx="3161368" cy="531626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132731</xdr:colOff>
      <xdr:row>1</xdr:row>
      <xdr:rowOff>0</xdr:rowOff>
    </xdr:from>
    <xdr:to>
      <xdr:col>6</xdr:col>
      <xdr:colOff>86368</xdr:colOff>
      <xdr:row>39</xdr:row>
      <xdr:rowOff>148645</xdr:rowOff>
    </xdr:to>
    <xdr:pic>
      <xdr:nvPicPr>
        <xdr:cNvPr id="2" name="Picture 1">
          <a:extLst>
            <a:ext uri="{FF2B5EF4-FFF2-40B4-BE49-F238E27FC236}">
              <a16:creationId xmlns:a16="http://schemas.microsoft.com/office/drawing/2014/main" id="{CADA1219-6638-7BE9-621C-2D90247B12E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774081" y="184150"/>
          <a:ext cx="3160387" cy="71463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219099</xdr:colOff>
      <xdr:row>43</xdr:row>
      <xdr:rowOff>146745</xdr:rowOff>
    </xdr:to>
    <xdr:pic>
      <xdr:nvPicPr>
        <xdr:cNvPr id="4" name="Picture 3">
          <a:extLst>
            <a:ext uri="{FF2B5EF4-FFF2-40B4-BE49-F238E27FC236}">
              <a16:creationId xmlns:a16="http://schemas.microsoft.com/office/drawing/2014/main" id="{6D77E515-D17D-ADC1-F402-1F575FBEBAFB}"/>
            </a:ext>
          </a:extLst>
        </xdr:cNvPr>
        <xdr:cNvPicPr>
          <a:picLocks noChangeAspect="1"/>
        </xdr:cNvPicPr>
      </xdr:nvPicPr>
      <xdr:blipFill>
        <a:blip xmlns:r="http://schemas.openxmlformats.org/officeDocument/2006/relationships" r:embed="rId1"/>
        <a:stretch>
          <a:fillRect/>
        </a:stretch>
      </xdr:blipFill>
      <xdr:spPr>
        <a:xfrm>
          <a:off x="609600" y="190500"/>
          <a:ext cx="3267099" cy="81477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219099</xdr:colOff>
      <xdr:row>35</xdr:row>
      <xdr:rowOff>150544</xdr:rowOff>
    </xdr:to>
    <xdr:pic>
      <xdr:nvPicPr>
        <xdr:cNvPr id="2" name="Picture 1">
          <a:extLst>
            <a:ext uri="{FF2B5EF4-FFF2-40B4-BE49-F238E27FC236}">
              <a16:creationId xmlns:a16="http://schemas.microsoft.com/office/drawing/2014/main" id="{C28432C6-C749-A489-7E36-0212F0F30EC6}"/>
            </a:ext>
          </a:extLst>
        </xdr:cNvPr>
        <xdr:cNvPicPr>
          <a:picLocks noChangeAspect="1"/>
        </xdr:cNvPicPr>
      </xdr:nvPicPr>
      <xdr:blipFill>
        <a:blip xmlns:r="http://schemas.openxmlformats.org/officeDocument/2006/relationships" r:embed="rId1"/>
        <a:stretch>
          <a:fillRect/>
        </a:stretch>
      </xdr:blipFill>
      <xdr:spPr>
        <a:xfrm>
          <a:off x="609600" y="190500"/>
          <a:ext cx="3267099" cy="662754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219099</xdr:colOff>
      <xdr:row>18</xdr:row>
      <xdr:rowOff>175285</xdr:rowOff>
    </xdr:to>
    <xdr:pic>
      <xdr:nvPicPr>
        <xdr:cNvPr id="2" name="Picture 1">
          <a:extLst>
            <a:ext uri="{FF2B5EF4-FFF2-40B4-BE49-F238E27FC236}">
              <a16:creationId xmlns:a16="http://schemas.microsoft.com/office/drawing/2014/main" id="{A2EE7FC7-41E1-F149-610D-FCFC5907DC8B}"/>
            </a:ext>
          </a:extLst>
        </xdr:cNvPr>
        <xdr:cNvPicPr>
          <a:picLocks noChangeAspect="1"/>
        </xdr:cNvPicPr>
      </xdr:nvPicPr>
      <xdr:blipFill>
        <a:blip xmlns:r="http://schemas.openxmlformats.org/officeDocument/2006/relationships" r:embed="rId1"/>
        <a:stretch>
          <a:fillRect/>
        </a:stretch>
      </xdr:blipFill>
      <xdr:spPr>
        <a:xfrm>
          <a:off x="609600" y="190500"/>
          <a:ext cx="3267099" cy="341378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219099</xdr:colOff>
      <xdr:row>30</xdr:row>
      <xdr:rowOff>169587</xdr:rowOff>
    </xdr:to>
    <xdr:pic>
      <xdr:nvPicPr>
        <xdr:cNvPr id="2" name="Picture 1">
          <a:extLst>
            <a:ext uri="{FF2B5EF4-FFF2-40B4-BE49-F238E27FC236}">
              <a16:creationId xmlns:a16="http://schemas.microsoft.com/office/drawing/2014/main" id="{26ADE7F1-050F-A79F-D448-2D7EA7B07A38}"/>
            </a:ext>
          </a:extLst>
        </xdr:cNvPr>
        <xdr:cNvPicPr>
          <a:picLocks noChangeAspect="1"/>
        </xdr:cNvPicPr>
      </xdr:nvPicPr>
      <xdr:blipFill>
        <a:blip xmlns:r="http://schemas.openxmlformats.org/officeDocument/2006/relationships" r:embed="rId1"/>
        <a:stretch>
          <a:fillRect/>
        </a:stretch>
      </xdr:blipFill>
      <xdr:spPr>
        <a:xfrm>
          <a:off x="609600" y="190500"/>
          <a:ext cx="3267099" cy="569408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609599</xdr:colOff>
      <xdr:row>0</xdr:row>
      <xdr:rowOff>190499</xdr:rowOff>
    </xdr:from>
    <xdr:to>
      <xdr:col>6</xdr:col>
      <xdr:colOff>205763</xdr:colOff>
      <xdr:row>19</xdr:row>
      <xdr:rowOff>51459</xdr:rowOff>
    </xdr:to>
    <xdr:pic>
      <xdr:nvPicPr>
        <xdr:cNvPr id="2" name="Picture 1">
          <a:extLst>
            <a:ext uri="{FF2B5EF4-FFF2-40B4-BE49-F238E27FC236}">
              <a16:creationId xmlns:a16="http://schemas.microsoft.com/office/drawing/2014/main" id="{5DEE9DC5-C142-E5D4-26A6-F337EC0F7C4E}"/>
            </a:ext>
          </a:extLst>
        </xdr:cNvPr>
        <xdr:cNvPicPr>
          <a:picLocks noChangeAspect="1"/>
        </xdr:cNvPicPr>
      </xdr:nvPicPr>
      <xdr:blipFill>
        <a:blip xmlns:r="http://schemas.openxmlformats.org/officeDocument/2006/relationships" r:embed="rId1"/>
        <a:stretch>
          <a:fillRect/>
        </a:stretch>
      </xdr:blipFill>
      <xdr:spPr>
        <a:xfrm>
          <a:off x="609599" y="190499"/>
          <a:ext cx="3253764" cy="34804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219099</xdr:colOff>
      <xdr:row>31</xdr:row>
      <xdr:rowOff>125773</xdr:rowOff>
    </xdr:to>
    <xdr:pic>
      <xdr:nvPicPr>
        <xdr:cNvPr id="2" name="Picture 1">
          <a:extLst>
            <a:ext uri="{FF2B5EF4-FFF2-40B4-BE49-F238E27FC236}">
              <a16:creationId xmlns:a16="http://schemas.microsoft.com/office/drawing/2014/main" id="{40EACF24-8217-35EE-EACA-5C6017B919AF}"/>
            </a:ext>
          </a:extLst>
        </xdr:cNvPr>
        <xdr:cNvPicPr>
          <a:picLocks noChangeAspect="1"/>
        </xdr:cNvPicPr>
      </xdr:nvPicPr>
      <xdr:blipFill>
        <a:blip xmlns:r="http://schemas.openxmlformats.org/officeDocument/2006/relationships" r:embed="rId1"/>
        <a:stretch>
          <a:fillRect/>
        </a:stretch>
      </xdr:blipFill>
      <xdr:spPr>
        <a:xfrm>
          <a:off x="609600" y="190500"/>
          <a:ext cx="3267099" cy="584077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219099</xdr:colOff>
      <xdr:row>30</xdr:row>
      <xdr:rowOff>49571</xdr:rowOff>
    </xdr:to>
    <xdr:pic>
      <xdr:nvPicPr>
        <xdr:cNvPr id="2" name="Picture 1">
          <a:extLst>
            <a:ext uri="{FF2B5EF4-FFF2-40B4-BE49-F238E27FC236}">
              <a16:creationId xmlns:a16="http://schemas.microsoft.com/office/drawing/2014/main" id="{8DB8F28C-5549-F25F-A799-E348692CBBDC}"/>
            </a:ext>
          </a:extLst>
        </xdr:cNvPr>
        <xdr:cNvPicPr>
          <a:picLocks noChangeAspect="1"/>
        </xdr:cNvPicPr>
      </xdr:nvPicPr>
      <xdr:blipFill>
        <a:blip xmlns:r="http://schemas.openxmlformats.org/officeDocument/2006/relationships" r:embed="rId1"/>
        <a:stretch>
          <a:fillRect/>
        </a:stretch>
      </xdr:blipFill>
      <xdr:spPr>
        <a:xfrm>
          <a:off x="609600" y="190500"/>
          <a:ext cx="3267099" cy="557407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219099</xdr:colOff>
      <xdr:row>30</xdr:row>
      <xdr:rowOff>36236</xdr:rowOff>
    </xdr:to>
    <xdr:pic>
      <xdr:nvPicPr>
        <xdr:cNvPr id="2" name="Picture 1">
          <a:extLst>
            <a:ext uri="{FF2B5EF4-FFF2-40B4-BE49-F238E27FC236}">
              <a16:creationId xmlns:a16="http://schemas.microsoft.com/office/drawing/2014/main" id="{C53184E2-2358-2E84-F8BC-305364A90E98}"/>
            </a:ext>
          </a:extLst>
        </xdr:cNvPr>
        <xdr:cNvPicPr>
          <a:picLocks noChangeAspect="1"/>
        </xdr:cNvPicPr>
      </xdr:nvPicPr>
      <xdr:blipFill>
        <a:blip xmlns:r="http://schemas.openxmlformats.org/officeDocument/2006/relationships" r:embed="rId1"/>
        <a:stretch>
          <a:fillRect/>
        </a:stretch>
      </xdr:blipFill>
      <xdr:spPr>
        <a:xfrm>
          <a:off x="609600" y="190500"/>
          <a:ext cx="3267099" cy="556073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219099</xdr:colOff>
      <xdr:row>37</xdr:row>
      <xdr:rowOff>22910</xdr:rowOff>
    </xdr:to>
    <xdr:pic>
      <xdr:nvPicPr>
        <xdr:cNvPr id="2" name="Picture 1">
          <a:extLst>
            <a:ext uri="{FF2B5EF4-FFF2-40B4-BE49-F238E27FC236}">
              <a16:creationId xmlns:a16="http://schemas.microsoft.com/office/drawing/2014/main" id="{A2069017-A978-2571-CCE4-D81FE9FC8643}"/>
            </a:ext>
          </a:extLst>
        </xdr:cNvPr>
        <xdr:cNvPicPr>
          <a:picLocks noChangeAspect="1"/>
        </xdr:cNvPicPr>
      </xdr:nvPicPr>
      <xdr:blipFill>
        <a:blip xmlns:r="http://schemas.openxmlformats.org/officeDocument/2006/relationships" r:embed="rId1"/>
        <a:stretch>
          <a:fillRect/>
        </a:stretch>
      </xdr:blipFill>
      <xdr:spPr>
        <a:xfrm>
          <a:off x="609600" y="190500"/>
          <a:ext cx="3267099" cy="688091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0</xdr:row>
      <xdr:rowOff>190499</xdr:rowOff>
    </xdr:from>
    <xdr:to>
      <xdr:col>6</xdr:col>
      <xdr:colOff>219099</xdr:colOff>
      <xdr:row>37</xdr:row>
      <xdr:rowOff>182931</xdr:rowOff>
    </xdr:to>
    <xdr:pic>
      <xdr:nvPicPr>
        <xdr:cNvPr id="2" name="Picture 1">
          <a:extLst>
            <a:ext uri="{FF2B5EF4-FFF2-40B4-BE49-F238E27FC236}">
              <a16:creationId xmlns:a16="http://schemas.microsoft.com/office/drawing/2014/main" id="{E301F2AC-A615-17D6-0E72-48133E643CBB}"/>
            </a:ext>
          </a:extLst>
        </xdr:cNvPr>
        <xdr:cNvPicPr>
          <a:picLocks noChangeAspect="1"/>
        </xdr:cNvPicPr>
      </xdr:nvPicPr>
      <xdr:blipFill>
        <a:blip xmlns:r="http://schemas.openxmlformats.org/officeDocument/2006/relationships" r:embed="rId1"/>
        <a:stretch>
          <a:fillRect/>
        </a:stretch>
      </xdr:blipFill>
      <xdr:spPr>
        <a:xfrm>
          <a:off x="609600" y="190499"/>
          <a:ext cx="3267099" cy="70409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intlmonetaryfund-my.sharepoint.com/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intlmonetaryfund-my.sharepoint.com/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 val="Main"/>
      <sheetName val="QQ"/>
      <sheetName val="Q4"/>
      <sheetName val="Q6"/>
      <sheetName val="Q7"/>
      <sheetName val="DA"/>
      <sheetName val="Q1"/>
      <sheetName val="Q3"/>
      <sheetName val="Q5"/>
      <sheetName val="Micro"/>
      <sheetName val="Q2"/>
      <sheetName val="Links"/>
      <sheetName val="ErrCheck"/>
      <sheetName val="PRIVATE"/>
      <sheetName val="Programa"/>
      <sheetName val="cbh old"/>
      <sheetName val="Ext_debt1"/>
      <sheetName val="Read_Me"/>
      <sheetName val="Base_de_Datos_Proyecciones"/>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 val="WB"/>
      <sheetName val="labels"/>
      <sheetName val="Contents "/>
      <sheetName val="TBL7_6"/>
      <sheetName val="External"/>
      <sheetName val="a_run"/>
      <sheetName val="IBASE"/>
      <sheetName val="modalities"/>
      <sheetName val="SpotExchangeRates"/>
      <sheetName val="BULLETIN"/>
      <sheetName val="Sov_Yields"/>
      <sheetName val="CDS_Yields"/>
      <sheetName val="Summary_Info1"/>
      <sheetName val="Summary_of_Changes1"/>
      <sheetName val="Large_Projections1"/>
      <sheetName val="Table_11"/>
      <sheetName val="Table_21"/>
      <sheetName val="Table_31"/>
      <sheetName val="Table_41"/>
      <sheetName val="Table_51"/>
      <sheetName val="Table_61"/>
      <sheetName val="New_Figure_11"/>
      <sheetName val="UFC_Summary1"/>
      <sheetName val="Position_as_of_End-July_19971"/>
      <sheetName val="Liquidity_Calculations_(Sc__2)1"/>
      <sheetName val="Liquidity_Calculations_(Sc__3)1"/>
      <sheetName val="Projected_Arr_(Sc_1)1"/>
      <sheetName val="Projected_Arr_(Sc_2)1"/>
      <sheetName val="Projected_Arr_(Sc_3)1"/>
      <sheetName val="Projected_Arr_(Nov_97)1"/>
      <sheetName val="Projected_Pur_(Sc_1)1"/>
      <sheetName val="Projected_Pur_(Sc_2_&amp;3)1"/>
      <sheetName val="Purchases_Feb_-_May_19981"/>
      <sheetName val="Purchases_by_Month1"/>
      <sheetName val="Ratio_Data1"/>
      <sheetName val="Precautionary_arrangements1"/>
      <sheetName val="Projection_Summary1"/>
      <sheetName val="Old_Table_41"/>
      <sheetName val="Liquidity_Calculations_(Sc__1)1"/>
      <sheetName val="Old_Table_61"/>
      <sheetName val="Figure_11"/>
      <sheetName val="Summary_Info2"/>
      <sheetName val="Summary_of_Changes2"/>
      <sheetName val="Large_Projections2"/>
      <sheetName val="Table_12"/>
      <sheetName val="Table_22"/>
      <sheetName val="Table_32"/>
      <sheetName val="Table_42"/>
      <sheetName val="Table_52"/>
      <sheetName val="Table_62"/>
      <sheetName val="New_Figure_12"/>
      <sheetName val="UFC_Summary2"/>
      <sheetName val="Position_as_of_End-July_19972"/>
      <sheetName val="Liquidity_Calculations_(Sc__2)2"/>
      <sheetName val="Liquidity_Calculations_(Sc__3)2"/>
      <sheetName val="Projected_Arr_(Sc_1)2"/>
      <sheetName val="Projected_Arr_(Sc_2)2"/>
      <sheetName val="Projected_Arr_(Sc_3)2"/>
      <sheetName val="Projected_Arr_(Nov_97)2"/>
      <sheetName val="Projected_Pur_(Sc_1)2"/>
      <sheetName val="Projected_Pur_(Sc_2_&amp;3)2"/>
      <sheetName val="Purchases_Feb_-_May_19982"/>
      <sheetName val="Purchases_by_Month2"/>
      <sheetName val="Ratio_Data2"/>
      <sheetName val="Precautionary_arrangements2"/>
      <sheetName val="Projection_Summary2"/>
      <sheetName val="Old_Table_42"/>
      <sheetName val="Liquidity_Calculations_(Sc__1)2"/>
      <sheetName val="Old_Table_62"/>
      <sheetName val="Figure_12"/>
      <sheetName val="Input"/>
      <sheetName val="Summary"/>
      <sheetName val="DATABASE"/>
      <sheetName val="Analytical "/>
      <sheetName val="graf.III.1"/>
      <sheetName val="Summary_Info9"/>
      <sheetName val="Summary_of_Changes9"/>
      <sheetName val="Large_Projections9"/>
      <sheetName val="Table_19"/>
      <sheetName val="Table_29"/>
      <sheetName val="Table_39"/>
      <sheetName val="Table_49"/>
      <sheetName val="Table_59"/>
      <sheetName val="Table_69"/>
      <sheetName val="New_Figure_19"/>
      <sheetName val="UFC_Summary9"/>
      <sheetName val="Position_as_of_End-July_19979"/>
      <sheetName val="Liquidity_Calculations_(Sc__2)9"/>
      <sheetName val="Liquidity_Calculations_(Sc__3)9"/>
      <sheetName val="Projected_Arr_(Sc_1)9"/>
      <sheetName val="Projected_Arr_(Sc_2)9"/>
      <sheetName val="Projected_Arr_(Sc_3)9"/>
      <sheetName val="Projected_Arr_(Nov_97)9"/>
      <sheetName val="Projected_Pur_(Sc_1)9"/>
      <sheetName val="Projected_Pur_(Sc_2_&amp;3)9"/>
      <sheetName val="Purchases_Feb_-_May_19989"/>
      <sheetName val="Purchases_by_Month9"/>
      <sheetName val="Ratio_Data9"/>
      <sheetName val="Precautionary_arrangements9"/>
      <sheetName val="Projection_Summary9"/>
      <sheetName val="Old_Table_49"/>
      <sheetName val="Liquidity_Calculations_(Sc__1)9"/>
      <sheetName val="Old_Table_69"/>
      <sheetName val="Figure_19"/>
      <sheetName val="Summary_Info5"/>
      <sheetName val="Summary_of_Changes5"/>
      <sheetName val="Large_Projections5"/>
      <sheetName val="Table_15"/>
      <sheetName val="Table_25"/>
      <sheetName val="Table_35"/>
      <sheetName val="Table_45"/>
      <sheetName val="Table_55"/>
      <sheetName val="Table_65"/>
      <sheetName val="New_Figure_15"/>
      <sheetName val="UFC_Summary5"/>
      <sheetName val="Position_as_of_End-July_19975"/>
      <sheetName val="Liquidity_Calculations_(Sc__2)5"/>
      <sheetName val="Liquidity_Calculations_(Sc__3)5"/>
      <sheetName val="Projected_Arr_(Sc_1)5"/>
      <sheetName val="Projected_Arr_(Sc_2)5"/>
      <sheetName val="Projected_Arr_(Sc_3)5"/>
      <sheetName val="Projected_Arr_(Nov_97)5"/>
      <sheetName val="Projected_Pur_(Sc_1)5"/>
      <sheetName val="Projected_Pur_(Sc_2_&amp;3)5"/>
      <sheetName val="Purchases_Feb_-_May_19985"/>
      <sheetName val="Purchases_by_Month5"/>
      <sheetName val="Ratio_Data5"/>
      <sheetName val="Precautionary_arrangements5"/>
      <sheetName val="Projection_Summary5"/>
      <sheetName val="Old_Table_45"/>
      <sheetName val="Liquidity_Calculations_(Sc__1)5"/>
      <sheetName val="Old_Table_65"/>
      <sheetName val="Figure_15"/>
      <sheetName val="Summary_Info3"/>
      <sheetName val="Summary_of_Changes3"/>
      <sheetName val="Large_Projections3"/>
      <sheetName val="Table_13"/>
      <sheetName val="Table_23"/>
      <sheetName val="Table_33"/>
      <sheetName val="Table_43"/>
      <sheetName val="Table_53"/>
      <sheetName val="Table_63"/>
      <sheetName val="New_Figure_13"/>
      <sheetName val="UFC_Summary3"/>
      <sheetName val="Position_as_of_End-July_19973"/>
      <sheetName val="Liquidity_Calculations_(Sc__2)3"/>
      <sheetName val="Liquidity_Calculations_(Sc__3)3"/>
      <sheetName val="Projected_Arr_(Sc_1)3"/>
      <sheetName val="Projected_Arr_(Sc_2)3"/>
      <sheetName val="Projected_Arr_(Sc_3)3"/>
      <sheetName val="Projected_Arr_(Nov_97)3"/>
      <sheetName val="Projected_Pur_(Sc_1)3"/>
      <sheetName val="Projected_Pur_(Sc_2_&amp;3)3"/>
      <sheetName val="Purchases_Feb_-_May_19983"/>
      <sheetName val="Purchases_by_Month3"/>
      <sheetName val="Ratio_Data3"/>
      <sheetName val="Precautionary_arrangements3"/>
      <sheetName val="Projection_Summary3"/>
      <sheetName val="Old_Table_43"/>
      <sheetName val="Liquidity_Calculations_(Sc__1)3"/>
      <sheetName val="Old_Table_63"/>
      <sheetName val="Figure_13"/>
      <sheetName val="Summary_Info4"/>
      <sheetName val="Summary_of_Changes4"/>
      <sheetName val="Large_Projections4"/>
      <sheetName val="Table_14"/>
      <sheetName val="Table_24"/>
      <sheetName val="Table_34"/>
      <sheetName val="Table_44"/>
      <sheetName val="Table_54"/>
      <sheetName val="Table_64"/>
      <sheetName val="New_Figure_14"/>
      <sheetName val="UFC_Summary4"/>
      <sheetName val="Position_as_of_End-July_19974"/>
      <sheetName val="Liquidity_Calculations_(Sc__2)4"/>
      <sheetName val="Liquidity_Calculations_(Sc__3)4"/>
      <sheetName val="Projected_Arr_(Sc_1)4"/>
      <sheetName val="Projected_Arr_(Sc_2)4"/>
      <sheetName val="Projected_Arr_(Sc_3)4"/>
      <sheetName val="Projected_Arr_(Nov_97)4"/>
      <sheetName val="Projected_Pur_(Sc_1)4"/>
      <sheetName val="Projected_Pur_(Sc_2_&amp;3)4"/>
      <sheetName val="Purchases_Feb_-_May_19984"/>
      <sheetName val="Purchases_by_Month4"/>
      <sheetName val="Ratio_Data4"/>
      <sheetName val="Precautionary_arrangements4"/>
      <sheetName val="Projection_Summary4"/>
      <sheetName val="Old_Table_44"/>
      <sheetName val="Liquidity_Calculations_(Sc__1)4"/>
      <sheetName val="Old_Table_64"/>
      <sheetName val="Figure_14"/>
      <sheetName val="Summary_Info6"/>
      <sheetName val="Summary_of_Changes6"/>
      <sheetName val="Large_Projections6"/>
      <sheetName val="Table_16"/>
      <sheetName val="Table_26"/>
      <sheetName val="Table_36"/>
      <sheetName val="Table_46"/>
      <sheetName val="Table_56"/>
      <sheetName val="Table_66"/>
      <sheetName val="New_Figure_16"/>
      <sheetName val="UFC_Summary6"/>
      <sheetName val="Position_as_of_End-July_19976"/>
      <sheetName val="Liquidity_Calculations_(Sc__2)6"/>
      <sheetName val="Liquidity_Calculations_(Sc__3)6"/>
      <sheetName val="Projected_Arr_(Sc_1)6"/>
      <sheetName val="Projected_Arr_(Sc_2)6"/>
      <sheetName val="Projected_Arr_(Sc_3)6"/>
      <sheetName val="Projected_Arr_(Nov_97)6"/>
      <sheetName val="Projected_Pur_(Sc_1)6"/>
      <sheetName val="Projected_Pur_(Sc_2_&amp;3)6"/>
      <sheetName val="Purchases_Feb_-_May_19986"/>
      <sheetName val="Purchases_by_Month6"/>
      <sheetName val="Ratio_Data6"/>
      <sheetName val="Precautionary_arrangements6"/>
      <sheetName val="Projection_Summary6"/>
      <sheetName val="Old_Table_46"/>
      <sheetName val="Liquidity_Calculations_(Sc__1)6"/>
      <sheetName val="Old_Table_66"/>
      <sheetName val="Figure_16"/>
      <sheetName val="Summary_Info7"/>
      <sheetName val="Summary_of_Changes7"/>
      <sheetName val="Large_Projections7"/>
      <sheetName val="Table_17"/>
      <sheetName val="Table_27"/>
      <sheetName val="Table_37"/>
      <sheetName val="Table_47"/>
      <sheetName val="Table_57"/>
      <sheetName val="Table_67"/>
      <sheetName val="New_Figure_17"/>
      <sheetName val="UFC_Summary7"/>
      <sheetName val="Position_as_of_End-July_19977"/>
      <sheetName val="Liquidity_Calculations_(Sc__2)7"/>
      <sheetName val="Liquidity_Calculations_(Sc__3)7"/>
      <sheetName val="Projected_Arr_(Sc_1)7"/>
      <sheetName val="Projected_Arr_(Sc_2)7"/>
      <sheetName val="Projected_Arr_(Sc_3)7"/>
      <sheetName val="Projected_Arr_(Nov_97)7"/>
      <sheetName val="Projected_Pur_(Sc_1)7"/>
      <sheetName val="Projected_Pur_(Sc_2_&amp;3)7"/>
      <sheetName val="Purchases_Feb_-_May_19987"/>
      <sheetName val="Purchases_by_Month7"/>
      <sheetName val="Ratio_Data7"/>
      <sheetName val="Precautionary_arrangements7"/>
      <sheetName val="Projection_Summary7"/>
      <sheetName val="Old_Table_47"/>
      <sheetName val="Liquidity_Calculations_(Sc__1)7"/>
      <sheetName val="Old_Table_67"/>
      <sheetName val="Figure_17"/>
      <sheetName val="Summary_Info8"/>
      <sheetName val="Summary_of_Changes8"/>
      <sheetName val="Large_Projections8"/>
      <sheetName val="Table_18"/>
      <sheetName val="Table_28"/>
      <sheetName val="Table_38"/>
      <sheetName val="Table_48"/>
      <sheetName val="Table_58"/>
      <sheetName val="Table_68"/>
      <sheetName val="New_Figure_18"/>
      <sheetName val="UFC_Summary8"/>
      <sheetName val="Position_as_of_End-July_19978"/>
      <sheetName val="Liquidity_Calculations_(Sc__2)8"/>
      <sheetName val="Liquidity_Calculations_(Sc__3)8"/>
      <sheetName val="Projected_Arr_(Sc_1)8"/>
      <sheetName val="Projected_Arr_(Sc_2)8"/>
      <sheetName val="Projected_Arr_(Sc_3)8"/>
      <sheetName val="Projected_Arr_(Nov_97)8"/>
      <sheetName val="Projected_Pur_(Sc_1)8"/>
      <sheetName val="Projected_Pur_(Sc_2_&amp;3)8"/>
      <sheetName val="Purchases_Feb_-_May_19988"/>
      <sheetName val="Purchases_by_Month8"/>
      <sheetName val="Ratio_Data8"/>
      <sheetName val="Precautionary_arrangements8"/>
      <sheetName val="Projection_Summary8"/>
      <sheetName val="Old_Table_48"/>
      <sheetName val="Liquidity_Calculations_(Sc__1)8"/>
      <sheetName val="Old_Table_68"/>
      <sheetName val="Figure_18"/>
      <sheetName val="Summary_Info10"/>
      <sheetName val="Summary_of_Changes10"/>
      <sheetName val="Large_Projections10"/>
      <sheetName val="Table_110"/>
      <sheetName val="Table_210"/>
      <sheetName val="Table_310"/>
      <sheetName val="Table_410"/>
      <sheetName val="Table_510"/>
      <sheetName val="Table_610"/>
      <sheetName val="New_Figure_110"/>
      <sheetName val="UFC_Summary10"/>
      <sheetName val="Position_as_of_End-July_199710"/>
      <sheetName val="Liquidity_Calculations_(Sc__210"/>
      <sheetName val="Liquidity_Calculations_(Sc__310"/>
      <sheetName val="Projected_Arr_(Sc_1)10"/>
      <sheetName val="Projected_Arr_(Sc_2)10"/>
      <sheetName val="Projected_Arr_(Sc_3)10"/>
      <sheetName val="Projected_Arr_(Nov_97)10"/>
      <sheetName val="Projected_Pur_(Sc_1)10"/>
      <sheetName val="Projected_Pur_(Sc_2_&amp;3)10"/>
      <sheetName val="Purchases_Feb_-_May_199810"/>
      <sheetName val="Purchases_by_Month10"/>
      <sheetName val="Ratio_Data10"/>
      <sheetName val="Precautionary_arrangements10"/>
      <sheetName val="Projection_Summary10"/>
      <sheetName val="Old_Table_410"/>
      <sheetName val="Liquidity_Calculations_(Sc__110"/>
      <sheetName val="Old_Table_610"/>
      <sheetName val="Figure_1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row r="3">
          <cell r="A3" t="str">
            <v>Table 2.  Summary Statistics on Commitments and</v>
          </cell>
        </row>
      </sheetData>
      <sheetData sheetId="165">
        <row r="1">
          <cell r="A1" t="str">
            <v>Stand-by and Extended Arrangements</v>
          </cell>
        </row>
      </sheetData>
      <sheetData sheetId="166">
        <row r="5">
          <cell r="A5" t="str">
            <v>Table 3. Selected Financial Data, 1993-End July 1999</v>
          </cell>
        </row>
      </sheetData>
      <sheetData sheetId="167">
        <row r="2">
          <cell r="A2" t="str">
            <v>Table 4. Outstanding Fund Credit by Region 1/</v>
          </cell>
        </row>
      </sheetData>
      <sheetData sheetId="168">
        <row r="1">
          <cell r="A1" t="str">
            <v>Table 5. Demand and Supply of Fund Resources</v>
          </cell>
        </row>
      </sheetData>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SA_HP"/>
      <sheetName val=""/>
      <sheetName val="Ext_debt"/>
      <sheetName val="GeoBop0900_BseLine"/>
      <sheetName val="AQ"/>
      <sheetName val="Read Me"/>
      <sheetName val="Table3"/>
      <sheetName val="FOREX-DAILY"/>
      <sheetName val="Base de Datos Proyecciones"/>
      <sheetName val="Main"/>
      <sheetName val="QQ"/>
      <sheetName val="Q4"/>
      <sheetName val="Q6"/>
      <sheetName val="Q7"/>
      <sheetName val="DA"/>
      <sheetName val="Q1"/>
      <sheetName val="Q3"/>
      <sheetName val="Q5"/>
      <sheetName val="Micro"/>
      <sheetName val="Q2"/>
      <sheetName val="Links"/>
      <sheetName val="ErrCheck"/>
      <sheetName val="PRIVATE"/>
      <sheetName val="Programa"/>
      <sheetName val="Other"/>
      <sheetName val="cbh old"/>
      <sheetName val="Ext_debt1"/>
      <sheetName val="Read_Me"/>
      <sheetName val="Base_de_Datos_Proyeccione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sheetData sheetId="50"/>
      <sheetData sheetId="5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imInp1"/>
      <sheetName val="ModDef"/>
      <sheetName val="CPI"/>
      <sheetName val="Fund_Credit"/>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NPV Reduction"/>
      <sheetName val="Noyau"/>
      <sheetName val="TOC"/>
      <sheetName val="MMI"/>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BALANCE DES PAIEMENTS"/>
      <sheetName val="PRODUCTO"/>
      <sheetName val="Afiliados"/>
      <sheetName val="Haver_In_Q"/>
      <sheetName val="Data"/>
      <sheetName val="Listas"/>
      <sheetName val="NTS"/>
      <sheetName val="Probit"/>
      <sheetName val="תוכן"/>
      <sheetName val="page 1"/>
      <sheetName val="country name lookup"/>
      <sheetName val="Control"/>
      <sheetName val="Hoja1"/>
      <sheetName val="IN"/>
    </sheetNames>
    <sheetDataSet>
      <sheetData sheetId="0" refreshError="1"/>
      <sheetData sheetId="1" refreshError="1">
        <row r="1">
          <cell r="A1">
            <v>36608.787579398151</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sheetData sheetId="34" refreshError="1"/>
      <sheetData sheetId="35"/>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OTS"/>
      <sheetName val="FUTURES"/>
      <sheetName val="Old"/>
      <sheetName val="FS"/>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 sheetId="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 val="ZMBREAL inactive sheets removed"/>
      <sheetName val="CDS EME"/>
      <sheetName val="1. MacroEcono"/>
      <sheetName val="RepData"/>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Dep fonct"/>
      <sheetName val="Stress 0322"/>
      <sheetName val="Stress analysis"/>
      <sheetName val="IMF Assistance Old"/>
      <sheetName val="Key Ratios"/>
      <sheetName val="Debt Service  Long"/>
      <sheetName val="MMI"/>
      <sheetName val="TOC"/>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NPV Reduction"/>
      <sheetName val="Noyau"/>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Afiliados"/>
      <sheetName val="BALANCE DES PAIEMENTS"/>
      <sheetName val="PRODUCTO"/>
      <sheetName val="תוכן"/>
      <sheetName val="Control"/>
      <sheetName val="Haver_In_Q"/>
      <sheetName val="Data"/>
      <sheetName val="Listas"/>
      <sheetName val="NTS"/>
      <sheetName val="Probit"/>
      <sheetName val="page 1"/>
      <sheetName val="country name lookup"/>
      <sheetName val="Hoja1"/>
      <sheetName val="IN"/>
      <sheetName val="labels"/>
      <sheetName val="Exp"/>
      <sheetName val="Imp"/>
      <sheetName val="Outputs"/>
      <sheetName val="Annual"/>
      <sheetName val="Print Tables"/>
      <sheetName val="REER"/>
      <sheetName val="HiddenSettings"/>
      <sheetName val="Proj cur"/>
      <sheetName val="Links_Out"/>
      <sheetName val="Links-Out"/>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sheetData sheetId="33" refreshError="1"/>
      <sheetData sheetId="34"/>
      <sheetData sheetId="35"/>
      <sheetData sheetId="36"/>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Med"/>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 sheetId="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 val="BOP oil (new)"/>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 val="Input"/>
      <sheetName val="Work2"/>
      <sheetName val="INTERES"/>
      <sheetName val="Cover"/>
      <sheetName val="T1. Select Economic Indicators"/>
      <sheetName val="MSRV"/>
      <sheetName val="Réduction dépenses"/>
      <sheetName val="Annexe1 Réduction dépense"/>
      <sheetName val="Augmentation des dépenses"/>
      <sheetName val="Annexe 2 Personnel"/>
      <sheetName val="Annexe 3 Biens et services"/>
      <sheetName val="Annexe 4 Transferts"/>
      <sheetName val="Annexe 5 RI"/>
      <sheetName val="Annexe 6 Dons"/>
      <sheetName val="Annexe7 Emprunts"/>
      <sheetName val="RI"/>
      <sheetName val="DON"/>
      <sheetName val="EMPRUNT "/>
      <sheetName val="Collectif_Investissements_DDPF"/>
      <sheetName val="Annexe scénario 2 Réduction (2"/>
      <sheetName val="Current"/>
      <sheetName val="OUTPUT"/>
      <sheetName val="SUMMARY"/>
      <sheetName val="A Current Data"/>
      <sheetName val="A Previous Data"/>
      <sheetName val="Basic_Data"/>
      <sheetName val="Sheet1 (2)"/>
      <sheetName val="TAB1"/>
      <sheetName val="Orgao"/>
      <sheetName val="Provincial"/>
      <sheetName val="Real M2 Y-Y"/>
      <sheetName val="Reference"/>
      <sheetName val="pvtReport"/>
      <sheetName val="lookup_Types"/>
      <sheetName val="2"/>
      <sheetName val="daily"/>
      <sheetName val="Report"/>
      <sheetName val="Company_List"/>
      <sheetName val="Intermediate"/>
      <sheetName val="CDCAD"/>
      <sheetName val="Table 5"/>
      <sheetName val="ex rate"/>
      <sheetName val="CPIINDEX"/>
      <sheetName val="interv"/>
      <sheetName val="chartdata_D"/>
      <sheetName val="chartdata_M"/>
      <sheetName val="chartdata_Q"/>
      <sheetName val="autoupdate data"/>
      <sheetName val="Table 1 (summary)"/>
      <sheetName val="Debt"/>
      <sheetName val="Debt Summary"/>
      <sheetName val="M"/>
      <sheetName val="Маркетинг"/>
      <sheetName val="Adminstration Budget"/>
      <sheetName val="SUPUESTOS"/>
      <sheetName val="RESULTADOS"/>
      <sheetName val="SMONET-FINANC"/>
      <sheetName val="SFISCAL-MOD"/>
      <sheetName val="SREAL"/>
      <sheetName val="Ex rate bloo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 val="Brf-tab"/>
      <sheetName val="GCC 2004 Table 1"/>
      <sheetName val="GCC 2004 Table 1-FY"/>
      <sheetName val="GCC 2004 Budget vs. Actual"/>
      <sheetName val="GCC 2004 Budget vs. Actual - FY"/>
      <sheetName val="Indic"/>
      <sheetName val="Med"/>
      <sheetName val="Contents"/>
      <sheetName val="PEF"/>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 val="NAFISC"/>
      <sheetName val="table ii.6"/>
      <sheetName val="raw_gini5"/>
      <sheetName val="E"/>
      <sheetName val="Table 8"/>
      <sheetName val="Table 28"/>
      <sheetName val="Table 29"/>
      <sheetName val="Table 30"/>
      <sheetName val="Table 31"/>
      <sheetName val="Report2_(2)"/>
      <sheetName val="WORK_2"/>
      <sheetName val="Table_8"/>
      <sheetName val="Table_28"/>
      <sheetName val="Table_29"/>
      <sheetName val="Table_30"/>
      <sheetName val="Table_31"/>
      <sheetName val="Report2_(2)1"/>
      <sheetName val="WORK_21"/>
      <sheetName val="Table_81"/>
      <sheetName val="Table_281"/>
      <sheetName val="Table_291"/>
      <sheetName val="Table_301"/>
      <sheetName val="Table_311"/>
      <sheetName val="CGRev"/>
      <sheetName val="CGExp"/>
      <sheetName val="CGSum"/>
      <sheetName val="PF"/>
      <sheetName val="HF"/>
      <sheetName val="EF"/>
      <sheetName val="RF"/>
      <sheetName val="TABD9697"/>
      <sheetName val="Report2_(2)2"/>
      <sheetName val="WORK_22"/>
      <sheetName val="Table_82"/>
      <sheetName val="Table_282"/>
      <sheetName val="Table_292"/>
      <sheetName val="Table_302"/>
      <sheetName val="Table_312"/>
      <sheetName val="Report2_(2)3"/>
      <sheetName val="WORK_23"/>
      <sheetName val="Table_83"/>
      <sheetName val="Table_283"/>
      <sheetName val="Table_293"/>
      <sheetName val="Table_303"/>
      <sheetName val="Table_313"/>
      <sheetName val="Report2_(2)4"/>
      <sheetName val="WORK_24"/>
      <sheetName val="Table_84"/>
      <sheetName val="Table_284"/>
      <sheetName val="Table_294"/>
      <sheetName val="Table_304"/>
      <sheetName val="Table_314"/>
      <sheetName val="Report2_(2)5"/>
      <sheetName val="WORK_25"/>
      <sheetName val="Table_85"/>
      <sheetName val="Table_285"/>
      <sheetName val="Table_295"/>
      <sheetName val="Table_305"/>
      <sheetName val="Table_315"/>
      <sheetName val="Impact"/>
      <sheetName val="weta data"/>
      <sheetName val="Table of Contents"/>
      <sheetName val="cirrs"/>
      <sheetName val="InHUB"/>
      <sheetName val="OutHUB"/>
      <sheetName val="zambia"/>
      <sheetName val="Assumptions"/>
      <sheetName val="Report2_(2)6"/>
      <sheetName val="WORK_26"/>
      <sheetName val="Table_86"/>
      <sheetName val="Table_286"/>
      <sheetName val="Table_296"/>
      <sheetName val="Table_306"/>
      <sheetName val="Table_316"/>
      <sheetName val="weta_data"/>
      <sheetName val="Table_of_Contents"/>
      <sheetName val="Report2_(2)7"/>
      <sheetName val="WORK_27"/>
      <sheetName val="Table_87"/>
      <sheetName val="Table_287"/>
      <sheetName val="Table_297"/>
      <sheetName val="Table_307"/>
      <sheetName val="Table_317"/>
      <sheetName val="weta_data1"/>
      <sheetName val="Table_of_Contents1"/>
      <sheetName val="Work2:Report2"/>
      <sheetName val="Report2_(2)8"/>
      <sheetName val="WORK_28"/>
      <sheetName val="Table_88"/>
      <sheetName val="Table_288"/>
      <sheetName val="Table_298"/>
      <sheetName val="Table_308"/>
      <sheetName val="Table_318"/>
      <sheetName val="weta_data2"/>
      <sheetName val="Table_of_Contents2"/>
      <sheetName val="table_ii_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sheetData sheetId="100"/>
      <sheetData sheetId="101"/>
      <sheetData sheetId="102"/>
      <sheetData sheetId="103"/>
      <sheetData sheetId="104"/>
      <sheetData sheetId="105"/>
      <sheetData sheetId="106"/>
      <sheetData sheetId="107"/>
      <sheetData sheetId="108"/>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 val="IDA_tab7"/>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mf.org/en/Publications/WEO/Issues/2019/10/01/world-economic-outlook-october-201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7BFD9-5476-4397-890F-8F542F540010}">
  <sheetPr>
    <tabColor theme="4" tint="0.79998168889431442"/>
  </sheetPr>
  <dimension ref="B2:J32"/>
  <sheetViews>
    <sheetView workbookViewId="0">
      <selection activeCell="B28" sqref="B28:J28"/>
    </sheetView>
  </sheetViews>
  <sheetFormatPr defaultColWidth="9.1796875" defaultRowHeight="14.5" x14ac:dyDescent="0.35"/>
  <cols>
    <col min="1" max="16384" width="9.1796875" style="1"/>
  </cols>
  <sheetData>
    <row r="2" spans="2:10" ht="15" thickBot="1" x14ac:dyDescent="0.4"/>
    <row r="3" spans="2:10" x14ac:dyDescent="0.35">
      <c r="B3" s="28"/>
      <c r="C3" s="27"/>
      <c r="D3" s="26"/>
      <c r="E3" s="26"/>
      <c r="F3" s="26"/>
      <c r="G3" s="26"/>
      <c r="H3" s="26"/>
      <c r="I3" s="89">
        <v>46301</v>
      </c>
      <c r="J3" s="90"/>
    </row>
    <row r="4" spans="2:10" x14ac:dyDescent="0.35">
      <c r="B4" s="25"/>
      <c r="C4" s="24"/>
      <c r="D4" s="24"/>
      <c r="E4" s="24"/>
      <c r="F4" s="24"/>
      <c r="G4" s="24"/>
      <c r="H4" s="24"/>
      <c r="I4" s="24"/>
      <c r="J4" s="21"/>
    </row>
    <row r="5" spans="2:10" x14ac:dyDescent="0.35">
      <c r="B5" s="91" t="s">
        <v>4</v>
      </c>
      <c r="C5" s="92"/>
      <c r="D5" s="92"/>
      <c r="E5" s="92"/>
      <c r="F5" s="92"/>
      <c r="G5" s="92"/>
      <c r="H5" s="92"/>
      <c r="I5" s="92"/>
      <c r="J5" s="93"/>
    </row>
    <row r="6" spans="2:10" x14ac:dyDescent="0.35">
      <c r="B6" s="91" t="s">
        <v>3</v>
      </c>
      <c r="C6" s="92"/>
      <c r="D6" s="92"/>
      <c r="E6" s="92"/>
      <c r="F6" s="92"/>
      <c r="G6" s="92"/>
      <c r="H6" s="92"/>
      <c r="I6" s="92"/>
      <c r="J6" s="93"/>
    </row>
    <row r="7" spans="2:10" x14ac:dyDescent="0.35">
      <c r="B7" s="23"/>
      <c r="C7" s="22"/>
      <c r="D7" s="22"/>
      <c r="E7" s="22"/>
      <c r="F7" s="22"/>
      <c r="G7" s="22"/>
      <c r="H7" s="22"/>
      <c r="I7" s="22"/>
      <c r="J7" s="21"/>
    </row>
    <row r="8" spans="2:10" x14ac:dyDescent="0.35">
      <c r="B8" s="23"/>
      <c r="C8" s="22"/>
      <c r="D8" s="22"/>
      <c r="E8" s="22"/>
      <c r="F8" s="22"/>
      <c r="G8" s="22"/>
      <c r="H8" s="22"/>
      <c r="I8" s="22"/>
      <c r="J8" s="21"/>
    </row>
    <row r="9" spans="2:10" x14ac:dyDescent="0.35">
      <c r="B9" s="23"/>
      <c r="C9" s="22"/>
      <c r="D9" s="22"/>
      <c r="E9" s="22"/>
      <c r="F9" s="22"/>
      <c r="G9" s="22"/>
      <c r="H9" s="22"/>
      <c r="I9" s="22"/>
      <c r="J9" s="21"/>
    </row>
    <row r="10" spans="2:10" x14ac:dyDescent="0.35">
      <c r="B10" s="23"/>
      <c r="C10" s="22"/>
      <c r="D10" s="22"/>
      <c r="E10" s="22"/>
      <c r="F10" s="22"/>
      <c r="G10" s="22"/>
      <c r="H10" s="22"/>
      <c r="I10" s="22"/>
      <c r="J10" s="21"/>
    </row>
    <row r="11" spans="2:10" x14ac:dyDescent="0.35">
      <c r="B11" s="23"/>
      <c r="C11" s="22"/>
      <c r="D11" s="22"/>
      <c r="E11" s="24"/>
      <c r="F11" s="22"/>
      <c r="G11" s="22"/>
      <c r="H11" s="22"/>
      <c r="I11" s="22"/>
      <c r="J11" s="21"/>
    </row>
    <row r="12" spans="2:10" x14ac:dyDescent="0.35">
      <c r="B12" s="23"/>
      <c r="C12" s="22"/>
      <c r="D12" s="22"/>
      <c r="E12" s="22"/>
      <c r="F12" s="22"/>
      <c r="G12" s="22"/>
      <c r="H12" s="22"/>
      <c r="I12" s="22"/>
      <c r="J12" s="21"/>
    </row>
    <row r="13" spans="2:10" x14ac:dyDescent="0.35">
      <c r="B13" s="23"/>
      <c r="C13" s="22"/>
      <c r="D13" s="22"/>
      <c r="E13" s="22"/>
      <c r="F13" s="22"/>
      <c r="G13" s="22"/>
      <c r="H13" s="22"/>
      <c r="I13" s="22"/>
      <c r="J13" s="21"/>
    </row>
    <row r="14" spans="2:10" x14ac:dyDescent="0.35">
      <c r="B14" s="23"/>
      <c r="C14" s="22"/>
      <c r="D14" s="22"/>
      <c r="E14" s="22"/>
      <c r="F14" s="22"/>
      <c r="G14" s="22"/>
      <c r="H14" s="22"/>
      <c r="I14" s="22"/>
      <c r="J14" s="21"/>
    </row>
    <row r="15" spans="2:10" x14ac:dyDescent="0.35">
      <c r="B15" s="23"/>
      <c r="C15" s="22"/>
      <c r="D15" s="22"/>
      <c r="E15" s="22"/>
      <c r="F15" s="22"/>
      <c r="G15" s="22"/>
      <c r="H15" s="22"/>
      <c r="I15" s="22"/>
      <c r="J15" s="21"/>
    </row>
    <row r="16" spans="2:10" x14ac:dyDescent="0.35">
      <c r="B16" s="23"/>
      <c r="C16" s="22"/>
      <c r="D16" s="22"/>
      <c r="E16" s="22"/>
      <c r="F16" s="22"/>
      <c r="G16" s="22"/>
      <c r="H16" s="22"/>
      <c r="I16" s="22"/>
      <c r="J16" s="21"/>
    </row>
    <row r="17" spans="2:10" x14ac:dyDescent="0.35">
      <c r="B17" s="23"/>
      <c r="C17" s="22"/>
      <c r="D17" s="22"/>
      <c r="E17" s="22"/>
      <c r="F17" s="22"/>
      <c r="G17" s="22"/>
      <c r="H17" s="22"/>
      <c r="I17" s="22"/>
      <c r="J17" s="21"/>
    </row>
    <row r="18" spans="2:10" x14ac:dyDescent="0.35">
      <c r="B18" s="23"/>
      <c r="C18" s="22"/>
      <c r="D18" s="22"/>
      <c r="E18" s="22"/>
      <c r="F18" s="22"/>
      <c r="G18" s="22"/>
      <c r="H18" s="22"/>
      <c r="I18" s="22"/>
      <c r="J18" s="21"/>
    </row>
    <row r="19" spans="2:10" x14ac:dyDescent="0.35">
      <c r="B19" s="23"/>
      <c r="C19" s="22"/>
      <c r="D19" s="22"/>
      <c r="E19" s="22"/>
      <c r="F19" s="22"/>
      <c r="G19" s="22"/>
      <c r="H19" s="22"/>
      <c r="I19" s="22"/>
      <c r="J19" s="21"/>
    </row>
    <row r="20" spans="2:10" x14ac:dyDescent="0.35">
      <c r="B20" s="23"/>
      <c r="C20" s="22"/>
      <c r="D20" s="22"/>
      <c r="E20" s="22"/>
      <c r="F20" s="22"/>
      <c r="G20" s="22"/>
      <c r="H20" s="22"/>
      <c r="I20" s="22"/>
      <c r="J20" s="21"/>
    </row>
    <row r="21" spans="2:10" x14ac:dyDescent="0.35">
      <c r="B21" s="94" t="s">
        <v>377</v>
      </c>
      <c r="C21" s="92"/>
      <c r="D21" s="92"/>
      <c r="E21" s="92"/>
      <c r="F21" s="92"/>
      <c r="G21" s="92"/>
      <c r="H21" s="92"/>
      <c r="I21" s="92"/>
      <c r="J21" s="93"/>
    </row>
    <row r="22" spans="2:10" x14ac:dyDescent="0.35">
      <c r="B22" s="20"/>
      <c r="C22" s="19"/>
      <c r="D22" s="19"/>
      <c r="E22" s="19"/>
      <c r="F22" s="19"/>
      <c r="G22" s="19"/>
      <c r="H22" s="19"/>
      <c r="I22" s="19"/>
      <c r="J22" s="12"/>
    </row>
    <row r="23" spans="2:10" ht="29.25" customHeight="1" x14ac:dyDescent="0.35">
      <c r="B23" s="95" t="s">
        <v>379</v>
      </c>
      <c r="C23" s="96"/>
      <c r="D23" s="96"/>
      <c r="E23" s="96"/>
      <c r="F23" s="96"/>
      <c r="G23" s="96"/>
      <c r="H23" s="96"/>
      <c r="I23" s="96"/>
      <c r="J23" s="97"/>
    </row>
    <row r="24" spans="2:10" x14ac:dyDescent="0.35">
      <c r="B24" s="91"/>
      <c r="C24" s="92"/>
      <c r="D24" s="92"/>
      <c r="E24" s="92"/>
      <c r="F24" s="92"/>
      <c r="G24" s="92"/>
      <c r="H24" s="92"/>
      <c r="I24" s="92"/>
      <c r="J24" s="93"/>
    </row>
    <row r="25" spans="2:10" ht="34.5" customHeight="1" x14ac:dyDescent="0.35">
      <c r="B25" s="82" t="s">
        <v>378</v>
      </c>
      <c r="C25" s="83"/>
      <c r="D25" s="83"/>
      <c r="E25" s="83"/>
      <c r="F25" s="83"/>
      <c r="G25" s="83"/>
      <c r="H25" s="83"/>
      <c r="I25" s="83"/>
      <c r="J25" s="84"/>
    </row>
    <row r="26" spans="2:10" x14ac:dyDescent="0.35">
      <c r="B26" s="85" t="s">
        <v>33</v>
      </c>
      <c r="C26" s="86"/>
      <c r="D26" s="86"/>
      <c r="E26" s="86"/>
      <c r="F26" s="86"/>
      <c r="G26" s="86"/>
      <c r="H26" s="86"/>
      <c r="I26" s="86"/>
      <c r="J26" s="87"/>
    </row>
    <row r="27" spans="2:10" x14ac:dyDescent="0.35">
      <c r="B27" s="18"/>
      <c r="C27" s="17"/>
      <c r="D27" s="17"/>
      <c r="E27" s="17"/>
      <c r="F27" s="17"/>
      <c r="G27" s="17"/>
      <c r="H27" s="17"/>
      <c r="I27" s="17"/>
      <c r="J27" s="16"/>
    </row>
    <row r="28" spans="2:10" ht="33.75" customHeight="1" x14ac:dyDescent="0.35">
      <c r="B28" s="82" t="s">
        <v>2</v>
      </c>
      <c r="C28" s="83"/>
      <c r="D28" s="83"/>
      <c r="E28" s="83"/>
      <c r="F28" s="83"/>
      <c r="G28" s="83"/>
      <c r="H28" s="83"/>
      <c r="I28" s="83"/>
      <c r="J28" s="84"/>
    </row>
    <row r="29" spans="2:10" x14ac:dyDescent="0.35">
      <c r="B29" s="15"/>
      <c r="C29" s="14"/>
      <c r="D29" s="13"/>
      <c r="E29" s="13"/>
      <c r="F29" s="13"/>
      <c r="G29" s="13"/>
      <c r="H29" s="13"/>
      <c r="I29" s="13"/>
      <c r="J29" s="12"/>
    </row>
    <row r="30" spans="2:10" x14ac:dyDescent="0.35">
      <c r="B30" s="11"/>
      <c r="C30" s="88" t="s">
        <v>1</v>
      </c>
      <c r="D30" s="88"/>
      <c r="E30" s="88"/>
      <c r="F30" s="88"/>
      <c r="G30" s="88"/>
      <c r="H30" s="10" t="s">
        <v>0</v>
      </c>
      <c r="I30" s="9"/>
      <c r="J30" s="8"/>
    </row>
    <row r="31" spans="2:10" x14ac:dyDescent="0.35">
      <c r="B31" s="7"/>
      <c r="C31" s="6"/>
      <c r="D31" s="6"/>
      <c r="E31" s="6"/>
      <c r="F31" s="6"/>
      <c r="G31" s="6"/>
      <c r="H31" s="6"/>
      <c r="I31" s="6"/>
      <c r="J31" s="5"/>
    </row>
    <row r="32" spans="2:10" ht="15" thickBot="1" x14ac:dyDescent="0.4">
      <c r="B32" s="4"/>
      <c r="C32" s="3"/>
      <c r="D32" s="3"/>
      <c r="E32" s="3"/>
      <c r="F32" s="3"/>
      <c r="G32" s="3"/>
      <c r="H32" s="3"/>
      <c r="I32" s="3"/>
      <c r="J32" s="2"/>
    </row>
  </sheetData>
  <mergeCells count="10">
    <mergeCell ref="B25:J25"/>
    <mergeCell ref="B26:J26"/>
    <mergeCell ref="B28:J28"/>
    <mergeCell ref="C30:G30"/>
    <mergeCell ref="I3:J3"/>
    <mergeCell ref="B5:J5"/>
    <mergeCell ref="B6:J6"/>
    <mergeCell ref="B21:J21"/>
    <mergeCell ref="B23:J23"/>
    <mergeCell ref="B24:J24"/>
  </mergeCells>
  <hyperlinks>
    <hyperlink ref="B26:J26" r:id="rId1" display="IMF, World Economic Outlook, October 2019." xr:uid="{1974950F-115A-4813-8E25-381A51F33A25}"/>
  </hyperlinks>
  <pageMargins left="0.7" right="0.7" top="0.75" bottom="0.75" header="0.3" footer="0.3"/>
  <pageSetup orientation="portrait" horizontalDpi="90" verticalDpi="9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FA35E-5A6D-41EC-80D3-808336953073}">
  <sheetPr>
    <tabColor theme="4" tint="0.79998168889431442"/>
  </sheetPr>
  <dimension ref="B2:L36"/>
  <sheetViews>
    <sheetView topLeftCell="A3" zoomScaleNormal="100" workbookViewId="0">
      <selection activeCell="B28" sqref="B28:L28"/>
    </sheetView>
  </sheetViews>
  <sheetFormatPr defaultColWidth="9.1796875" defaultRowHeight="14" x14ac:dyDescent="0.35"/>
  <cols>
    <col min="1" max="13" width="10.7265625" style="37" customWidth="1"/>
    <col min="14" max="16384" width="9.1796875" style="37"/>
  </cols>
  <sheetData>
    <row r="2" spans="2:12" ht="14.5" thickBot="1" x14ac:dyDescent="0.4"/>
    <row r="3" spans="2:12" ht="15.5" x14ac:dyDescent="0.35">
      <c r="B3" s="52"/>
      <c r="C3" s="51"/>
      <c r="D3" s="51"/>
      <c r="E3" s="51"/>
      <c r="F3" s="51"/>
      <c r="G3" s="51"/>
      <c r="H3" s="51"/>
      <c r="I3" s="51"/>
      <c r="J3" s="51"/>
      <c r="K3" s="51"/>
      <c r="L3" s="50"/>
    </row>
    <row r="4" spans="2:12" ht="15.5" x14ac:dyDescent="0.35">
      <c r="B4" s="49"/>
      <c r="C4" s="48"/>
      <c r="D4" s="48"/>
      <c r="E4" s="48"/>
      <c r="F4" s="48"/>
      <c r="G4" s="48"/>
      <c r="H4" s="48"/>
      <c r="I4" s="48"/>
      <c r="J4" s="48"/>
      <c r="K4" s="48"/>
      <c r="L4" s="47"/>
    </row>
    <row r="5" spans="2:12" ht="15.5" x14ac:dyDescent="0.35">
      <c r="B5" s="73" t="s">
        <v>4</v>
      </c>
      <c r="C5" s="74"/>
      <c r="D5" s="74"/>
      <c r="E5" s="74"/>
      <c r="F5" s="74"/>
      <c r="G5" s="74"/>
      <c r="H5" s="74"/>
      <c r="I5" s="74"/>
      <c r="J5" s="74"/>
      <c r="K5" s="74"/>
      <c r="L5" s="75"/>
    </row>
    <row r="6" spans="2:12" ht="15.5" x14ac:dyDescent="0.35">
      <c r="B6" s="73" t="s">
        <v>3</v>
      </c>
      <c r="C6" s="74"/>
      <c r="D6" s="74"/>
      <c r="E6" s="74"/>
      <c r="F6" s="74"/>
      <c r="G6" s="74"/>
      <c r="H6" s="74"/>
      <c r="I6" s="74"/>
      <c r="J6" s="74"/>
      <c r="K6" s="74"/>
      <c r="L6" s="75"/>
    </row>
    <row r="7" spans="2:12" ht="15.5" x14ac:dyDescent="0.35">
      <c r="B7" s="46"/>
      <c r="C7" s="45"/>
      <c r="D7" s="45"/>
      <c r="E7" s="45"/>
      <c r="F7" s="45"/>
      <c r="G7" s="45"/>
      <c r="H7" s="45"/>
      <c r="I7" s="45"/>
      <c r="J7" s="45"/>
      <c r="K7" s="45"/>
      <c r="L7" s="44"/>
    </row>
    <row r="8" spans="2:12" ht="31.5" customHeight="1" x14ac:dyDescent="0.35">
      <c r="B8" s="76" t="str">
        <f>'WEO Chapter 3 Oct. 2019'!B23:J23</f>
        <v>Chapter 3. INTANGIBLE YET REAL: SPILLOVERS FROM CORPORATE INCOME TAXATION</v>
      </c>
      <c r="C8" s="77"/>
      <c r="D8" s="77"/>
      <c r="E8" s="77"/>
      <c r="F8" s="77"/>
      <c r="G8" s="77"/>
      <c r="H8" s="77"/>
      <c r="I8" s="77"/>
      <c r="J8" s="77"/>
      <c r="K8" s="77"/>
      <c r="L8" s="78"/>
    </row>
    <row r="9" spans="2:12" ht="15.5" x14ac:dyDescent="0.35">
      <c r="B9" s="40"/>
      <c r="C9" s="39"/>
      <c r="D9" s="39"/>
      <c r="E9" s="39"/>
      <c r="F9" s="39"/>
      <c r="G9" s="39"/>
      <c r="H9" s="39"/>
      <c r="I9" s="39"/>
      <c r="J9" s="39"/>
      <c r="K9" s="39"/>
      <c r="L9" s="38"/>
    </row>
    <row r="10" spans="2:12" ht="15.5" x14ac:dyDescent="0.35">
      <c r="B10" s="79" t="s">
        <v>9</v>
      </c>
      <c r="C10" s="80"/>
      <c r="D10" s="80"/>
      <c r="E10" s="80"/>
      <c r="F10" s="80"/>
      <c r="G10" s="80"/>
      <c r="H10" s="80"/>
      <c r="I10" s="80"/>
      <c r="J10" s="80"/>
      <c r="K10" s="80"/>
      <c r="L10" s="81"/>
    </row>
    <row r="11" spans="2:12" ht="15.5" x14ac:dyDescent="0.35">
      <c r="B11" s="43"/>
      <c r="C11" s="42"/>
      <c r="D11" s="42"/>
      <c r="E11" s="42"/>
      <c r="F11" s="42"/>
      <c r="G11" s="42"/>
      <c r="H11" s="42"/>
      <c r="I11" s="42"/>
      <c r="J11" s="42"/>
      <c r="K11" s="42"/>
      <c r="L11" s="41"/>
    </row>
    <row r="12" spans="2:12" ht="15.5" x14ac:dyDescent="0.35">
      <c r="B12" s="40" t="s">
        <v>8</v>
      </c>
      <c r="C12" s="39"/>
      <c r="D12" s="39"/>
      <c r="E12" s="39"/>
      <c r="F12" s="39"/>
      <c r="G12" s="39"/>
      <c r="H12" s="39"/>
      <c r="I12" s="39"/>
      <c r="J12" s="39"/>
      <c r="K12" s="39"/>
      <c r="L12" s="38"/>
    </row>
    <row r="13" spans="2:12" ht="15" customHeight="1" x14ac:dyDescent="0.35">
      <c r="B13" s="70" t="str">
        <f>'Figure 3.1'!J2</f>
        <v>Figure 3.1.  Globalization and Digitalization Trends</v>
      </c>
      <c r="C13" s="71"/>
      <c r="D13" s="71"/>
      <c r="E13" s="71"/>
      <c r="F13" s="71"/>
      <c r="G13" s="71"/>
      <c r="H13" s="71"/>
      <c r="I13" s="71"/>
      <c r="J13" s="71"/>
      <c r="K13" s="71"/>
      <c r="L13" s="72"/>
    </row>
    <row r="14" spans="2:12" ht="15" customHeight="1" x14ac:dyDescent="0.35">
      <c r="B14" s="70" t="str">
        <f>'Figure 3.2'!J2</f>
        <v>Figure 3.2.  Statutory Corporate Income Tax Rates over Time</v>
      </c>
      <c r="C14" s="71"/>
      <c r="D14" s="71"/>
      <c r="E14" s="71"/>
      <c r="F14" s="71"/>
      <c r="G14" s="71"/>
      <c r="H14" s="71"/>
      <c r="I14" s="71"/>
      <c r="J14" s="71"/>
      <c r="K14" s="71"/>
      <c r="L14" s="72"/>
    </row>
    <row r="15" spans="2:12" ht="15" customHeight="1" x14ac:dyDescent="0.35">
      <c r="B15" s="70" t="str">
        <f>'Figure 3.3'!J2</f>
        <v>Figure 3.3.  Statutory versus Effective Corporate Income Tax Rates, 2001 and 2019</v>
      </c>
      <c r="C15" s="71"/>
      <c r="D15" s="71"/>
      <c r="E15" s="71"/>
      <c r="F15" s="71"/>
      <c r="G15" s="71"/>
      <c r="H15" s="71"/>
      <c r="I15" s="71"/>
      <c r="J15" s="71"/>
      <c r="K15" s="71"/>
      <c r="L15" s="72"/>
    </row>
    <row r="16" spans="2:12" ht="15" customHeight="1" x14ac:dyDescent="0.35">
      <c r="B16" s="70" t="str">
        <f>'Figure 3.4'!J2</f>
        <v>Figure 3.4.  Tax Rate and Base Policies</v>
      </c>
      <c r="C16" s="71"/>
      <c r="D16" s="71"/>
      <c r="E16" s="71"/>
      <c r="F16" s="71"/>
      <c r="G16" s="71"/>
      <c r="H16" s="71"/>
      <c r="I16" s="71"/>
      <c r="J16" s="71"/>
      <c r="K16" s="71"/>
      <c r="L16" s="72"/>
    </row>
    <row r="17" spans="2:12" ht="15" customHeight="1" x14ac:dyDescent="0.35">
      <c r="B17" s="70" t="str">
        <f>'Figure 3.5'!J2</f>
        <v xml:space="preserve">Figure 3.5.  Anti-Avoidance Rules and the Taxation of Multinational Corporations </v>
      </c>
      <c r="C17" s="71"/>
      <c r="D17" s="71"/>
      <c r="E17" s="71"/>
      <c r="F17" s="71"/>
      <c r="G17" s="71"/>
      <c r="H17" s="71"/>
      <c r="I17" s="71"/>
      <c r="J17" s="71"/>
      <c r="K17" s="71"/>
      <c r="L17" s="72"/>
    </row>
    <row r="18" spans="2:12" ht="15" customHeight="1" x14ac:dyDescent="0.35">
      <c r="B18" s="70" t="str">
        <f>'Figure 3.6'!J2</f>
        <v>Figure 3.6.  Spillovers from Domestic Tax Cuts: Empirical Estimates</v>
      </c>
      <c r="C18" s="71"/>
      <c r="D18" s="71"/>
      <c r="E18" s="71"/>
      <c r="F18" s="71"/>
      <c r="G18" s="71"/>
      <c r="H18" s="71"/>
      <c r="I18" s="71"/>
      <c r="J18" s="71"/>
      <c r="K18" s="71"/>
      <c r="L18" s="72"/>
    </row>
    <row r="19" spans="2:12" ht="15" customHeight="1" x14ac:dyDescent="0.35">
      <c r="B19" s="70" t="str">
        <f>'Figure 3.7'!J2</f>
        <v>Figure 3.7.  Domestic and Spillover Effects from Domestic Corporate Income Tax Cuts: Model Simulations</v>
      </c>
      <c r="C19" s="71"/>
      <c r="D19" s="71"/>
      <c r="E19" s="71"/>
      <c r="F19" s="71"/>
      <c r="G19" s="71"/>
      <c r="H19" s="71"/>
      <c r="I19" s="71"/>
      <c r="J19" s="71"/>
      <c r="K19" s="71"/>
      <c r="L19" s="72"/>
    </row>
    <row r="20" spans="2:12" ht="15" customHeight="1" x14ac:dyDescent="0.35">
      <c r="B20" s="70" t="str">
        <f>'Figure 3.8'!J2</f>
        <v xml:space="preserve">Figure 3.8.  Spillovers from Tax Competition </v>
      </c>
      <c r="C20" s="71"/>
      <c r="D20" s="71"/>
      <c r="E20" s="71"/>
      <c r="F20" s="71"/>
      <c r="G20" s="71"/>
      <c r="H20" s="71"/>
      <c r="I20" s="71"/>
      <c r="J20" s="71"/>
      <c r="K20" s="71"/>
      <c r="L20" s="72"/>
    </row>
    <row r="21" spans="2:12" ht="15" customHeight="1" x14ac:dyDescent="0.35">
      <c r="B21" s="70" t="str">
        <f>'Figure 3.9'!J2</f>
        <v xml:space="preserve">Figure 3.9.  Base Spillovers: FDI Sensitivity to Tax Differentials </v>
      </c>
      <c r="C21" s="71"/>
      <c r="D21" s="71"/>
      <c r="E21" s="71"/>
      <c r="F21" s="71"/>
      <c r="G21" s="71"/>
      <c r="H21" s="71"/>
      <c r="I21" s="71"/>
      <c r="J21" s="71"/>
      <c r="K21" s="71"/>
      <c r="L21" s="72"/>
    </row>
    <row r="22" spans="2:12" ht="15" customHeight="1" x14ac:dyDescent="0.35">
      <c r="B22" s="67" t="str">
        <f>'Figure 3.10'!J2</f>
        <v>Figure 3.10.  Response of Sectoral Foreign Direct Investment to Changes in Tax Differentials</v>
      </c>
      <c r="C22" s="68"/>
      <c r="D22" s="68"/>
      <c r="E22" s="68"/>
      <c r="F22" s="68"/>
      <c r="G22" s="68"/>
      <c r="H22" s="68"/>
      <c r="I22" s="68"/>
      <c r="J22" s="68"/>
      <c r="K22" s="68"/>
      <c r="L22" s="69"/>
    </row>
    <row r="23" spans="2:12" ht="15" customHeight="1" x14ac:dyDescent="0.35">
      <c r="B23" s="67" t="str">
        <f>'Figure 3.11'!J2</f>
        <v xml:space="preserve">Figure 3.11.  Output Effects from Tax Competition </v>
      </c>
      <c r="C23" s="68"/>
      <c r="D23" s="68"/>
      <c r="E23" s="68"/>
      <c r="F23" s="68"/>
      <c r="G23" s="68"/>
      <c r="H23" s="68"/>
      <c r="I23" s="68"/>
      <c r="J23" s="68"/>
      <c r="K23" s="68"/>
      <c r="L23" s="69"/>
    </row>
    <row r="24" spans="2:12" ht="15" customHeight="1" x14ac:dyDescent="0.35">
      <c r="B24" s="67" t="str">
        <f>'Figure 3.12'!J2</f>
        <v>Figure 3.12.  Sensitivity of Reported Income to Tax Differentials</v>
      </c>
      <c r="C24" s="68"/>
      <c r="D24" s="68"/>
      <c r="E24" s="68"/>
      <c r="F24" s="68"/>
      <c r="G24" s="68"/>
      <c r="H24" s="68"/>
      <c r="I24" s="68"/>
      <c r="J24" s="68"/>
      <c r="K24" s="68"/>
      <c r="L24" s="69"/>
    </row>
    <row r="25" spans="2:12" ht="15" customHeight="1" x14ac:dyDescent="0.35">
      <c r="B25" s="67" t="str">
        <f>'Figure 3.13'!J2</f>
        <v xml:space="preserve">Figure 3.13.  Sensitivity of Investment Location to Tax Differentials </v>
      </c>
      <c r="C25" s="68"/>
      <c r="D25" s="68"/>
      <c r="E25" s="68"/>
      <c r="F25" s="68"/>
      <c r="G25" s="68"/>
      <c r="H25" s="68"/>
      <c r="I25" s="68"/>
      <c r="J25" s="68"/>
      <c r="K25" s="68"/>
      <c r="L25" s="69"/>
    </row>
    <row r="26" spans="2:12" ht="15" customHeight="1" x14ac:dyDescent="0.35">
      <c r="B26" s="67" t="str">
        <f>'Figure 3.14'!J2</f>
        <v xml:space="preserve">Figure 3.14.  Sensitivity of Investment Scale to Tax Differentials and Anti-Avoidance Efforts </v>
      </c>
      <c r="C26" s="68"/>
      <c r="D26" s="68"/>
      <c r="E26" s="68"/>
      <c r="F26" s="68"/>
      <c r="G26" s="68"/>
      <c r="H26" s="68"/>
      <c r="I26" s="68"/>
      <c r="J26" s="68"/>
      <c r="K26" s="68"/>
      <c r="L26" s="69"/>
    </row>
    <row r="27" spans="2:12" ht="15" customHeight="1" x14ac:dyDescent="0.35">
      <c r="B27" s="67" t="str">
        <f>'Figure 3.15'!J2</f>
        <v xml:space="preserve">Figure 3.15.  Macroeconomic Effects of Tax Competition </v>
      </c>
      <c r="C27" s="68"/>
      <c r="D27" s="68"/>
      <c r="E27" s="68"/>
      <c r="F27" s="68"/>
      <c r="G27" s="68"/>
      <c r="H27" s="68"/>
      <c r="I27" s="68"/>
      <c r="J27" s="68"/>
      <c r="K27" s="68"/>
      <c r="L27" s="69"/>
    </row>
    <row r="28" spans="2:12" ht="15" customHeight="1" x14ac:dyDescent="0.35">
      <c r="B28" s="67" t="str">
        <f>'Figure 3.16'!J2</f>
        <v>Figure 3.16.  Macroeconomic Effects of Tax Competition and Enhanced Enforcement</v>
      </c>
      <c r="C28" s="68"/>
      <c r="D28" s="68"/>
      <c r="E28" s="68"/>
      <c r="F28" s="68"/>
      <c r="G28" s="68"/>
      <c r="H28" s="68"/>
      <c r="I28" s="68"/>
      <c r="J28" s="68"/>
      <c r="K28" s="68"/>
      <c r="L28" s="69"/>
    </row>
    <row r="29" spans="2:12" ht="15" customHeight="1" thickBot="1" x14ac:dyDescent="0.4">
      <c r="B29" s="64"/>
      <c r="C29" s="65"/>
      <c r="D29" s="65"/>
      <c r="E29" s="65"/>
      <c r="F29" s="65"/>
      <c r="G29" s="65"/>
      <c r="H29" s="65"/>
      <c r="I29" s="65"/>
      <c r="J29" s="65"/>
      <c r="K29" s="65"/>
      <c r="L29" s="66"/>
    </row>
    <row r="30" spans="2:12" ht="15" customHeight="1" x14ac:dyDescent="0.35"/>
    <row r="31" spans="2:12" ht="15" customHeight="1" x14ac:dyDescent="0.35"/>
    <row r="32" spans="2:12" ht="15" customHeight="1" x14ac:dyDescent="0.35"/>
    <row r="33" ht="15" customHeight="1" x14ac:dyDescent="0.35"/>
    <row r="34" ht="15" customHeight="1" x14ac:dyDescent="0.35"/>
    <row r="35" ht="15" customHeight="1" x14ac:dyDescent="0.35"/>
    <row r="36" ht="15" customHeight="1" x14ac:dyDescent="0.35"/>
  </sheetData>
  <mergeCells count="21">
    <mergeCell ref="B22:L22"/>
    <mergeCell ref="B23:L23"/>
    <mergeCell ref="B24:L24"/>
    <mergeCell ref="B16:L16"/>
    <mergeCell ref="B20:L20"/>
    <mergeCell ref="B21:L21"/>
    <mergeCell ref="B17:L17"/>
    <mergeCell ref="B13:L13"/>
    <mergeCell ref="B18:L18"/>
    <mergeCell ref="B19:L19"/>
    <mergeCell ref="B5:L5"/>
    <mergeCell ref="B6:L6"/>
    <mergeCell ref="B8:L8"/>
    <mergeCell ref="B15:L15"/>
    <mergeCell ref="B14:L14"/>
    <mergeCell ref="B10:L10"/>
    <mergeCell ref="B29:L29"/>
    <mergeCell ref="B25:L25"/>
    <mergeCell ref="B26:L26"/>
    <mergeCell ref="B27:L27"/>
    <mergeCell ref="B28:L28"/>
  </mergeCells>
  <hyperlinks>
    <hyperlink ref="B13:L13" location="'Figure 3.1'!A1" display="'Figure 3.1'!A1" xr:uid="{AD014219-C3FD-4100-B894-A6C581BAA427}"/>
    <hyperlink ref="B14:L14" location="'Figure 3.2'!A1" display="'Figure 3.2'!A1" xr:uid="{1D85BC27-5944-4C62-ABAB-57FE97AAC977}"/>
    <hyperlink ref="B15:L15" location="'Figure 3.3'!A1" display="'Figure 3.3'!A1" xr:uid="{1E9DBDBD-D1F8-4D08-8891-AA516351E4CB}"/>
    <hyperlink ref="B16:L16" location="'Figure 3.4'!A1" display="'Figure 3.4'!A1" xr:uid="{FA528967-6A74-4111-9D8E-6D74CE302558}"/>
    <hyperlink ref="B17:L17" location="'Figure 3.5'!A1" display="'Figure 3.5'!A1" xr:uid="{AB482BCB-F531-46EB-9E4A-CF00DC2F377B}"/>
    <hyperlink ref="B18:L18" location="'Figure 3.6'!A1" display="'Figure 3.6'!A1" xr:uid="{56F65C64-C58E-45E7-987E-97472037CACE}"/>
    <hyperlink ref="B19:L19" location="'Figure 3.7'!A1" display="'Figure 3.7'!A1" xr:uid="{45C784BB-0FBE-4624-8522-C3AC484D13F5}"/>
    <hyperlink ref="B20:L20" location="'Figure 3.8'!A1" display="'Figure 3.8'!A1" xr:uid="{D9136E6E-F71A-494E-A3C6-197E632FD1B9}"/>
    <hyperlink ref="B21:L21" location="'Figure 3.9'!A1" display="'Figure 3.9'!A1" xr:uid="{7333BD6F-F36F-49E4-A33F-9C4335C50F2F}"/>
    <hyperlink ref="B22" location="'Figure 3.10'!A1" display="'Figure 3.10'!A1" xr:uid="{520183B9-0D61-46E8-9920-3FA8DF9BBD20}"/>
    <hyperlink ref="B23" location="'Figure 3.10'!A1" display="'Figure 3.10'!A1" xr:uid="{377B08C1-3FA6-4244-80F9-83DA11D8132D}"/>
    <hyperlink ref="B23:L23" location="'Figure 3.11'!A1" display="'Figure 3.11'!A1" xr:uid="{3B555236-2E0E-4EA6-88FB-78A13C35CDB0}"/>
    <hyperlink ref="B24" location="'Figure 3.10'!A1" display="'Figure 3.10'!A1" xr:uid="{267C1E50-1BC7-48CF-B6AF-4D3905981A57}"/>
    <hyperlink ref="B24:L24" location="'Figure 3.12'!A1" display="'Figure 3.12'!A1" xr:uid="{8736097B-D3D7-4DED-86D5-1A534E066B64}"/>
    <hyperlink ref="B25" location="'Figure 3.10'!A1" display="'Figure 3.10'!A1" xr:uid="{3E24B699-7B3D-4674-8120-9FF99DACF49F}"/>
    <hyperlink ref="B25:L25" location="'Figure 3.13'!A1" display="'Figure 3.13'!A1" xr:uid="{55FC4CB8-DB9A-4D9F-B00C-CA49E7A3C38D}"/>
    <hyperlink ref="B26" location="'Figure 3.10'!A1" display="'Figure 3.10'!A1" xr:uid="{8FC8493E-D543-4040-99CE-E33E989BBD8F}"/>
    <hyperlink ref="B26:L26" location="'Figure 3.14'!A1" display="'Figure 3.14'!A1" xr:uid="{E72292DD-BA5C-4637-8749-B760E0B4BBC6}"/>
    <hyperlink ref="B27" location="'Figure 3.10'!A1" display="'Figure 3.10'!A1" xr:uid="{C814A479-7EE4-4226-86D2-62540FD86A86}"/>
    <hyperlink ref="B27:L27" location="'Figure 3.15'!A1" display="'Figure 3.15'!A1" xr:uid="{2F63B885-EFD0-4F42-97E5-B410C9D6589F}"/>
    <hyperlink ref="B28" location="'Figure 3.10'!A1" display="'Figure 3.10'!A1" xr:uid="{8EB36D0B-93F6-4CFC-81DD-669C2FE5B18C}"/>
    <hyperlink ref="B28:L28" location="'Figure 3.16'!A1" display="'Figure 3.16'!A1" xr:uid="{9584F24D-D212-453A-906D-0774422B8308}"/>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93B02-076F-4842-9C62-CD333E924700}">
  <dimension ref="H2:U62"/>
  <sheetViews>
    <sheetView workbookViewId="0">
      <selection activeCell="M32" sqref="M32"/>
    </sheetView>
  </sheetViews>
  <sheetFormatPr defaultColWidth="9.1796875" defaultRowHeight="14.5" x14ac:dyDescent="0.35"/>
  <cols>
    <col min="1" max="5" width="9.1796875" style="30"/>
    <col min="6" max="6" width="9.1796875" style="30" customWidth="1"/>
    <col min="7" max="7" width="9.7265625" style="30" customWidth="1"/>
    <col min="8" max="8" width="4" style="29" customWidth="1"/>
    <col min="9" max="21" width="20.7265625" style="30" customWidth="1"/>
    <col min="22" max="16384" width="9.1796875" style="30"/>
  </cols>
  <sheetData>
    <row r="2" spans="9:21" x14ac:dyDescent="0.35">
      <c r="J2" s="31" t="s">
        <v>34</v>
      </c>
    </row>
    <row r="3" spans="9:21" x14ac:dyDescent="0.35">
      <c r="J3" s="32"/>
    </row>
    <row r="5" spans="9:21" x14ac:dyDescent="0.35">
      <c r="J5" s="33" t="s">
        <v>35</v>
      </c>
      <c r="O5" s="60" t="s">
        <v>400</v>
      </c>
      <c r="S5" s="60" t="s">
        <v>401</v>
      </c>
    </row>
    <row r="6" spans="9:21" x14ac:dyDescent="0.35">
      <c r="J6" s="33" t="s">
        <v>7</v>
      </c>
      <c r="O6" s="33" t="s">
        <v>38</v>
      </c>
      <c r="S6" s="33" t="s">
        <v>7</v>
      </c>
    </row>
    <row r="7" spans="9:21" x14ac:dyDescent="0.35">
      <c r="J7" s="33"/>
    </row>
    <row r="8" spans="9:21" x14ac:dyDescent="0.35">
      <c r="J8" s="35" t="s">
        <v>43</v>
      </c>
      <c r="K8" s="35" t="s">
        <v>381</v>
      </c>
      <c r="L8" s="35" t="s">
        <v>382</v>
      </c>
      <c r="M8" s="35" t="s">
        <v>380</v>
      </c>
      <c r="O8" s="35" t="s">
        <v>43</v>
      </c>
      <c r="P8" s="30" t="s">
        <v>402</v>
      </c>
      <c r="Q8" s="30" t="s">
        <v>403</v>
      </c>
      <c r="S8" s="35" t="s">
        <v>43</v>
      </c>
      <c r="T8" s="30" t="s">
        <v>36</v>
      </c>
      <c r="U8" s="30" t="s">
        <v>37</v>
      </c>
    </row>
    <row r="9" spans="9:21" x14ac:dyDescent="0.35">
      <c r="J9" s="35">
        <v>2000</v>
      </c>
      <c r="K9" s="54">
        <v>16.884678999999998</v>
      </c>
      <c r="L9" s="54">
        <v>10</v>
      </c>
      <c r="M9" s="54">
        <v>24.95919</v>
      </c>
      <c r="O9" s="35">
        <v>1995</v>
      </c>
      <c r="P9" s="54">
        <v>100</v>
      </c>
      <c r="Q9" s="54">
        <v>100</v>
      </c>
      <c r="S9" s="35">
        <v>1965</v>
      </c>
      <c r="T9" s="54">
        <v>16.128730000000001</v>
      </c>
      <c r="U9" s="54">
        <v>24.9695</v>
      </c>
    </row>
    <row r="10" spans="9:21" x14ac:dyDescent="0.35">
      <c r="J10" s="35">
        <v>2001</v>
      </c>
      <c r="K10" s="54">
        <v>16.848928000000001</v>
      </c>
      <c r="L10" s="54">
        <v>8</v>
      </c>
      <c r="M10" s="54">
        <v>25.878830000000001</v>
      </c>
      <c r="O10" s="35">
        <v>1996</v>
      </c>
      <c r="P10" s="54">
        <v>103.39147286821706</v>
      </c>
      <c r="Q10" s="54">
        <v>100.48465266558966</v>
      </c>
      <c r="S10" s="35">
        <v>1966</v>
      </c>
      <c r="T10" s="54">
        <v>16.808509999999998</v>
      </c>
      <c r="U10" s="54">
        <v>24.826129999999999</v>
      </c>
    </row>
    <row r="11" spans="9:21" x14ac:dyDescent="0.35">
      <c r="I11" s="34"/>
      <c r="J11" s="35">
        <v>2002</v>
      </c>
      <c r="K11" s="54">
        <v>17.575223999999999</v>
      </c>
      <c r="L11" s="54">
        <v>8</v>
      </c>
      <c r="M11" s="54">
        <v>27.112210000000001</v>
      </c>
      <c r="O11" s="35">
        <v>1997</v>
      </c>
      <c r="P11" s="54">
        <v>104.65116279069768</v>
      </c>
      <c r="Q11" s="54">
        <v>99.919224555735042</v>
      </c>
      <c r="S11" s="35">
        <v>1967</v>
      </c>
      <c r="T11" s="54">
        <v>17.73873</v>
      </c>
      <c r="U11" s="54">
        <v>26.987290000000002</v>
      </c>
    </row>
    <row r="12" spans="9:21" x14ac:dyDescent="0.35">
      <c r="I12" s="34"/>
      <c r="J12" s="35">
        <v>2003</v>
      </c>
      <c r="K12" s="54">
        <v>18.820039000000001</v>
      </c>
      <c r="L12" s="54">
        <v>10</v>
      </c>
      <c r="M12" s="54">
        <v>33.003219999999999</v>
      </c>
      <c r="O12" s="35">
        <v>1998</v>
      </c>
      <c r="P12" s="54">
        <v>104.94186046511629</v>
      </c>
      <c r="Q12" s="54">
        <v>102.42326332794829</v>
      </c>
      <c r="S12" s="35">
        <v>1968</v>
      </c>
      <c r="T12" s="54">
        <v>17.990649999999999</v>
      </c>
      <c r="U12" s="54">
        <v>24.04843</v>
      </c>
    </row>
    <row r="13" spans="9:21" x14ac:dyDescent="0.35">
      <c r="I13" s="34"/>
      <c r="J13" s="35">
        <v>2004</v>
      </c>
      <c r="K13" s="54">
        <v>19.599319000000001</v>
      </c>
      <c r="L13" s="54">
        <v>13</v>
      </c>
      <c r="M13" s="54">
        <v>34.267510000000001</v>
      </c>
      <c r="O13" s="35">
        <v>1999</v>
      </c>
      <c r="P13" s="54">
        <v>108.62403100775195</v>
      </c>
      <c r="Q13" s="54">
        <v>103.47334410339258</v>
      </c>
      <c r="S13" s="35">
        <v>1969</v>
      </c>
      <c r="T13" s="54">
        <v>18.909980000000001</v>
      </c>
      <c r="U13" s="54">
        <v>25.64359</v>
      </c>
    </row>
    <row r="14" spans="9:21" x14ac:dyDescent="0.35">
      <c r="I14" s="34"/>
      <c r="J14" s="35">
        <v>2005</v>
      </c>
      <c r="K14" s="54">
        <v>20.721170000000001</v>
      </c>
      <c r="L14" s="54">
        <v>16</v>
      </c>
      <c r="M14" s="54">
        <v>33.103380000000001</v>
      </c>
      <c r="O14" s="35">
        <v>2000</v>
      </c>
      <c r="P14" s="54">
        <v>112.01550387596899</v>
      </c>
      <c r="Q14" s="54">
        <v>108.64297253634894</v>
      </c>
      <c r="S14" s="35">
        <v>1970</v>
      </c>
      <c r="T14" s="54">
        <v>19.237559999999998</v>
      </c>
      <c r="U14" s="54">
        <v>23.891850000000002</v>
      </c>
    </row>
    <row r="15" spans="9:21" x14ac:dyDescent="0.35">
      <c r="I15" s="34"/>
      <c r="J15" s="35">
        <v>2006</v>
      </c>
      <c r="K15" s="54">
        <v>20.775433</v>
      </c>
      <c r="L15" s="54">
        <v>17</v>
      </c>
      <c r="M15" s="54">
        <v>38.407820000000001</v>
      </c>
      <c r="O15" s="35">
        <v>2001</v>
      </c>
      <c r="P15" s="54">
        <v>112.6937984496124</v>
      </c>
      <c r="Q15" s="54">
        <v>104.03877221324717</v>
      </c>
      <c r="S15" s="35">
        <v>1971</v>
      </c>
      <c r="T15" s="54">
        <v>19.10005</v>
      </c>
      <c r="U15" s="54">
        <v>20.730840000000001</v>
      </c>
    </row>
    <row r="16" spans="9:21" x14ac:dyDescent="0.35">
      <c r="I16" s="34"/>
      <c r="J16" s="35">
        <v>2007</v>
      </c>
      <c r="K16" s="54">
        <v>23.341004999999999</v>
      </c>
      <c r="L16" s="54">
        <v>18</v>
      </c>
      <c r="M16" s="54">
        <v>43.309019999999997</v>
      </c>
      <c r="O16" s="35">
        <v>2002</v>
      </c>
      <c r="P16" s="54">
        <v>111.33720930232558</v>
      </c>
      <c r="Q16" s="54">
        <v>97.576736672051695</v>
      </c>
      <c r="S16" s="35">
        <v>1972</v>
      </c>
      <c r="T16" s="54">
        <v>19.376139999999999</v>
      </c>
      <c r="U16" s="54">
        <v>21.534929999999999</v>
      </c>
    </row>
    <row r="17" spans="9:21" x14ac:dyDescent="0.35">
      <c r="I17" s="34"/>
      <c r="J17" s="35">
        <v>2008</v>
      </c>
      <c r="K17" s="54">
        <v>23.432200000000002</v>
      </c>
      <c r="L17" s="54">
        <v>15</v>
      </c>
      <c r="M17" s="54">
        <v>38.43544</v>
      </c>
      <c r="O17" s="35">
        <v>2003</v>
      </c>
      <c r="P17" s="54">
        <v>112.1124031007752</v>
      </c>
      <c r="Q17" s="54">
        <v>94.668820678513725</v>
      </c>
      <c r="S17" s="35">
        <v>1973</v>
      </c>
      <c r="T17" s="54">
        <v>19.74286</v>
      </c>
      <c r="U17" s="54">
        <v>22.546959999999999</v>
      </c>
    </row>
    <row r="18" spans="9:21" x14ac:dyDescent="0.35">
      <c r="I18" s="34"/>
      <c r="J18" s="35">
        <v>2009</v>
      </c>
      <c r="K18" s="54">
        <v>21.78537</v>
      </c>
      <c r="L18" s="54">
        <v>15</v>
      </c>
      <c r="M18" s="54">
        <v>48.83672</v>
      </c>
      <c r="O18" s="35">
        <v>2004</v>
      </c>
      <c r="P18" s="54">
        <v>111.82170542635659</v>
      </c>
      <c r="Q18" s="54">
        <v>94.345718901453949</v>
      </c>
      <c r="S18" s="35">
        <v>1974</v>
      </c>
      <c r="T18" s="54">
        <v>20.74832</v>
      </c>
      <c r="U18" s="54">
        <v>25.409500000000001</v>
      </c>
    </row>
    <row r="19" spans="9:21" x14ac:dyDescent="0.35">
      <c r="I19" s="34"/>
      <c r="J19" s="35">
        <v>2010</v>
      </c>
      <c r="K19" s="54">
        <v>22.605865999999999</v>
      </c>
      <c r="L19" s="54">
        <v>17</v>
      </c>
      <c r="M19" s="54">
        <v>48.744219999999999</v>
      </c>
      <c r="O19" s="35">
        <v>2005</v>
      </c>
      <c r="P19" s="54">
        <v>113.17829457364341</v>
      </c>
      <c r="Q19" s="54">
        <v>95.718901453957983</v>
      </c>
      <c r="S19" s="35">
        <v>1975</v>
      </c>
      <c r="T19" s="54">
        <v>21.324249999999999</v>
      </c>
      <c r="U19" s="54">
        <v>23.130759999999999</v>
      </c>
    </row>
    <row r="20" spans="9:21" x14ac:dyDescent="0.35">
      <c r="I20" s="34"/>
      <c r="J20" s="35">
        <v>2011</v>
      </c>
      <c r="K20" s="54">
        <v>23.321107999999999</v>
      </c>
      <c r="L20" s="54">
        <v>17</v>
      </c>
      <c r="M20" s="54">
        <v>47.216320000000003</v>
      </c>
      <c r="O20" s="35">
        <v>2006</v>
      </c>
      <c r="P20" s="54">
        <v>115.01937984496122</v>
      </c>
      <c r="Q20" s="54">
        <v>99.59612277867528</v>
      </c>
      <c r="S20" s="35">
        <v>1976</v>
      </c>
      <c r="T20" s="54">
        <v>21.380230000000001</v>
      </c>
      <c r="U20" s="54">
        <v>20.421720000000001</v>
      </c>
    </row>
    <row r="21" spans="9:21" x14ac:dyDescent="0.35">
      <c r="I21" s="34"/>
      <c r="J21" s="35">
        <v>2012</v>
      </c>
      <c r="K21" s="54">
        <v>23.53614</v>
      </c>
      <c r="L21" s="54">
        <v>16</v>
      </c>
      <c r="M21" s="54">
        <v>53.23442</v>
      </c>
      <c r="O21" s="35">
        <v>2007</v>
      </c>
      <c r="P21" s="54">
        <v>117.05426356589147</v>
      </c>
      <c r="Q21" s="54">
        <v>103.87722132471728</v>
      </c>
      <c r="S21" s="35">
        <v>1977</v>
      </c>
      <c r="T21" s="54">
        <v>22.203029999999998</v>
      </c>
      <c r="U21" s="54">
        <v>21.785309999999999</v>
      </c>
    </row>
    <row r="22" spans="9:21" x14ac:dyDescent="0.35">
      <c r="I22" s="34"/>
      <c r="J22" s="35">
        <v>2013</v>
      </c>
      <c r="K22" s="54">
        <v>23.501904</v>
      </c>
      <c r="L22" s="54">
        <v>16</v>
      </c>
      <c r="M22" s="54">
        <v>57.895180000000003</v>
      </c>
      <c r="O22" s="35">
        <v>2008</v>
      </c>
      <c r="P22" s="54">
        <v>118.70155038759688</v>
      </c>
      <c r="Q22" s="54">
        <v>103.87722132471728</v>
      </c>
      <c r="S22" s="35">
        <v>1978</v>
      </c>
      <c r="T22" s="54">
        <v>22.25947</v>
      </c>
      <c r="U22" s="54">
        <v>22.339230000000001</v>
      </c>
    </row>
    <row r="23" spans="9:21" x14ac:dyDescent="0.35">
      <c r="I23" s="34"/>
      <c r="J23" s="35">
        <v>2014</v>
      </c>
      <c r="K23" s="54">
        <v>23.879939</v>
      </c>
      <c r="L23" s="54">
        <v>16</v>
      </c>
      <c r="M23" s="54">
        <v>57.795610000000003</v>
      </c>
      <c r="O23" s="35">
        <v>2009</v>
      </c>
      <c r="P23" s="54">
        <v>117.15116279069765</v>
      </c>
      <c r="Q23" s="54">
        <v>91.195476575121148</v>
      </c>
      <c r="S23" s="35">
        <v>1979</v>
      </c>
      <c r="T23" s="54">
        <v>22.734000000000002</v>
      </c>
      <c r="U23" s="54">
        <v>21.922609999999999</v>
      </c>
    </row>
    <row r="24" spans="9:21" x14ac:dyDescent="0.35">
      <c r="I24" s="34"/>
      <c r="J24" s="35">
        <v>2015</v>
      </c>
      <c r="K24" s="54">
        <v>22.775680999999999</v>
      </c>
      <c r="L24" s="54">
        <v>15</v>
      </c>
      <c r="M24" s="54">
        <v>64.474369999999993</v>
      </c>
      <c r="O24" s="35">
        <v>2010</v>
      </c>
      <c r="P24" s="54">
        <v>113.75968992248062</v>
      </c>
      <c r="Q24" s="54">
        <v>92.407108239095308</v>
      </c>
      <c r="S24" s="35">
        <v>1980</v>
      </c>
      <c r="T24" s="54">
        <v>23.536359999999998</v>
      </c>
      <c r="U24" s="54">
        <v>23.564920000000001</v>
      </c>
    </row>
    <row r="25" spans="9:21" x14ac:dyDescent="0.35">
      <c r="I25" s="34"/>
      <c r="J25" s="35">
        <v>2016</v>
      </c>
      <c r="K25" s="54">
        <v>22.651228</v>
      </c>
      <c r="L25" s="54">
        <v>15</v>
      </c>
      <c r="M25" s="54">
        <v>65.837019999999995</v>
      </c>
      <c r="O25" s="35">
        <v>2011</v>
      </c>
      <c r="P25" s="54">
        <v>115.60077519379843</v>
      </c>
      <c r="Q25" s="54">
        <v>93.618739903069454</v>
      </c>
      <c r="S25" s="35">
        <v>1981</v>
      </c>
      <c r="T25" s="54">
        <v>24.094290000000001</v>
      </c>
      <c r="U25" s="54">
        <v>22.615770000000001</v>
      </c>
    </row>
    <row r="26" spans="9:21" x14ac:dyDescent="0.35">
      <c r="I26" s="34"/>
      <c r="J26" s="35">
        <v>2017</v>
      </c>
      <c r="K26" s="54">
        <v>23.129000000000001</v>
      </c>
      <c r="L26" s="54">
        <v>16</v>
      </c>
      <c r="M26" s="54">
        <v>70.828130000000002</v>
      </c>
      <c r="O26" s="35">
        <v>2012</v>
      </c>
      <c r="P26" s="54">
        <v>117.53875968992249</v>
      </c>
      <c r="Q26" s="54">
        <v>92.810985460420028</v>
      </c>
      <c r="S26" s="35">
        <v>1982</v>
      </c>
      <c r="T26" s="54">
        <v>24.763110000000001</v>
      </c>
      <c r="U26" s="54">
        <v>21.314520000000002</v>
      </c>
    </row>
    <row r="27" spans="9:21" x14ac:dyDescent="0.35">
      <c r="I27" s="34"/>
      <c r="J27" s="35">
        <v>2018</v>
      </c>
      <c r="K27" s="54">
        <v>23.394714</v>
      </c>
      <c r="L27" s="54">
        <v>19</v>
      </c>
      <c r="M27" s="54">
        <v>64.539680000000004</v>
      </c>
      <c r="O27" s="35">
        <v>2013</v>
      </c>
      <c r="P27" s="54">
        <v>114.63178294573643</v>
      </c>
      <c r="Q27" s="54">
        <v>94.022617124394188</v>
      </c>
      <c r="S27" s="35">
        <v>1983</v>
      </c>
      <c r="T27" s="54">
        <v>24.81306</v>
      </c>
      <c r="U27" s="54">
        <v>18.98133</v>
      </c>
    </row>
    <row r="28" spans="9:21" x14ac:dyDescent="0.35">
      <c r="I28" s="34"/>
      <c r="J28" s="35">
        <v>2019</v>
      </c>
      <c r="K28" s="54">
        <v>22.947382000000001</v>
      </c>
      <c r="L28" s="54">
        <v>18</v>
      </c>
      <c r="M28" s="54">
        <v>67.932379999999995</v>
      </c>
      <c r="O28" s="35">
        <v>2014</v>
      </c>
      <c r="P28" s="54">
        <v>116.66666666666666</v>
      </c>
      <c r="Q28" s="54">
        <v>94.911147011308557</v>
      </c>
      <c r="S28" s="35">
        <v>1984</v>
      </c>
      <c r="T28" s="54">
        <v>24.623360000000002</v>
      </c>
      <c r="U28" s="54">
        <v>19.48685</v>
      </c>
    </row>
    <row r="29" spans="9:21" x14ac:dyDescent="0.35">
      <c r="I29" s="34"/>
      <c r="J29" s="35">
        <v>2020</v>
      </c>
      <c r="K29" s="54">
        <v>22.037179999999999</v>
      </c>
      <c r="L29" s="54"/>
      <c r="M29" s="54">
        <v>75.175600000000003</v>
      </c>
      <c r="O29" s="35">
        <v>2015</v>
      </c>
      <c r="P29" s="54">
        <v>116.86046511627907</v>
      </c>
      <c r="Q29" s="54">
        <v>94.991922455573501</v>
      </c>
      <c r="S29" s="35">
        <v>1985</v>
      </c>
      <c r="T29" s="54">
        <v>25.099419999999999</v>
      </c>
      <c r="U29" s="54">
        <v>19.977460000000001</v>
      </c>
    </row>
    <row r="30" spans="9:21" x14ac:dyDescent="0.35">
      <c r="I30" s="34"/>
      <c r="O30" s="35">
        <v>2016</v>
      </c>
      <c r="P30" s="54">
        <v>116.27906976744187</v>
      </c>
      <c r="Q30" s="54">
        <v>92.487883683360252</v>
      </c>
      <c r="S30" s="35">
        <v>1986</v>
      </c>
      <c r="T30" s="54">
        <v>25.33314</v>
      </c>
      <c r="U30" s="54">
        <v>20.294560000000001</v>
      </c>
    </row>
    <row r="31" spans="9:21" x14ac:dyDescent="0.35">
      <c r="I31" s="34"/>
      <c r="O31" s="35">
        <v>2017</v>
      </c>
      <c r="P31" s="54">
        <v>117.44186046511626</v>
      </c>
      <c r="Q31" s="54">
        <v>92.730210016155084</v>
      </c>
      <c r="S31" s="35">
        <v>1987</v>
      </c>
      <c r="T31" s="54">
        <v>26.013780000000001</v>
      </c>
      <c r="U31" s="54">
        <v>21.360800000000001</v>
      </c>
    </row>
    <row r="32" spans="9:21" x14ac:dyDescent="0.35">
      <c r="I32" s="34"/>
      <c r="O32" s="35">
        <v>2018</v>
      </c>
      <c r="P32" s="54">
        <v>118.99224806201549</v>
      </c>
      <c r="Q32" s="54">
        <v>94.264943457189005</v>
      </c>
      <c r="S32" s="35">
        <v>1988</v>
      </c>
      <c r="T32" s="54">
        <v>25.805569999999999</v>
      </c>
      <c r="U32" s="54">
        <v>21.659610000000001</v>
      </c>
    </row>
    <row r="33" spans="9:21" x14ac:dyDescent="0.35">
      <c r="I33" s="34"/>
      <c r="O33" s="35">
        <v>2019</v>
      </c>
      <c r="P33" s="54">
        <v>121.12403100775194</v>
      </c>
      <c r="Q33" s="54">
        <v>94.830371567043613</v>
      </c>
      <c r="S33" s="35">
        <v>1989</v>
      </c>
      <c r="T33" s="54">
        <v>26.171150000000001</v>
      </c>
      <c r="U33" s="54">
        <v>22.326730000000001</v>
      </c>
    </row>
    <row r="34" spans="9:21" x14ac:dyDescent="0.35">
      <c r="I34" s="34"/>
      <c r="O34" s="35">
        <v>2020</v>
      </c>
      <c r="P34" s="54">
        <v>122.38372093023256</v>
      </c>
      <c r="Q34" s="54">
        <v>91.518578352180938</v>
      </c>
      <c r="S34" s="35">
        <v>1990</v>
      </c>
      <c r="T34" s="54">
        <v>26.413260000000001</v>
      </c>
      <c r="U34" s="54">
        <v>21.758459999999999</v>
      </c>
    </row>
    <row r="35" spans="9:21" x14ac:dyDescent="0.35">
      <c r="I35" s="34"/>
      <c r="O35" s="35">
        <v>2021</v>
      </c>
      <c r="P35" s="54">
        <v>122.67441860465115</v>
      </c>
      <c r="Q35" s="54">
        <v>90.468497576736667</v>
      </c>
      <c r="S35" s="35">
        <v>1991</v>
      </c>
      <c r="T35" s="54">
        <v>26.13025</v>
      </c>
      <c r="U35" s="54">
        <v>20.930250000000001</v>
      </c>
    </row>
    <row r="36" spans="9:21" x14ac:dyDescent="0.35">
      <c r="I36" s="34"/>
      <c r="O36" s="35">
        <v>2022</v>
      </c>
      <c r="P36" s="54">
        <v>125.1937984496124</v>
      </c>
      <c r="Q36" s="54">
        <v>92.164781906300476</v>
      </c>
      <c r="S36" s="35">
        <v>1992</v>
      </c>
      <c r="T36" s="54">
        <v>26.02908</v>
      </c>
      <c r="U36" s="54">
        <v>20.51585</v>
      </c>
    </row>
    <row r="37" spans="9:21" x14ac:dyDescent="0.35">
      <c r="O37" s="35">
        <v>2023</v>
      </c>
      <c r="P37" s="54">
        <v>126.16279069767442</v>
      </c>
      <c r="Q37" s="54">
        <v>94.264943457189005</v>
      </c>
      <c r="S37" s="35">
        <v>1993</v>
      </c>
      <c r="T37" s="54">
        <v>26.303750000000001</v>
      </c>
      <c r="U37" s="54">
        <v>19.808689999999999</v>
      </c>
    </row>
    <row r="38" spans="9:21" x14ac:dyDescent="0.35">
      <c r="O38" s="35">
        <v>2024</v>
      </c>
      <c r="P38" s="54">
        <v>131.39534883720933</v>
      </c>
      <c r="Q38" s="54">
        <v>89.660743134087227</v>
      </c>
      <c r="S38" s="35">
        <v>1994</v>
      </c>
      <c r="T38" s="54">
        <v>25.0807</v>
      </c>
      <c r="U38" s="54">
        <v>18.61289</v>
      </c>
    </row>
    <row r="39" spans="9:21" x14ac:dyDescent="0.35">
      <c r="S39" s="35">
        <v>1995</v>
      </c>
      <c r="T39" s="54">
        <v>25.440760000000001</v>
      </c>
      <c r="U39" s="54">
        <v>18.81681</v>
      </c>
    </row>
    <row r="40" spans="9:21" x14ac:dyDescent="0.35">
      <c r="S40" s="35">
        <v>1996</v>
      </c>
      <c r="T40" s="54">
        <v>25.433530000000001</v>
      </c>
      <c r="U40" s="54">
        <v>19.58989</v>
      </c>
    </row>
    <row r="41" spans="9:21" x14ac:dyDescent="0.35">
      <c r="S41" s="35">
        <v>1997</v>
      </c>
      <c r="T41" s="54">
        <v>25.606729999999999</v>
      </c>
      <c r="U41" s="54">
        <v>20.036470000000001</v>
      </c>
    </row>
    <row r="42" spans="9:21" x14ac:dyDescent="0.35">
      <c r="S42" s="35">
        <v>1998</v>
      </c>
      <c r="T42" s="54">
        <v>25.688469999999999</v>
      </c>
      <c r="U42" s="54">
        <v>19.170339999999999</v>
      </c>
    </row>
    <row r="43" spans="9:21" x14ac:dyDescent="0.35">
      <c r="S43" s="35">
        <v>1999</v>
      </c>
      <c r="T43" s="54">
        <v>25.896319999999999</v>
      </c>
      <c r="U43" s="54">
        <v>19.411799999999999</v>
      </c>
    </row>
    <row r="44" spans="9:21" x14ac:dyDescent="0.35">
      <c r="S44" s="35">
        <v>2000</v>
      </c>
      <c r="T44" s="54">
        <v>26.066109999999998</v>
      </c>
      <c r="U44" s="54">
        <v>20.153310000000001</v>
      </c>
    </row>
    <row r="45" spans="9:21" x14ac:dyDescent="0.35">
      <c r="S45" s="35">
        <v>2001</v>
      </c>
      <c r="T45" s="54">
        <v>25.923290000000001</v>
      </c>
      <c r="U45" s="54">
        <v>18.388439999999999</v>
      </c>
    </row>
    <row r="46" spans="9:21" x14ac:dyDescent="0.35">
      <c r="S46" s="35">
        <v>2002</v>
      </c>
      <c r="T46" s="54">
        <v>24.836790000000001</v>
      </c>
      <c r="U46" s="54">
        <v>16.94828</v>
      </c>
    </row>
    <row r="47" spans="9:21" x14ac:dyDescent="0.35">
      <c r="S47" s="35">
        <v>2003</v>
      </c>
      <c r="T47" s="54">
        <v>24.54402</v>
      </c>
      <c r="U47" s="54">
        <v>16.971910000000001</v>
      </c>
    </row>
    <row r="48" spans="9:21" x14ac:dyDescent="0.35">
      <c r="S48" s="35">
        <v>2004</v>
      </c>
      <c r="T48" s="54">
        <v>24.47296</v>
      </c>
      <c r="U48" s="54">
        <v>17.869969999999999</v>
      </c>
    </row>
    <row r="49" spans="19:21" x14ac:dyDescent="0.35">
      <c r="S49" s="35">
        <v>2005</v>
      </c>
      <c r="T49" s="54">
        <v>24.961079999999999</v>
      </c>
      <c r="U49" s="54">
        <v>19.69979</v>
      </c>
    </row>
    <row r="50" spans="19:21" x14ac:dyDescent="0.35">
      <c r="S50" s="35">
        <v>2006</v>
      </c>
      <c r="T50" s="54">
        <v>25.229410000000001</v>
      </c>
      <c r="U50" s="54">
        <v>20.55799</v>
      </c>
    </row>
    <row r="51" spans="19:21" x14ac:dyDescent="0.35">
      <c r="S51" s="35">
        <v>2007</v>
      </c>
      <c r="T51" s="54">
        <v>25.543869999999998</v>
      </c>
      <c r="U51" s="54">
        <v>20.24813</v>
      </c>
    </row>
    <row r="52" spans="19:21" x14ac:dyDescent="0.35">
      <c r="S52" s="35">
        <v>2008</v>
      </c>
      <c r="T52" s="54">
        <v>25.379629999999999</v>
      </c>
      <c r="U52" s="54">
        <v>18.466550000000002</v>
      </c>
    </row>
    <row r="53" spans="19:21" x14ac:dyDescent="0.35">
      <c r="S53" s="35">
        <v>2009</v>
      </c>
      <c r="T53" s="54">
        <v>23.904160000000001</v>
      </c>
      <c r="U53" s="54">
        <v>16.12191</v>
      </c>
    </row>
    <row r="54" spans="19:21" x14ac:dyDescent="0.35">
      <c r="S54" s="35">
        <v>2010</v>
      </c>
      <c r="T54" s="54">
        <v>23.885739999999998</v>
      </c>
      <c r="U54" s="54">
        <v>15.95004</v>
      </c>
    </row>
    <row r="55" spans="19:21" x14ac:dyDescent="0.35">
      <c r="S55" s="35">
        <v>2011</v>
      </c>
      <c r="T55" s="54">
        <v>24.152819999999998</v>
      </c>
      <c r="U55" s="54">
        <v>16.668759999999999</v>
      </c>
    </row>
    <row r="56" spans="19:21" x14ac:dyDescent="0.35">
      <c r="S56" s="35">
        <v>2012</v>
      </c>
      <c r="T56" s="54">
        <v>24.144359999999999</v>
      </c>
      <c r="U56" s="54">
        <v>17.227</v>
      </c>
    </row>
    <row r="57" spans="19:21" x14ac:dyDescent="0.35">
      <c r="S57" s="35">
        <v>2013</v>
      </c>
      <c r="T57" s="54">
        <v>24.71424</v>
      </c>
      <c r="U57" s="54">
        <v>17.611709999999999</v>
      </c>
    </row>
    <row r="58" spans="19:21" x14ac:dyDescent="0.35">
      <c r="S58" s="35">
        <v>2014</v>
      </c>
      <c r="T58" s="54">
        <v>24.79767</v>
      </c>
      <c r="U58" s="54">
        <v>17.4498</v>
      </c>
    </row>
    <row r="59" spans="19:21" x14ac:dyDescent="0.35">
      <c r="S59" s="35">
        <v>2015</v>
      </c>
      <c r="T59" s="54">
        <v>25.050599999999999</v>
      </c>
      <c r="U59" s="54">
        <v>17.324110000000001</v>
      </c>
    </row>
    <row r="60" spans="19:21" x14ac:dyDescent="0.35">
      <c r="S60" s="35">
        <v>2016</v>
      </c>
      <c r="T60" s="54">
        <v>24.759530000000002</v>
      </c>
      <c r="U60" s="54">
        <v>18.37716</v>
      </c>
    </row>
    <row r="61" spans="19:21" x14ac:dyDescent="0.35">
      <c r="S61" s="35">
        <v>2017</v>
      </c>
      <c r="T61" s="54">
        <v>24.957090000000001</v>
      </c>
      <c r="U61" s="54">
        <v>18.637239999999998</v>
      </c>
    </row>
    <row r="62" spans="19:21" x14ac:dyDescent="0.35">
      <c r="S62" s="35">
        <v>2018</v>
      </c>
      <c r="T62" s="54">
        <v>24.89762</v>
      </c>
      <c r="U62" s="54">
        <v>17.753489999999999</v>
      </c>
    </row>
  </sheetData>
  <pageMargins left="0.7" right="0.7" top="0.75" bottom="0.75" header="0.3" footer="0.3"/>
  <pageSetup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81E12-C11C-4372-8664-FB9401CDD422}">
  <dimension ref="H2:Q44"/>
  <sheetViews>
    <sheetView zoomScale="98" zoomScaleNormal="98" workbookViewId="0">
      <selection activeCell="J2" sqref="J2"/>
    </sheetView>
  </sheetViews>
  <sheetFormatPr defaultColWidth="9.1796875" defaultRowHeight="14.5" x14ac:dyDescent="0.35"/>
  <cols>
    <col min="1" max="5" width="9.1796875" style="30"/>
    <col min="6" max="6" width="9.1796875" style="30" customWidth="1"/>
    <col min="7" max="7" width="9.26953125" style="30" customWidth="1"/>
    <col min="8" max="8" width="4" style="29" customWidth="1"/>
    <col min="9" max="24" width="9.7265625" style="30" customWidth="1"/>
    <col min="25" max="39" width="9.1796875" style="30"/>
    <col min="40" max="40" width="10.453125" style="30" customWidth="1"/>
    <col min="41" max="16384" width="9.1796875" style="30"/>
  </cols>
  <sheetData>
    <row r="2" spans="8:17" x14ac:dyDescent="0.35">
      <c r="J2" s="31" t="s">
        <v>39</v>
      </c>
    </row>
    <row r="3" spans="8:17" x14ac:dyDescent="0.35">
      <c r="J3" s="32" t="s">
        <v>7</v>
      </c>
    </row>
    <row r="5" spans="8:17" s="33" customFormat="1" x14ac:dyDescent="0.35">
      <c r="H5" s="36"/>
      <c r="J5" s="30"/>
      <c r="K5" s="30"/>
      <c r="L5" s="30"/>
      <c r="M5" s="30"/>
      <c r="N5" s="30"/>
      <c r="O5" s="30"/>
      <c r="P5" s="30"/>
      <c r="Q5" s="30"/>
    </row>
    <row r="8" spans="8:17" x14ac:dyDescent="0.35">
      <c r="J8" s="35" t="s">
        <v>43</v>
      </c>
      <c r="K8" s="35" t="s">
        <v>40</v>
      </c>
      <c r="L8" s="35" t="s">
        <v>6</v>
      </c>
      <c r="M8" s="35" t="s">
        <v>41</v>
      </c>
    </row>
    <row r="9" spans="8:17" x14ac:dyDescent="0.35">
      <c r="J9" s="35">
        <v>1990</v>
      </c>
      <c r="K9" s="30">
        <v>41</v>
      </c>
      <c r="L9" s="30">
        <v>42</v>
      </c>
      <c r="M9" s="30">
        <v>40</v>
      </c>
    </row>
    <row r="10" spans="8:17" x14ac:dyDescent="0.35">
      <c r="J10" s="35">
        <v>1991</v>
      </c>
      <c r="K10" s="30">
        <v>41</v>
      </c>
      <c r="L10" s="30">
        <v>42</v>
      </c>
      <c r="M10" s="30">
        <v>39</v>
      </c>
    </row>
    <row r="11" spans="8:17" x14ac:dyDescent="0.35">
      <c r="J11" s="35">
        <v>1992</v>
      </c>
      <c r="K11" s="30">
        <v>40</v>
      </c>
      <c r="L11" s="30">
        <v>42</v>
      </c>
      <c r="M11" s="30">
        <v>36</v>
      </c>
    </row>
    <row r="12" spans="8:17" x14ac:dyDescent="0.35">
      <c r="J12" s="35">
        <v>1993</v>
      </c>
      <c r="K12" s="30">
        <v>39</v>
      </c>
      <c r="L12" s="30">
        <v>42</v>
      </c>
      <c r="M12" s="30">
        <v>35</v>
      </c>
    </row>
    <row r="13" spans="8:17" x14ac:dyDescent="0.35">
      <c r="J13" s="35">
        <v>1994</v>
      </c>
      <c r="K13" s="30">
        <v>39</v>
      </c>
      <c r="L13" s="30">
        <v>41</v>
      </c>
      <c r="M13" s="30">
        <v>36</v>
      </c>
    </row>
    <row r="14" spans="8:17" x14ac:dyDescent="0.35">
      <c r="J14" s="35">
        <v>1995</v>
      </c>
      <c r="K14" s="30">
        <v>39</v>
      </c>
      <c r="L14" s="30">
        <v>42</v>
      </c>
      <c r="M14" s="30">
        <v>35</v>
      </c>
    </row>
    <row r="15" spans="8:17" x14ac:dyDescent="0.35">
      <c r="J15" s="35">
        <v>1996</v>
      </c>
      <c r="K15" s="30">
        <v>39</v>
      </c>
      <c r="L15" s="30">
        <v>42</v>
      </c>
      <c r="M15" s="30">
        <v>35</v>
      </c>
    </row>
    <row r="16" spans="8:17" x14ac:dyDescent="0.35">
      <c r="J16" s="35">
        <v>1997</v>
      </c>
      <c r="K16" s="30">
        <v>38</v>
      </c>
      <c r="L16" s="30">
        <v>41</v>
      </c>
      <c r="M16" s="30">
        <v>34</v>
      </c>
    </row>
    <row r="17" spans="10:13" x14ac:dyDescent="0.35">
      <c r="J17" s="35">
        <v>1998</v>
      </c>
      <c r="K17" s="30">
        <v>37</v>
      </c>
      <c r="L17" s="30">
        <v>40</v>
      </c>
      <c r="M17" s="30">
        <v>34</v>
      </c>
    </row>
    <row r="18" spans="10:13" x14ac:dyDescent="0.35">
      <c r="J18" s="35">
        <v>1999</v>
      </c>
      <c r="K18" s="30">
        <v>37</v>
      </c>
      <c r="L18" s="30">
        <v>39</v>
      </c>
      <c r="M18" s="30">
        <v>34</v>
      </c>
    </row>
    <row r="19" spans="10:13" x14ac:dyDescent="0.35">
      <c r="J19" s="35">
        <v>2000</v>
      </c>
      <c r="K19" s="30">
        <v>37</v>
      </c>
      <c r="L19" s="30">
        <v>38</v>
      </c>
      <c r="M19" s="30">
        <v>34</v>
      </c>
    </row>
    <row r="20" spans="10:13" x14ac:dyDescent="0.35">
      <c r="J20" s="35">
        <v>2001</v>
      </c>
      <c r="K20" s="30">
        <v>36</v>
      </c>
      <c r="L20" s="30">
        <v>37</v>
      </c>
      <c r="M20" s="30">
        <v>34</v>
      </c>
    </row>
    <row r="21" spans="10:13" x14ac:dyDescent="0.35">
      <c r="J21" s="35">
        <v>2002</v>
      </c>
      <c r="K21" s="30">
        <v>35</v>
      </c>
      <c r="L21" s="30">
        <v>37</v>
      </c>
      <c r="M21" s="30">
        <v>32</v>
      </c>
    </row>
    <row r="22" spans="10:13" x14ac:dyDescent="0.35">
      <c r="J22" s="35">
        <v>2003</v>
      </c>
      <c r="K22" s="30">
        <v>34</v>
      </c>
      <c r="L22" s="30">
        <v>36</v>
      </c>
      <c r="M22" s="30">
        <v>31</v>
      </c>
    </row>
    <row r="23" spans="10:13" x14ac:dyDescent="0.35">
      <c r="J23" s="35">
        <v>2004</v>
      </c>
      <c r="K23" s="30">
        <v>34</v>
      </c>
      <c r="L23" s="30">
        <v>36</v>
      </c>
      <c r="M23" s="30">
        <v>31</v>
      </c>
    </row>
    <row r="24" spans="10:13" x14ac:dyDescent="0.35">
      <c r="J24" s="35">
        <v>2005</v>
      </c>
      <c r="K24" s="30">
        <v>33</v>
      </c>
      <c r="L24" s="30">
        <v>35</v>
      </c>
      <c r="M24" s="30">
        <v>30</v>
      </c>
    </row>
    <row r="25" spans="10:13" x14ac:dyDescent="0.35">
      <c r="J25" s="35">
        <v>2006</v>
      </c>
      <c r="K25" s="30">
        <v>32</v>
      </c>
      <c r="L25" s="30">
        <v>35</v>
      </c>
      <c r="M25" s="30">
        <v>29</v>
      </c>
    </row>
    <row r="26" spans="10:13" x14ac:dyDescent="0.35">
      <c r="J26" s="35">
        <v>2007</v>
      </c>
      <c r="K26" s="30">
        <v>32</v>
      </c>
      <c r="L26" s="30">
        <v>35</v>
      </c>
      <c r="M26" s="30">
        <v>29</v>
      </c>
    </row>
    <row r="27" spans="10:13" x14ac:dyDescent="0.35">
      <c r="J27" s="35">
        <v>2008</v>
      </c>
      <c r="K27" s="30">
        <v>30</v>
      </c>
      <c r="L27" s="30">
        <v>34</v>
      </c>
      <c r="M27" s="30">
        <v>27</v>
      </c>
    </row>
    <row r="28" spans="10:13" x14ac:dyDescent="0.35">
      <c r="J28" s="35">
        <v>2009</v>
      </c>
      <c r="K28" s="30">
        <v>30</v>
      </c>
      <c r="L28" s="30">
        <v>33</v>
      </c>
      <c r="M28" s="30">
        <v>26</v>
      </c>
    </row>
    <row r="29" spans="10:13" x14ac:dyDescent="0.35">
      <c r="J29" s="35">
        <v>2010</v>
      </c>
      <c r="K29" s="30">
        <v>30</v>
      </c>
      <c r="L29" s="30">
        <v>33</v>
      </c>
      <c r="M29" s="30">
        <v>26</v>
      </c>
    </row>
    <row r="30" spans="10:13" x14ac:dyDescent="0.35">
      <c r="J30" s="35">
        <v>2011</v>
      </c>
      <c r="K30" s="30">
        <v>29</v>
      </c>
      <c r="L30" s="30">
        <v>33</v>
      </c>
      <c r="M30" s="30">
        <v>26</v>
      </c>
    </row>
    <row r="31" spans="10:13" x14ac:dyDescent="0.35">
      <c r="J31" s="35">
        <v>2012</v>
      </c>
      <c r="K31" s="30">
        <v>29</v>
      </c>
      <c r="L31" s="30">
        <v>33</v>
      </c>
      <c r="M31" s="30">
        <v>26</v>
      </c>
    </row>
    <row r="32" spans="10:13" x14ac:dyDescent="0.35">
      <c r="J32" s="35">
        <v>2013</v>
      </c>
      <c r="K32" s="30">
        <v>29</v>
      </c>
      <c r="L32" s="30">
        <v>33</v>
      </c>
      <c r="M32" s="30">
        <v>26</v>
      </c>
    </row>
    <row r="33" spans="10:13" x14ac:dyDescent="0.35">
      <c r="J33" s="35">
        <v>2014</v>
      </c>
      <c r="K33" s="30">
        <v>29</v>
      </c>
      <c r="L33" s="30">
        <v>32</v>
      </c>
      <c r="M33" s="30">
        <v>26</v>
      </c>
    </row>
    <row r="34" spans="10:13" x14ac:dyDescent="0.35">
      <c r="J34" s="35">
        <v>2015</v>
      </c>
      <c r="K34" s="30">
        <v>28</v>
      </c>
      <c r="L34" s="30">
        <v>32</v>
      </c>
      <c r="M34" s="30">
        <v>26</v>
      </c>
    </row>
    <row r="35" spans="10:13" x14ac:dyDescent="0.35">
      <c r="J35" s="35">
        <v>2016</v>
      </c>
      <c r="K35" s="30">
        <v>28</v>
      </c>
      <c r="L35" s="30">
        <v>31</v>
      </c>
      <c r="M35" s="30">
        <v>26</v>
      </c>
    </row>
    <row r="36" spans="10:13" x14ac:dyDescent="0.35">
      <c r="J36" s="35">
        <v>2017</v>
      </c>
      <c r="K36" s="30">
        <v>28</v>
      </c>
      <c r="L36" s="30">
        <v>31</v>
      </c>
      <c r="M36" s="30">
        <v>26</v>
      </c>
    </row>
    <row r="37" spans="10:13" x14ac:dyDescent="0.35">
      <c r="J37" s="35">
        <v>2018</v>
      </c>
      <c r="K37" s="30">
        <v>26</v>
      </c>
      <c r="L37" s="30">
        <v>26</v>
      </c>
      <c r="M37" s="30">
        <v>26</v>
      </c>
    </row>
    <row r="38" spans="10:13" x14ac:dyDescent="0.35">
      <c r="J38" s="35">
        <v>2019</v>
      </c>
      <c r="K38" s="30">
        <v>26</v>
      </c>
      <c r="L38" s="30">
        <v>26</v>
      </c>
      <c r="M38" s="30">
        <v>25</v>
      </c>
    </row>
    <row r="39" spans="10:13" x14ac:dyDescent="0.35">
      <c r="J39" s="35">
        <v>2020</v>
      </c>
      <c r="K39" s="30">
        <v>25</v>
      </c>
      <c r="L39" s="30">
        <v>26</v>
      </c>
      <c r="M39" s="30">
        <v>25</v>
      </c>
    </row>
    <row r="40" spans="10:13" x14ac:dyDescent="0.35">
      <c r="J40" s="35">
        <v>2021</v>
      </c>
      <c r="K40" s="30">
        <v>25</v>
      </c>
      <c r="L40" s="30">
        <v>26</v>
      </c>
      <c r="M40" s="30">
        <v>25</v>
      </c>
    </row>
    <row r="41" spans="10:13" x14ac:dyDescent="0.35">
      <c r="J41" s="35">
        <v>2022</v>
      </c>
      <c r="K41" s="30">
        <v>25</v>
      </c>
      <c r="L41" s="30">
        <v>26</v>
      </c>
      <c r="M41" s="30">
        <v>25</v>
      </c>
    </row>
    <row r="42" spans="10:13" x14ac:dyDescent="0.35">
      <c r="J42" s="35">
        <v>2023</v>
      </c>
      <c r="K42" s="30">
        <v>25</v>
      </c>
      <c r="L42" s="30">
        <v>26</v>
      </c>
      <c r="M42" s="30">
        <v>25</v>
      </c>
    </row>
    <row r="43" spans="10:13" x14ac:dyDescent="0.35">
      <c r="J43" s="35">
        <v>2024</v>
      </c>
      <c r="K43" s="30">
        <v>25</v>
      </c>
      <c r="L43" s="30">
        <v>26</v>
      </c>
      <c r="M43" s="30">
        <v>25</v>
      </c>
    </row>
    <row r="44" spans="10:13" x14ac:dyDescent="0.35">
      <c r="J44" s="35">
        <v>2025</v>
      </c>
      <c r="K44" s="30">
        <v>26</v>
      </c>
      <c r="L44" s="30">
        <v>26</v>
      </c>
      <c r="M44" s="30">
        <v>26</v>
      </c>
    </row>
  </sheetData>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5839F-D617-4A36-B4CF-D8683ED34E30}">
  <dimension ref="H2:N229"/>
  <sheetViews>
    <sheetView zoomScale="98" zoomScaleNormal="98" workbookViewId="0">
      <selection activeCell="J6" sqref="J6"/>
    </sheetView>
  </sheetViews>
  <sheetFormatPr defaultColWidth="9.1796875" defaultRowHeight="14.5" x14ac:dyDescent="0.35"/>
  <cols>
    <col min="1" max="7" width="9.1796875" style="30"/>
    <col min="8" max="8" width="4" style="29" customWidth="1"/>
    <col min="9" max="14" width="14.54296875" style="30" customWidth="1"/>
    <col min="15" max="16" width="9.1796875" style="30" customWidth="1"/>
    <col min="17" max="17" width="9.1796875" style="30"/>
    <col min="18" max="19" width="9.1796875" style="30" customWidth="1"/>
    <col min="20" max="23" width="9.1796875" style="30"/>
    <col min="24" max="24" width="12.1796875" style="30" customWidth="1"/>
    <col min="25" max="16384" width="9.1796875" style="30"/>
  </cols>
  <sheetData>
    <row r="2" spans="10:14" x14ac:dyDescent="0.35">
      <c r="J2" s="31" t="s">
        <v>42</v>
      </c>
    </row>
    <row r="3" spans="10:14" x14ac:dyDescent="0.35">
      <c r="J3" s="32" t="s">
        <v>7</v>
      </c>
    </row>
    <row r="8" spans="10:14" x14ac:dyDescent="0.35">
      <c r="J8" s="35"/>
      <c r="K8" s="35">
        <v>2001</v>
      </c>
      <c r="L8" s="35"/>
      <c r="M8" s="35">
        <v>2019</v>
      </c>
      <c r="N8" s="35"/>
    </row>
    <row r="9" spans="10:14" x14ac:dyDescent="0.35">
      <c r="J9" s="35" t="s">
        <v>44</v>
      </c>
      <c r="K9" s="30" t="s">
        <v>413</v>
      </c>
      <c r="L9" s="30" t="s">
        <v>414</v>
      </c>
      <c r="M9" s="30" t="s">
        <v>413</v>
      </c>
      <c r="N9" s="30" t="s">
        <v>414</v>
      </c>
    </row>
    <row r="10" spans="10:14" x14ac:dyDescent="0.35">
      <c r="J10" s="35" t="s">
        <v>45</v>
      </c>
      <c r="K10" s="54">
        <v>39</v>
      </c>
      <c r="L10" s="54">
        <v>20.71</v>
      </c>
      <c r="M10" s="54">
        <v>25</v>
      </c>
      <c r="N10" s="54">
        <v>12.16</v>
      </c>
    </row>
    <row r="11" spans="10:14" x14ac:dyDescent="0.35">
      <c r="J11" s="35" t="s">
        <v>46</v>
      </c>
      <c r="K11" s="54">
        <v>0</v>
      </c>
      <c r="L11" s="54">
        <v>0</v>
      </c>
      <c r="M11" s="54">
        <v>20</v>
      </c>
      <c r="N11" s="54">
        <v>11.99</v>
      </c>
    </row>
    <row r="12" spans="10:14" x14ac:dyDescent="0.35">
      <c r="J12" s="35" t="s">
        <v>47</v>
      </c>
      <c r="K12" s="54">
        <v>35</v>
      </c>
      <c r="L12" s="54">
        <v>19.36</v>
      </c>
      <c r="M12" s="54">
        <v>30</v>
      </c>
      <c r="N12" s="54">
        <v>14.45</v>
      </c>
    </row>
    <row r="13" spans="10:14" x14ac:dyDescent="0.35">
      <c r="J13" s="35" t="s">
        <v>48</v>
      </c>
      <c r="K13" s="54">
        <v>0</v>
      </c>
      <c r="L13" s="54">
        <v>0</v>
      </c>
      <c r="M13" s="54">
        <v>0</v>
      </c>
      <c r="N13" s="54">
        <v>0</v>
      </c>
    </row>
    <row r="14" spans="10:14" x14ac:dyDescent="0.35">
      <c r="J14" s="35" t="s">
        <v>49</v>
      </c>
      <c r="K14" s="54">
        <v>25</v>
      </c>
      <c r="L14" s="54">
        <v>12.35</v>
      </c>
      <c r="M14" s="54">
        <v>15</v>
      </c>
      <c r="N14" s="54">
        <v>7.91</v>
      </c>
    </row>
    <row r="15" spans="10:14" x14ac:dyDescent="0.35">
      <c r="J15" s="35" t="s">
        <v>50</v>
      </c>
      <c r="K15" s="54">
        <v>0</v>
      </c>
      <c r="L15" s="54">
        <v>0</v>
      </c>
      <c r="M15" s="54">
        <v>10</v>
      </c>
      <c r="N15" s="54">
        <v>4.99</v>
      </c>
    </row>
    <row r="16" spans="10:14" x14ac:dyDescent="0.35">
      <c r="J16" s="35" t="s">
        <v>51</v>
      </c>
      <c r="K16" s="54">
        <v>35</v>
      </c>
      <c r="L16" s="54">
        <v>19.72</v>
      </c>
      <c r="M16" s="54">
        <v>0</v>
      </c>
      <c r="N16" s="54">
        <v>0</v>
      </c>
    </row>
    <row r="17" spans="10:14" x14ac:dyDescent="0.35">
      <c r="J17" s="35" t="s">
        <v>52</v>
      </c>
      <c r="K17" s="54">
        <v>0</v>
      </c>
      <c r="L17" s="54">
        <v>0</v>
      </c>
      <c r="M17" s="54">
        <v>0</v>
      </c>
      <c r="N17" s="54">
        <v>0</v>
      </c>
    </row>
    <row r="18" spans="10:14" x14ac:dyDescent="0.35">
      <c r="J18" s="35" t="s">
        <v>53</v>
      </c>
      <c r="K18" s="54">
        <v>35</v>
      </c>
      <c r="L18" s="54">
        <v>24.54</v>
      </c>
      <c r="M18" s="54">
        <v>30</v>
      </c>
      <c r="N18" s="54">
        <v>20.65</v>
      </c>
    </row>
    <row r="19" spans="10:14" x14ac:dyDescent="0.35">
      <c r="J19" s="35" t="s">
        <v>54</v>
      </c>
      <c r="K19" s="54">
        <v>20</v>
      </c>
      <c r="L19" s="54">
        <v>9.41</v>
      </c>
      <c r="M19" s="54">
        <v>20</v>
      </c>
      <c r="N19" s="54">
        <v>9.6199999999999992</v>
      </c>
    </row>
    <row r="20" spans="10:14" x14ac:dyDescent="0.35">
      <c r="J20" s="35" t="s">
        <v>55</v>
      </c>
      <c r="K20" s="54">
        <v>44</v>
      </c>
      <c r="L20" s="54">
        <v>27.93</v>
      </c>
      <c r="M20" s="54">
        <v>34</v>
      </c>
      <c r="N20" s="54">
        <v>20.169999999999998</v>
      </c>
    </row>
    <row r="21" spans="10:14" x14ac:dyDescent="0.35">
      <c r="J21" s="35" t="s">
        <v>56</v>
      </c>
      <c r="K21" s="54">
        <v>40</v>
      </c>
      <c r="L21" s="54">
        <v>31.28</v>
      </c>
      <c r="M21" s="54">
        <v>25</v>
      </c>
      <c r="N21" s="54">
        <v>18.740000000000002</v>
      </c>
    </row>
    <row r="22" spans="10:14" x14ac:dyDescent="0.35">
      <c r="J22" s="35" t="s">
        <v>57</v>
      </c>
      <c r="K22" s="54">
        <v>30</v>
      </c>
      <c r="L22" s="54">
        <v>17.760000000000002</v>
      </c>
      <c r="M22" s="54">
        <v>30</v>
      </c>
      <c r="N22" s="54">
        <v>17.59</v>
      </c>
    </row>
    <row r="23" spans="10:14" x14ac:dyDescent="0.35">
      <c r="J23" s="35" t="s">
        <v>58</v>
      </c>
      <c r="K23" s="54">
        <v>34</v>
      </c>
      <c r="L23" s="54">
        <v>18.529999999999998</v>
      </c>
      <c r="M23" s="54">
        <v>25</v>
      </c>
      <c r="N23" s="54">
        <v>14.26</v>
      </c>
    </row>
    <row r="24" spans="10:14" x14ac:dyDescent="0.35">
      <c r="J24" s="35" t="s">
        <v>59</v>
      </c>
      <c r="K24" s="54">
        <v>27</v>
      </c>
      <c r="L24" s="54">
        <v>14.499999999999998</v>
      </c>
      <c r="M24" s="54">
        <v>20</v>
      </c>
      <c r="N24" s="54">
        <v>10.489999999999998</v>
      </c>
    </row>
    <row r="25" spans="10:14" x14ac:dyDescent="0.35">
      <c r="J25" s="35" t="s">
        <v>60</v>
      </c>
      <c r="K25" s="54">
        <v>0</v>
      </c>
      <c r="L25" s="54">
        <v>0</v>
      </c>
      <c r="M25" s="54">
        <v>30</v>
      </c>
      <c r="N25" s="54">
        <v>15.45</v>
      </c>
    </row>
    <row r="26" spans="10:14" x14ac:dyDescent="0.35">
      <c r="J26" s="35" t="s">
        <v>61</v>
      </c>
      <c r="K26" s="54">
        <v>40.17</v>
      </c>
      <c r="L26" s="54">
        <v>21.41</v>
      </c>
      <c r="M26" s="54">
        <v>29.580000000000002</v>
      </c>
      <c r="N26" s="54">
        <v>14.71</v>
      </c>
    </row>
    <row r="27" spans="10:14" x14ac:dyDescent="0.35">
      <c r="J27" s="35" t="s">
        <v>62</v>
      </c>
      <c r="K27" s="54">
        <v>0</v>
      </c>
      <c r="L27" s="54">
        <v>0</v>
      </c>
      <c r="M27" s="54">
        <v>25</v>
      </c>
      <c r="N27" s="54">
        <v>12.540000000000001</v>
      </c>
    </row>
    <row r="28" spans="10:14" x14ac:dyDescent="0.35">
      <c r="J28" s="35" t="s">
        <v>63</v>
      </c>
      <c r="K28" s="54">
        <v>35</v>
      </c>
      <c r="L28" s="54">
        <v>0</v>
      </c>
      <c r="M28" s="54">
        <v>0</v>
      </c>
      <c r="N28" s="54">
        <v>0</v>
      </c>
    </row>
    <row r="29" spans="10:14" x14ac:dyDescent="0.35">
      <c r="J29" s="35" t="s">
        <v>64</v>
      </c>
      <c r="K29" s="54">
        <v>30</v>
      </c>
      <c r="L29" s="54">
        <v>15.21</v>
      </c>
      <c r="M29" s="54">
        <v>27.500000000000004</v>
      </c>
      <c r="N29" s="54">
        <v>13.74</v>
      </c>
    </row>
    <row r="30" spans="10:14" x14ac:dyDescent="0.35">
      <c r="J30" s="35" t="s">
        <v>19</v>
      </c>
      <c r="K30" s="54">
        <v>35</v>
      </c>
      <c r="L30" s="54">
        <v>19.66</v>
      </c>
      <c r="M30" s="54">
        <v>25</v>
      </c>
      <c r="N30" s="54">
        <v>13.389999999999999</v>
      </c>
    </row>
    <row r="31" spans="10:14" x14ac:dyDescent="0.35">
      <c r="J31" s="35" t="s">
        <v>65</v>
      </c>
      <c r="K31" s="54">
        <v>32.5</v>
      </c>
      <c r="L31" s="54">
        <v>17.41</v>
      </c>
      <c r="M31" s="54">
        <v>10</v>
      </c>
      <c r="N31" s="54">
        <v>4.5199999999999996</v>
      </c>
    </row>
    <row r="32" spans="10:14" x14ac:dyDescent="0.35">
      <c r="J32" s="35" t="s">
        <v>66</v>
      </c>
      <c r="K32" s="54">
        <v>0</v>
      </c>
      <c r="L32" s="54">
        <v>0</v>
      </c>
      <c r="M32" s="54">
        <v>0</v>
      </c>
      <c r="N32" s="54">
        <v>0</v>
      </c>
    </row>
    <row r="33" spans="10:14" x14ac:dyDescent="0.35">
      <c r="J33" s="35" t="s">
        <v>67</v>
      </c>
      <c r="K33" s="54">
        <v>0</v>
      </c>
      <c r="L33" s="54">
        <v>0</v>
      </c>
      <c r="M33" s="54">
        <v>0</v>
      </c>
      <c r="N33" s="54">
        <v>0</v>
      </c>
    </row>
    <row r="34" spans="10:14" x14ac:dyDescent="0.35">
      <c r="J34" s="35" t="s">
        <v>68</v>
      </c>
      <c r="K34" s="54">
        <v>30</v>
      </c>
      <c r="L34" s="54">
        <v>13.19</v>
      </c>
      <c r="M34" s="54">
        <v>10</v>
      </c>
      <c r="N34" s="54">
        <v>4.53</v>
      </c>
    </row>
    <row r="35" spans="10:14" x14ac:dyDescent="0.35">
      <c r="J35" s="35" t="s">
        <v>69</v>
      </c>
      <c r="K35" s="54">
        <v>27</v>
      </c>
      <c r="L35" s="54">
        <v>16.73</v>
      </c>
      <c r="M35" s="54">
        <v>18</v>
      </c>
      <c r="N35" s="54">
        <v>10.63</v>
      </c>
    </row>
    <row r="36" spans="10:14" x14ac:dyDescent="0.35">
      <c r="J36" s="35" t="s">
        <v>70</v>
      </c>
      <c r="K36" s="54">
        <v>25</v>
      </c>
      <c r="L36" s="54">
        <v>12.61</v>
      </c>
      <c r="M36" s="54">
        <v>25</v>
      </c>
      <c r="N36" s="54">
        <v>12.61</v>
      </c>
    </row>
    <row r="37" spans="10:14" x14ac:dyDescent="0.35">
      <c r="J37" s="35" t="s">
        <v>71</v>
      </c>
      <c r="K37" s="54">
        <v>0</v>
      </c>
      <c r="L37" s="54">
        <v>0</v>
      </c>
      <c r="M37" s="54">
        <v>0</v>
      </c>
      <c r="N37" s="54">
        <v>0</v>
      </c>
    </row>
    <row r="38" spans="10:14" x14ac:dyDescent="0.35">
      <c r="J38" s="35" t="s">
        <v>72</v>
      </c>
      <c r="K38" s="54">
        <v>25</v>
      </c>
      <c r="L38" s="54">
        <v>14.29</v>
      </c>
      <c r="M38" s="54">
        <v>25</v>
      </c>
      <c r="N38" s="54">
        <v>14.29</v>
      </c>
    </row>
    <row r="39" spans="10:14" x14ac:dyDescent="0.35">
      <c r="J39" s="35" t="s">
        <v>15</v>
      </c>
      <c r="K39" s="54">
        <v>34</v>
      </c>
      <c r="L39" s="54">
        <v>19.139999999999997</v>
      </c>
      <c r="M39" s="54">
        <v>34</v>
      </c>
      <c r="N39" s="54">
        <v>19.139999999999997</v>
      </c>
    </row>
    <row r="40" spans="10:14" x14ac:dyDescent="0.35">
      <c r="J40" s="35" t="s">
        <v>73</v>
      </c>
      <c r="K40" s="54">
        <v>40</v>
      </c>
      <c r="L40" s="54">
        <v>25.05</v>
      </c>
      <c r="M40" s="54">
        <v>1</v>
      </c>
      <c r="N40" s="54">
        <v>0.51</v>
      </c>
    </row>
    <row r="41" spans="10:14" x14ac:dyDescent="0.35">
      <c r="J41" s="35" t="s">
        <v>74</v>
      </c>
      <c r="K41" s="54">
        <v>30</v>
      </c>
      <c r="L41" s="54">
        <v>17.37</v>
      </c>
      <c r="M41" s="54">
        <v>18.5</v>
      </c>
      <c r="N41" s="54">
        <v>5.45</v>
      </c>
    </row>
    <row r="42" spans="10:14" x14ac:dyDescent="0.35">
      <c r="J42" s="35" t="s">
        <v>75</v>
      </c>
      <c r="K42" s="54">
        <v>30</v>
      </c>
      <c r="L42" s="54">
        <v>17.14</v>
      </c>
      <c r="M42" s="54">
        <v>30</v>
      </c>
      <c r="N42" s="54">
        <v>17.14</v>
      </c>
    </row>
    <row r="43" spans="10:14" x14ac:dyDescent="0.35">
      <c r="J43" s="35" t="s">
        <v>76</v>
      </c>
      <c r="K43" s="54">
        <v>15</v>
      </c>
      <c r="L43" s="54">
        <v>8.15</v>
      </c>
      <c r="M43" s="54">
        <v>15</v>
      </c>
      <c r="N43" s="54">
        <v>7.61</v>
      </c>
    </row>
    <row r="44" spans="10:14" x14ac:dyDescent="0.35">
      <c r="J44" s="35" t="s">
        <v>77</v>
      </c>
      <c r="K44" s="54">
        <v>30</v>
      </c>
      <c r="L44" s="54">
        <v>15.260000000000002</v>
      </c>
      <c r="M44" s="54">
        <v>30</v>
      </c>
      <c r="N44" s="54">
        <v>15.260000000000002</v>
      </c>
    </row>
    <row r="45" spans="10:14" x14ac:dyDescent="0.35">
      <c r="J45" s="35" t="s">
        <v>78</v>
      </c>
      <c r="K45" s="54">
        <v>40.479999999999997</v>
      </c>
      <c r="L45" s="54">
        <v>25.72</v>
      </c>
      <c r="M45" s="54">
        <v>26.619999999999997</v>
      </c>
      <c r="N45" s="54">
        <v>16.009999999999998</v>
      </c>
    </row>
    <row r="46" spans="10:14" x14ac:dyDescent="0.35">
      <c r="J46" s="35" t="s">
        <v>79</v>
      </c>
      <c r="K46" s="54">
        <v>30</v>
      </c>
      <c r="L46" s="54">
        <v>15.049999999999999</v>
      </c>
      <c r="M46" s="54">
        <v>21.15</v>
      </c>
      <c r="N46" s="54">
        <v>10.07</v>
      </c>
    </row>
    <row r="47" spans="10:14" x14ac:dyDescent="0.35">
      <c r="J47" s="35" t="s">
        <v>80</v>
      </c>
      <c r="K47" s="54">
        <v>15</v>
      </c>
      <c r="L47" s="54">
        <v>10.32</v>
      </c>
      <c r="M47" s="54">
        <v>25</v>
      </c>
      <c r="N47" s="54">
        <v>16.88</v>
      </c>
    </row>
    <row r="48" spans="10:14" x14ac:dyDescent="0.35">
      <c r="J48" s="35" t="s">
        <v>31</v>
      </c>
      <c r="K48" s="54">
        <v>33</v>
      </c>
      <c r="L48" s="54">
        <v>17.8</v>
      </c>
      <c r="M48" s="54">
        <v>25</v>
      </c>
      <c r="N48" s="54">
        <v>12.8</v>
      </c>
    </row>
    <row r="49" spans="10:14" x14ac:dyDescent="0.35">
      <c r="J49" s="30" t="s">
        <v>81</v>
      </c>
      <c r="K49" s="54">
        <v>35</v>
      </c>
      <c r="L49" s="54">
        <v>21.7</v>
      </c>
      <c r="M49" s="54">
        <v>25</v>
      </c>
      <c r="N49" s="54">
        <v>14.57</v>
      </c>
    </row>
    <row r="50" spans="10:14" x14ac:dyDescent="0.35">
      <c r="J50" s="30" t="s">
        <v>82</v>
      </c>
      <c r="K50" s="54">
        <v>38.5</v>
      </c>
      <c r="L50" s="54">
        <v>24.12</v>
      </c>
      <c r="M50" s="54">
        <v>33</v>
      </c>
      <c r="N50" s="54">
        <v>20.09</v>
      </c>
    </row>
    <row r="51" spans="10:14" x14ac:dyDescent="0.35">
      <c r="J51" s="30" t="s">
        <v>83</v>
      </c>
      <c r="K51" s="54">
        <v>50</v>
      </c>
      <c r="L51" s="54">
        <v>31.419999999999998</v>
      </c>
      <c r="M51" s="54">
        <v>30</v>
      </c>
      <c r="N51" s="54">
        <v>16.600000000000001</v>
      </c>
    </row>
    <row r="52" spans="10:14" x14ac:dyDescent="0.35">
      <c r="J52" s="30" t="s">
        <v>84</v>
      </c>
      <c r="K52" s="54">
        <v>45</v>
      </c>
      <c r="L52" s="54">
        <v>28.58</v>
      </c>
      <c r="M52" s="54">
        <v>30</v>
      </c>
      <c r="N52" s="54">
        <v>17.760000000000002</v>
      </c>
    </row>
    <row r="53" spans="10:14" x14ac:dyDescent="0.35">
      <c r="J53" s="30" t="s">
        <v>85</v>
      </c>
      <c r="K53" s="54">
        <v>20</v>
      </c>
      <c r="L53" s="54">
        <v>6.67</v>
      </c>
      <c r="M53" s="54">
        <v>20</v>
      </c>
      <c r="N53" s="54">
        <v>11.33</v>
      </c>
    </row>
    <row r="54" spans="10:14" x14ac:dyDescent="0.35">
      <c r="J54" s="30" t="s">
        <v>16</v>
      </c>
      <c r="K54" s="54">
        <v>35</v>
      </c>
      <c r="L54" s="54">
        <v>18.690000000000001</v>
      </c>
      <c r="M54" s="54">
        <v>33</v>
      </c>
      <c r="N54" s="54">
        <v>20.32</v>
      </c>
    </row>
    <row r="55" spans="10:14" x14ac:dyDescent="0.35">
      <c r="J55" s="30" t="s">
        <v>86</v>
      </c>
      <c r="K55" s="54">
        <v>40</v>
      </c>
      <c r="L55" s="54">
        <v>22.36</v>
      </c>
      <c r="M55" s="54">
        <v>35</v>
      </c>
      <c r="N55" s="54">
        <v>18.240000000000002</v>
      </c>
    </row>
    <row r="56" spans="10:14" x14ac:dyDescent="0.35">
      <c r="J56" s="30" t="s">
        <v>87</v>
      </c>
      <c r="K56" s="54">
        <v>30.599999999999998</v>
      </c>
      <c r="L56" s="54">
        <v>16.509999999999998</v>
      </c>
      <c r="M56" s="54">
        <v>22.439999999999998</v>
      </c>
      <c r="N56" s="54">
        <v>10.38</v>
      </c>
    </row>
    <row r="57" spans="10:14" x14ac:dyDescent="0.35">
      <c r="J57" s="30" t="s">
        <v>88</v>
      </c>
      <c r="K57" s="54">
        <v>30</v>
      </c>
      <c r="L57" s="54">
        <v>15.370000000000001</v>
      </c>
      <c r="M57" s="54">
        <v>30</v>
      </c>
      <c r="N57" s="54">
        <v>15.010000000000002</v>
      </c>
    </row>
    <row r="58" spans="10:14" x14ac:dyDescent="0.35">
      <c r="J58" s="30" t="s">
        <v>89</v>
      </c>
      <c r="K58" s="54">
        <v>35</v>
      </c>
      <c r="L58" s="54">
        <v>19.72</v>
      </c>
      <c r="M58" s="54">
        <v>22</v>
      </c>
      <c r="N58" s="54">
        <v>10.5</v>
      </c>
    </row>
    <row r="59" spans="10:14" x14ac:dyDescent="0.35">
      <c r="J59" s="30" t="s">
        <v>90</v>
      </c>
      <c r="K59" s="54">
        <v>0</v>
      </c>
      <c r="L59" s="54">
        <v>0</v>
      </c>
      <c r="M59" s="54">
        <v>0</v>
      </c>
      <c r="N59" s="54">
        <v>0</v>
      </c>
    </row>
    <row r="60" spans="10:14" x14ac:dyDescent="0.35">
      <c r="J60" s="30" t="s">
        <v>91</v>
      </c>
      <c r="K60" s="54">
        <v>25</v>
      </c>
      <c r="L60" s="54">
        <v>13.25</v>
      </c>
      <c r="M60" s="54">
        <v>12.5</v>
      </c>
      <c r="N60" s="54">
        <v>6.32</v>
      </c>
    </row>
    <row r="61" spans="10:14" x14ac:dyDescent="0.35">
      <c r="J61" s="30" t="s">
        <v>92</v>
      </c>
      <c r="K61" s="54">
        <v>31</v>
      </c>
      <c r="L61" s="54">
        <v>16</v>
      </c>
      <c r="M61" s="54">
        <v>19</v>
      </c>
      <c r="N61" s="54">
        <v>9</v>
      </c>
    </row>
    <row r="62" spans="10:14" x14ac:dyDescent="0.35">
      <c r="J62" s="30" t="s">
        <v>93</v>
      </c>
      <c r="K62" s="54">
        <v>38.26</v>
      </c>
      <c r="L62" s="54">
        <v>23.080000000000002</v>
      </c>
      <c r="M62" s="54">
        <v>29.89</v>
      </c>
      <c r="N62" s="54">
        <v>17.45</v>
      </c>
    </row>
    <row r="63" spans="10:14" x14ac:dyDescent="0.35">
      <c r="J63" s="30" t="s">
        <v>94</v>
      </c>
      <c r="K63" s="54">
        <v>0</v>
      </c>
      <c r="L63" s="54">
        <v>0</v>
      </c>
      <c r="M63" s="54">
        <v>25</v>
      </c>
      <c r="N63" s="54">
        <v>12.370000000000001</v>
      </c>
    </row>
    <row r="64" spans="10:14" x14ac:dyDescent="0.35">
      <c r="J64" s="30" t="s">
        <v>95</v>
      </c>
      <c r="K64" s="54">
        <v>0</v>
      </c>
      <c r="L64" s="54">
        <v>0</v>
      </c>
      <c r="M64" s="54">
        <v>25</v>
      </c>
      <c r="N64" s="54">
        <v>13.200000000000001</v>
      </c>
    </row>
    <row r="65" spans="10:14" x14ac:dyDescent="0.35">
      <c r="J65" s="30" t="s">
        <v>96</v>
      </c>
      <c r="K65" s="54">
        <v>30</v>
      </c>
      <c r="L65" s="54">
        <v>15.340000000000002</v>
      </c>
      <c r="M65" s="54">
        <v>22</v>
      </c>
      <c r="N65" s="54">
        <v>11.26</v>
      </c>
    </row>
    <row r="66" spans="10:14" x14ac:dyDescent="0.35">
      <c r="J66" s="30" t="s">
        <v>97</v>
      </c>
      <c r="K66" s="54">
        <v>25</v>
      </c>
      <c r="L66" s="54">
        <v>14.2</v>
      </c>
      <c r="M66" s="54">
        <v>27</v>
      </c>
      <c r="N66" s="54">
        <v>15.49</v>
      </c>
    </row>
    <row r="67" spans="10:14" x14ac:dyDescent="0.35">
      <c r="J67" s="30" t="s">
        <v>98</v>
      </c>
      <c r="K67" s="54">
        <v>0</v>
      </c>
      <c r="L67" s="54">
        <v>0</v>
      </c>
      <c r="M67" s="54">
        <v>19</v>
      </c>
      <c r="N67" s="54">
        <v>9.2299999999999986</v>
      </c>
    </row>
    <row r="68" spans="10:14" x14ac:dyDescent="0.35">
      <c r="J68" s="30" t="s">
        <v>99</v>
      </c>
      <c r="K68" s="54">
        <v>25</v>
      </c>
      <c r="L68" s="54">
        <v>13.26</v>
      </c>
      <c r="M68" s="54">
        <v>25</v>
      </c>
      <c r="N68" s="54">
        <v>13.239999999999998</v>
      </c>
    </row>
    <row r="69" spans="10:14" x14ac:dyDescent="0.35">
      <c r="J69" s="30" t="s">
        <v>18</v>
      </c>
      <c r="K69" s="54">
        <v>40</v>
      </c>
      <c r="L69" s="54">
        <v>25.729999999999997</v>
      </c>
      <c r="M69" s="54">
        <v>22.5</v>
      </c>
      <c r="N69" s="54">
        <v>11.12</v>
      </c>
    </row>
    <row r="70" spans="10:14" x14ac:dyDescent="0.35">
      <c r="J70" s="30" t="s">
        <v>100</v>
      </c>
      <c r="K70" s="54">
        <v>0</v>
      </c>
      <c r="L70" s="54">
        <v>0</v>
      </c>
      <c r="M70" s="54">
        <v>34</v>
      </c>
      <c r="N70" s="54">
        <v>18.86</v>
      </c>
    </row>
    <row r="71" spans="10:14" x14ac:dyDescent="0.35">
      <c r="J71" s="30" t="s">
        <v>101</v>
      </c>
      <c r="K71" s="54">
        <v>35</v>
      </c>
      <c r="L71" s="54">
        <v>20.669999999999998</v>
      </c>
      <c r="M71" s="54">
        <v>25</v>
      </c>
      <c r="N71" s="54">
        <v>14.06</v>
      </c>
    </row>
    <row r="72" spans="10:14" x14ac:dyDescent="0.35">
      <c r="J72" s="30" t="s">
        <v>102</v>
      </c>
      <c r="K72" s="54">
        <v>0</v>
      </c>
      <c r="L72" s="54">
        <v>0</v>
      </c>
      <c r="M72" s="54">
        <v>0</v>
      </c>
      <c r="N72" s="54">
        <v>0</v>
      </c>
    </row>
    <row r="73" spans="10:14" x14ac:dyDescent="0.35">
      <c r="J73" s="30" t="s">
        <v>26</v>
      </c>
      <c r="K73" s="54">
        <v>35</v>
      </c>
      <c r="L73" s="54">
        <v>19.059999999999999</v>
      </c>
      <c r="M73" s="54">
        <v>30</v>
      </c>
      <c r="N73" s="54">
        <v>15.5</v>
      </c>
    </row>
    <row r="74" spans="10:14" x14ac:dyDescent="0.35">
      <c r="J74" s="30" t="s">
        <v>103</v>
      </c>
      <c r="K74" s="54">
        <v>28.999999999999996</v>
      </c>
      <c r="L74" s="54">
        <v>15.329999999999998</v>
      </c>
      <c r="M74" s="54">
        <v>20</v>
      </c>
      <c r="N74" s="54">
        <v>10.07</v>
      </c>
    </row>
    <row r="75" spans="10:14" x14ac:dyDescent="0.35">
      <c r="J75" s="30" t="s">
        <v>104</v>
      </c>
      <c r="K75" s="54">
        <v>34</v>
      </c>
      <c r="L75" s="54">
        <v>15.409999999999998</v>
      </c>
      <c r="M75" s="54">
        <v>20</v>
      </c>
      <c r="N75" s="54">
        <v>9.25</v>
      </c>
    </row>
    <row r="76" spans="10:14" x14ac:dyDescent="0.35">
      <c r="J76" s="30" t="s">
        <v>105</v>
      </c>
      <c r="K76" s="54">
        <v>36.44</v>
      </c>
      <c r="L76" s="54">
        <v>19.950000000000003</v>
      </c>
      <c r="M76" s="54">
        <v>32.019999999999996</v>
      </c>
      <c r="N76" s="54">
        <v>17.07</v>
      </c>
    </row>
    <row r="77" spans="10:14" x14ac:dyDescent="0.35">
      <c r="J77" s="30" t="s">
        <v>106</v>
      </c>
      <c r="K77" s="54">
        <v>0</v>
      </c>
      <c r="L77" s="54">
        <v>0</v>
      </c>
      <c r="M77" s="54">
        <v>21</v>
      </c>
      <c r="N77" s="54">
        <v>11.95</v>
      </c>
    </row>
    <row r="78" spans="10:14" x14ac:dyDescent="0.35">
      <c r="J78" s="30" t="s">
        <v>107</v>
      </c>
      <c r="K78" s="54">
        <v>35</v>
      </c>
      <c r="L78" s="54">
        <v>18.149999999999999</v>
      </c>
      <c r="M78" s="54">
        <v>30</v>
      </c>
      <c r="N78" s="54">
        <v>15</v>
      </c>
    </row>
    <row r="79" spans="10:14" x14ac:dyDescent="0.35">
      <c r="J79" s="30" t="s">
        <v>108</v>
      </c>
      <c r="K79" s="54">
        <v>30</v>
      </c>
      <c r="L79" s="54">
        <v>17.630000000000003</v>
      </c>
      <c r="M79" s="54">
        <v>19</v>
      </c>
      <c r="N79" s="54">
        <v>11.4</v>
      </c>
    </row>
    <row r="80" spans="10:14" x14ac:dyDescent="0.35">
      <c r="J80" s="30" t="s">
        <v>109</v>
      </c>
      <c r="K80" s="54">
        <v>20</v>
      </c>
      <c r="L80" s="54">
        <v>9.48</v>
      </c>
      <c r="M80" s="54">
        <v>0</v>
      </c>
      <c r="N80" s="54">
        <v>0</v>
      </c>
    </row>
    <row r="81" spans="10:14" x14ac:dyDescent="0.35">
      <c r="J81" s="30" t="s">
        <v>110</v>
      </c>
      <c r="K81" s="54">
        <v>20</v>
      </c>
      <c r="L81" s="54">
        <v>13.29</v>
      </c>
      <c r="M81" s="54">
        <v>0</v>
      </c>
      <c r="N81" s="54">
        <v>0</v>
      </c>
    </row>
    <row r="82" spans="10:14" x14ac:dyDescent="0.35">
      <c r="J82" s="30" t="s">
        <v>111</v>
      </c>
      <c r="K82" s="54">
        <v>32.5</v>
      </c>
      <c r="L82" s="54">
        <v>13.54</v>
      </c>
      <c r="M82" s="54">
        <v>25</v>
      </c>
      <c r="N82" s="54">
        <v>10.67</v>
      </c>
    </row>
    <row r="83" spans="10:14" x14ac:dyDescent="0.35">
      <c r="J83" s="30" t="s">
        <v>112</v>
      </c>
      <c r="K83" s="54">
        <v>0</v>
      </c>
      <c r="L83" s="54">
        <v>0</v>
      </c>
      <c r="M83" s="54">
        <v>10</v>
      </c>
      <c r="N83" s="54">
        <v>5.99</v>
      </c>
    </row>
    <row r="84" spans="10:14" x14ac:dyDescent="0.35">
      <c r="J84" s="30" t="s">
        <v>113</v>
      </c>
      <c r="K84" s="54">
        <v>35</v>
      </c>
      <c r="L84" s="54">
        <v>20.23</v>
      </c>
      <c r="M84" s="54">
        <v>25</v>
      </c>
      <c r="N84" s="54">
        <v>13.65</v>
      </c>
    </row>
    <row r="85" spans="10:14" x14ac:dyDescent="0.35">
      <c r="J85" s="30" t="s">
        <v>114</v>
      </c>
      <c r="K85" s="54">
        <v>0</v>
      </c>
      <c r="L85" s="54">
        <v>0</v>
      </c>
      <c r="M85" s="54">
        <v>33.33</v>
      </c>
      <c r="N85" s="54">
        <v>17.239999999999998</v>
      </c>
    </row>
    <row r="86" spans="10:14" x14ac:dyDescent="0.35">
      <c r="J86" s="30" t="s">
        <v>115</v>
      </c>
      <c r="K86" s="54">
        <v>0</v>
      </c>
      <c r="L86" s="54">
        <v>0</v>
      </c>
      <c r="M86" s="54">
        <v>27</v>
      </c>
      <c r="N86" s="54">
        <v>14.219999999999999</v>
      </c>
    </row>
    <row r="87" spans="10:14" x14ac:dyDescent="0.35">
      <c r="J87" s="30" t="s">
        <v>116</v>
      </c>
      <c r="K87" s="54">
        <v>0</v>
      </c>
      <c r="L87" s="54">
        <v>0</v>
      </c>
      <c r="M87" s="54">
        <v>25</v>
      </c>
      <c r="N87" s="54">
        <v>12.93</v>
      </c>
    </row>
    <row r="88" spans="10:14" x14ac:dyDescent="0.35">
      <c r="J88" s="30" t="s">
        <v>117</v>
      </c>
      <c r="K88" s="54">
        <v>0</v>
      </c>
      <c r="L88" s="54">
        <v>0</v>
      </c>
      <c r="M88" s="54">
        <v>35</v>
      </c>
      <c r="N88" s="54">
        <v>17.87</v>
      </c>
    </row>
    <row r="89" spans="10:14" x14ac:dyDescent="0.35">
      <c r="J89" s="30" t="s">
        <v>118</v>
      </c>
      <c r="K89" s="54">
        <v>40</v>
      </c>
      <c r="L89" s="54">
        <v>20.28</v>
      </c>
      <c r="M89" s="54">
        <v>28.000000000000004</v>
      </c>
      <c r="N89" s="54">
        <v>15.299999999999999</v>
      </c>
    </row>
    <row r="90" spans="10:14" x14ac:dyDescent="0.35">
      <c r="J90" s="30" t="s">
        <v>119</v>
      </c>
      <c r="K90" s="54">
        <v>0</v>
      </c>
      <c r="L90" s="54">
        <v>0</v>
      </c>
      <c r="M90" s="54">
        <v>28.000000000000004</v>
      </c>
      <c r="N90" s="54">
        <v>16.12</v>
      </c>
    </row>
    <row r="91" spans="10:14" x14ac:dyDescent="0.35">
      <c r="J91" s="30" t="s">
        <v>120</v>
      </c>
      <c r="K91" s="54">
        <v>0</v>
      </c>
      <c r="L91" s="54">
        <v>0</v>
      </c>
      <c r="M91" s="54">
        <v>31.8</v>
      </c>
      <c r="N91" s="54">
        <v>16.150000000000002</v>
      </c>
    </row>
    <row r="92" spans="10:14" x14ac:dyDescent="0.35">
      <c r="J92" s="30" t="s">
        <v>121</v>
      </c>
      <c r="K92" s="54">
        <v>31</v>
      </c>
      <c r="L92" s="54">
        <v>15.85</v>
      </c>
      <c r="M92" s="54">
        <v>25</v>
      </c>
      <c r="N92" s="54">
        <v>12.08</v>
      </c>
    </row>
    <row r="93" spans="10:14" x14ac:dyDescent="0.35">
      <c r="J93" s="30" t="s">
        <v>122</v>
      </c>
      <c r="K93" s="54">
        <v>45</v>
      </c>
      <c r="L93" s="54">
        <v>26.16</v>
      </c>
      <c r="M93" s="54">
        <v>40</v>
      </c>
      <c r="N93" s="54">
        <v>22.95</v>
      </c>
    </row>
    <row r="94" spans="10:14" x14ac:dyDescent="0.35">
      <c r="J94" s="30" t="s">
        <v>123</v>
      </c>
      <c r="K94" s="54">
        <v>16</v>
      </c>
      <c r="L94" s="54">
        <v>7.1099999999999994</v>
      </c>
      <c r="M94" s="54">
        <v>16.5</v>
      </c>
      <c r="N94" s="54">
        <v>7.35</v>
      </c>
    </row>
    <row r="95" spans="10:14" x14ac:dyDescent="0.35">
      <c r="J95" s="30" t="s">
        <v>124</v>
      </c>
      <c r="K95" s="54">
        <v>0</v>
      </c>
      <c r="L95" s="54">
        <v>0</v>
      </c>
      <c r="M95" s="54">
        <v>30</v>
      </c>
      <c r="N95" s="54">
        <v>14.17</v>
      </c>
    </row>
    <row r="96" spans="10:14" x14ac:dyDescent="0.35">
      <c r="J96" s="30" t="s">
        <v>125</v>
      </c>
      <c r="K96" s="54">
        <v>20</v>
      </c>
      <c r="L96" s="54">
        <v>7.46</v>
      </c>
      <c r="M96" s="54">
        <v>18</v>
      </c>
      <c r="N96" s="54">
        <v>6.87</v>
      </c>
    </row>
    <row r="97" spans="10:14" x14ac:dyDescent="0.35">
      <c r="J97" s="30" t="s">
        <v>126</v>
      </c>
      <c r="K97" s="54">
        <v>18</v>
      </c>
      <c r="L97" s="54">
        <v>8.0399999999999991</v>
      </c>
      <c r="M97" s="54">
        <v>9</v>
      </c>
      <c r="N97" s="54">
        <v>3.82</v>
      </c>
    </row>
    <row r="98" spans="10:14" x14ac:dyDescent="0.35">
      <c r="J98" s="30" t="s">
        <v>21</v>
      </c>
      <c r="K98" s="54">
        <v>30</v>
      </c>
      <c r="L98" s="54">
        <v>15.21</v>
      </c>
      <c r="M98" s="54">
        <v>25</v>
      </c>
      <c r="N98" s="54">
        <v>12.31</v>
      </c>
    </row>
    <row r="99" spans="10:14" x14ac:dyDescent="0.35">
      <c r="J99" s="30" t="s">
        <v>127</v>
      </c>
      <c r="K99" s="54">
        <v>20</v>
      </c>
      <c r="L99" s="54">
        <v>6.59</v>
      </c>
      <c r="M99" s="54">
        <v>0</v>
      </c>
      <c r="N99" s="54">
        <v>0</v>
      </c>
    </row>
    <row r="100" spans="10:14" x14ac:dyDescent="0.35">
      <c r="J100" s="30" t="s">
        <v>20</v>
      </c>
      <c r="K100" s="54">
        <v>38.5</v>
      </c>
      <c r="L100" s="54">
        <v>20.09</v>
      </c>
      <c r="M100" s="54">
        <v>34.94</v>
      </c>
      <c r="N100" s="54">
        <v>18.16</v>
      </c>
    </row>
    <row r="101" spans="10:14" x14ac:dyDescent="0.35">
      <c r="J101" s="30" t="s">
        <v>128</v>
      </c>
      <c r="K101" s="54">
        <v>10</v>
      </c>
      <c r="L101" s="54">
        <v>4.99</v>
      </c>
      <c r="M101" s="54">
        <v>12.5</v>
      </c>
      <c r="N101" s="54">
        <v>6.370000000000001</v>
      </c>
    </row>
    <row r="102" spans="10:14" x14ac:dyDescent="0.35">
      <c r="J102" s="30" t="s">
        <v>129</v>
      </c>
      <c r="K102" s="54">
        <v>0</v>
      </c>
      <c r="L102" s="54">
        <v>0</v>
      </c>
      <c r="M102" s="54">
        <v>25</v>
      </c>
      <c r="N102" s="54">
        <v>12.86</v>
      </c>
    </row>
    <row r="103" spans="10:14" x14ac:dyDescent="0.35">
      <c r="J103" s="30" t="s">
        <v>130</v>
      </c>
      <c r="K103" s="54">
        <v>0</v>
      </c>
      <c r="L103" s="54">
        <v>0</v>
      </c>
      <c r="M103" s="54">
        <v>15</v>
      </c>
      <c r="N103" s="54">
        <v>8.32</v>
      </c>
    </row>
    <row r="104" spans="10:14" x14ac:dyDescent="0.35">
      <c r="J104" s="30" t="s">
        <v>131</v>
      </c>
      <c r="K104" s="54">
        <v>33</v>
      </c>
      <c r="L104" s="54">
        <v>16.420000000000002</v>
      </c>
      <c r="M104" s="54">
        <v>20</v>
      </c>
      <c r="N104" s="54">
        <v>9.08</v>
      </c>
    </row>
    <row r="105" spans="10:14" x14ac:dyDescent="0.35">
      <c r="J105" s="30" t="s">
        <v>132</v>
      </c>
      <c r="K105" s="54">
        <v>36</v>
      </c>
      <c r="L105" s="54">
        <v>20.49</v>
      </c>
      <c r="M105" s="54">
        <v>23</v>
      </c>
      <c r="N105" s="54">
        <v>12.22</v>
      </c>
    </row>
    <row r="106" spans="10:14" x14ac:dyDescent="0.35">
      <c r="J106" s="30" t="s">
        <v>133</v>
      </c>
      <c r="K106" s="54">
        <v>40.25</v>
      </c>
      <c r="L106" s="54">
        <v>25.27</v>
      </c>
      <c r="M106" s="54">
        <v>27.810000000000002</v>
      </c>
      <c r="N106" s="54">
        <v>16.37</v>
      </c>
    </row>
    <row r="107" spans="10:14" x14ac:dyDescent="0.35">
      <c r="J107" s="30" t="s">
        <v>134</v>
      </c>
      <c r="K107" s="54">
        <v>33.33</v>
      </c>
      <c r="L107" s="54">
        <v>18.96</v>
      </c>
      <c r="M107" s="54">
        <v>25</v>
      </c>
      <c r="N107" s="54">
        <v>11.51</v>
      </c>
    </row>
    <row r="108" spans="10:14" x14ac:dyDescent="0.35">
      <c r="J108" s="30" t="s">
        <v>135</v>
      </c>
      <c r="K108" s="54">
        <v>20</v>
      </c>
      <c r="L108" s="54">
        <v>11.3</v>
      </c>
      <c r="M108" s="54">
        <v>0</v>
      </c>
      <c r="N108" s="54">
        <v>0</v>
      </c>
    </row>
    <row r="109" spans="10:14" x14ac:dyDescent="0.35">
      <c r="J109" s="30" t="s">
        <v>136</v>
      </c>
      <c r="K109" s="54">
        <v>25</v>
      </c>
      <c r="L109" s="54">
        <v>12.7</v>
      </c>
      <c r="M109" s="54">
        <v>20</v>
      </c>
      <c r="N109" s="54">
        <v>11.64</v>
      </c>
    </row>
    <row r="110" spans="10:14" x14ac:dyDescent="0.35">
      <c r="J110" s="30" t="s">
        <v>137</v>
      </c>
      <c r="K110" s="54">
        <v>40.869999999999997</v>
      </c>
      <c r="L110" s="54">
        <v>17.78</v>
      </c>
      <c r="M110" s="54">
        <v>29.74</v>
      </c>
      <c r="N110" s="54">
        <v>11.75</v>
      </c>
    </row>
    <row r="111" spans="10:14" x14ac:dyDescent="0.35">
      <c r="J111" s="30" t="s">
        <v>138</v>
      </c>
      <c r="K111" s="54">
        <v>0</v>
      </c>
      <c r="L111" s="54">
        <v>0</v>
      </c>
      <c r="M111" s="54">
        <v>20</v>
      </c>
      <c r="N111" s="54">
        <v>9.48</v>
      </c>
    </row>
    <row r="112" spans="10:14" x14ac:dyDescent="0.35">
      <c r="J112" s="30" t="s">
        <v>27</v>
      </c>
      <c r="K112" s="54">
        <v>30</v>
      </c>
      <c r="L112" s="54">
        <v>18.440000000000001</v>
      </c>
      <c r="M112" s="54">
        <v>30</v>
      </c>
      <c r="N112" s="54">
        <v>14.540000000000001</v>
      </c>
    </row>
    <row r="113" spans="10:14" x14ac:dyDescent="0.35">
      <c r="J113" s="30" t="s">
        <v>139</v>
      </c>
      <c r="K113" s="54">
        <v>0</v>
      </c>
      <c r="L113" s="54">
        <v>0</v>
      </c>
      <c r="M113" s="54">
        <v>10</v>
      </c>
      <c r="N113" s="54">
        <v>4.3999999999999995</v>
      </c>
    </row>
    <row r="114" spans="10:14" x14ac:dyDescent="0.35">
      <c r="J114" s="30" t="s">
        <v>140</v>
      </c>
      <c r="K114" s="54">
        <v>0</v>
      </c>
      <c r="L114" s="54">
        <v>0</v>
      </c>
      <c r="M114" s="54">
        <v>20</v>
      </c>
      <c r="N114" s="54">
        <v>9.89</v>
      </c>
    </row>
    <row r="115" spans="10:14" x14ac:dyDescent="0.35">
      <c r="J115" s="30" t="s">
        <v>141</v>
      </c>
      <c r="K115" s="54">
        <v>35</v>
      </c>
      <c r="L115" s="54">
        <v>18.68</v>
      </c>
      <c r="M115" s="54">
        <v>35</v>
      </c>
      <c r="N115" s="54">
        <v>18.68</v>
      </c>
    </row>
    <row r="116" spans="10:14" x14ac:dyDescent="0.35">
      <c r="J116" s="30" t="s">
        <v>142</v>
      </c>
      <c r="K116" s="54">
        <v>38</v>
      </c>
      <c r="L116" s="54">
        <v>26.640000000000004</v>
      </c>
      <c r="M116" s="54">
        <v>33</v>
      </c>
      <c r="N116" s="54">
        <v>21.060000000000002</v>
      </c>
    </row>
    <row r="117" spans="10:14" x14ac:dyDescent="0.35">
      <c r="J117" s="30" t="s">
        <v>143</v>
      </c>
      <c r="K117" s="54">
        <v>30.8</v>
      </c>
      <c r="L117" s="54">
        <v>15.5</v>
      </c>
      <c r="M117" s="54">
        <v>27.500000000000004</v>
      </c>
      <c r="N117" s="54">
        <v>13.56</v>
      </c>
    </row>
    <row r="118" spans="10:14" x14ac:dyDescent="0.35">
      <c r="J118" s="30" t="s">
        <v>144</v>
      </c>
      <c r="K118" s="54">
        <v>56.999999999999993</v>
      </c>
      <c r="L118" s="54">
        <v>37</v>
      </c>
      <c r="M118" s="54">
        <v>15</v>
      </c>
      <c r="N118" s="54">
        <v>7.37</v>
      </c>
    </row>
    <row r="119" spans="10:14" x14ac:dyDescent="0.35">
      <c r="J119" s="30" t="s">
        <v>145</v>
      </c>
      <c r="K119" s="54">
        <v>0</v>
      </c>
      <c r="L119" s="54">
        <v>0</v>
      </c>
      <c r="M119" s="54">
        <v>24</v>
      </c>
      <c r="N119" s="54">
        <v>11.379999999999999</v>
      </c>
    </row>
    <row r="120" spans="10:14" x14ac:dyDescent="0.35">
      <c r="J120" s="30" t="s">
        <v>146</v>
      </c>
      <c r="K120" s="54">
        <v>15</v>
      </c>
      <c r="L120" s="54">
        <v>6.2</v>
      </c>
      <c r="M120" s="54">
        <v>17</v>
      </c>
      <c r="N120" s="54">
        <v>6.94</v>
      </c>
    </row>
    <row r="121" spans="10:14" x14ac:dyDescent="0.35">
      <c r="J121" s="30" t="s">
        <v>147</v>
      </c>
      <c r="K121" s="54">
        <v>0</v>
      </c>
      <c r="L121" s="54">
        <v>0</v>
      </c>
      <c r="M121" s="54">
        <v>25</v>
      </c>
      <c r="N121" s="54">
        <v>11.790000000000001</v>
      </c>
    </row>
    <row r="122" spans="10:14" x14ac:dyDescent="0.35">
      <c r="J122" s="30" t="s">
        <v>148</v>
      </c>
      <c r="K122" s="54">
        <v>0</v>
      </c>
      <c r="L122" s="54">
        <v>0</v>
      </c>
      <c r="M122" s="54">
        <v>24</v>
      </c>
      <c r="N122" s="54">
        <v>10.280000000000001</v>
      </c>
    </row>
    <row r="123" spans="10:14" x14ac:dyDescent="0.35">
      <c r="J123" s="30" t="s">
        <v>149</v>
      </c>
      <c r="K123" s="54">
        <v>0</v>
      </c>
      <c r="L123" s="54">
        <v>0</v>
      </c>
      <c r="M123" s="54">
        <v>30</v>
      </c>
      <c r="N123" s="54">
        <v>18.7</v>
      </c>
    </row>
    <row r="124" spans="10:14" x14ac:dyDescent="0.35">
      <c r="J124" s="30" t="s">
        <v>150</v>
      </c>
      <c r="K124" s="54">
        <v>15</v>
      </c>
      <c r="L124" s="54">
        <v>7.61</v>
      </c>
      <c r="M124" s="54">
        <v>12.5</v>
      </c>
      <c r="N124" s="54">
        <v>6.2600000000000007</v>
      </c>
    </row>
    <row r="125" spans="10:14" x14ac:dyDescent="0.35">
      <c r="J125" s="30" t="s">
        <v>151</v>
      </c>
      <c r="K125" s="54">
        <v>35</v>
      </c>
      <c r="L125" s="54">
        <v>19.23</v>
      </c>
      <c r="M125" s="54">
        <v>28.000000000000004</v>
      </c>
      <c r="N125" s="54">
        <v>13.8</v>
      </c>
    </row>
    <row r="126" spans="10:14" x14ac:dyDescent="0.35">
      <c r="J126" s="30" t="s">
        <v>152</v>
      </c>
      <c r="K126" s="54">
        <v>15</v>
      </c>
      <c r="L126" s="54">
        <v>7.1999999999999993</v>
      </c>
      <c r="M126" s="54">
        <v>10</v>
      </c>
      <c r="N126" s="54">
        <v>5.34</v>
      </c>
    </row>
    <row r="127" spans="10:14" x14ac:dyDescent="0.35">
      <c r="J127" s="30" t="s">
        <v>153</v>
      </c>
      <c r="K127" s="54">
        <v>24</v>
      </c>
      <c r="L127" s="54">
        <v>9.75</v>
      </c>
      <c r="M127" s="54">
        <v>15</v>
      </c>
      <c r="N127" s="54">
        <v>5.66</v>
      </c>
    </row>
    <row r="128" spans="10:14" x14ac:dyDescent="0.35">
      <c r="J128" s="30" t="s">
        <v>154</v>
      </c>
      <c r="K128" s="54">
        <v>37.450000000000003</v>
      </c>
      <c r="L128" s="54">
        <v>21.45</v>
      </c>
      <c r="M128" s="54">
        <v>24.94</v>
      </c>
      <c r="N128" s="54">
        <v>12.94</v>
      </c>
    </row>
    <row r="129" spans="10:14" x14ac:dyDescent="0.35">
      <c r="J129" s="30" t="s">
        <v>155</v>
      </c>
      <c r="K129" s="54">
        <v>25</v>
      </c>
      <c r="L129" s="54">
        <v>11.53</v>
      </c>
      <c r="M129" s="54">
        <v>25</v>
      </c>
      <c r="N129" s="54">
        <v>25</v>
      </c>
    </row>
    <row r="130" spans="10:14" x14ac:dyDescent="0.35">
      <c r="J130" s="30" t="s">
        <v>156</v>
      </c>
      <c r="K130" s="54">
        <v>15</v>
      </c>
      <c r="L130" s="54">
        <v>7.28</v>
      </c>
      <c r="M130" s="54">
        <v>12</v>
      </c>
      <c r="N130" s="54">
        <v>5.7299999999999995</v>
      </c>
    </row>
    <row r="131" spans="10:14" x14ac:dyDescent="0.35">
      <c r="J131" s="30" t="s">
        <v>157</v>
      </c>
      <c r="K131" s="54">
        <v>35</v>
      </c>
      <c r="L131" s="54">
        <v>19.100000000000001</v>
      </c>
      <c r="M131" s="54">
        <v>31</v>
      </c>
      <c r="N131" s="54">
        <v>16.100000000000001</v>
      </c>
    </row>
    <row r="132" spans="10:14" x14ac:dyDescent="0.35">
      <c r="J132" s="30" t="s">
        <v>158</v>
      </c>
      <c r="K132" s="54">
        <v>33.33</v>
      </c>
      <c r="L132" s="54">
        <v>17.91</v>
      </c>
      <c r="M132" s="54">
        <v>31</v>
      </c>
      <c r="N132" s="54">
        <v>15.340000000000002</v>
      </c>
    </row>
    <row r="133" spans="10:14" x14ac:dyDescent="0.35">
      <c r="J133" s="30" t="s">
        <v>159</v>
      </c>
      <c r="K133" s="54">
        <v>28.000000000000004</v>
      </c>
      <c r="L133" s="54">
        <v>17.190000000000001</v>
      </c>
      <c r="M133" s="54">
        <v>12</v>
      </c>
      <c r="N133" s="54">
        <v>6.58</v>
      </c>
    </row>
    <row r="134" spans="10:14" x14ac:dyDescent="0.35">
      <c r="J134" s="30" t="s">
        <v>160</v>
      </c>
      <c r="K134" s="54">
        <v>0</v>
      </c>
      <c r="L134" s="54">
        <v>0</v>
      </c>
      <c r="M134" s="54">
        <v>20</v>
      </c>
      <c r="N134" s="54">
        <v>10.07</v>
      </c>
    </row>
    <row r="135" spans="10:14" x14ac:dyDescent="0.35">
      <c r="J135" s="30" t="s">
        <v>161</v>
      </c>
      <c r="K135" s="54">
        <v>0</v>
      </c>
      <c r="L135" s="54">
        <v>0</v>
      </c>
      <c r="M135" s="54">
        <v>0</v>
      </c>
      <c r="N135" s="54">
        <v>0</v>
      </c>
    </row>
    <row r="136" spans="10:14" x14ac:dyDescent="0.35">
      <c r="J136" s="30" t="s">
        <v>17</v>
      </c>
      <c r="K136" s="54">
        <v>35</v>
      </c>
      <c r="L136" s="54">
        <v>19</v>
      </c>
      <c r="M136" s="54">
        <v>30</v>
      </c>
      <c r="N136" s="54">
        <v>15.82</v>
      </c>
    </row>
    <row r="137" spans="10:14" x14ac:dyDescent="0.35">
      <c r="J137" s="30" t="s">
        <v>162</v>
      </c>
      <c r="K137" s="54">
        <v>3</v>
      </c>
      <c r="L137" s="54">
        <v>3</v>
      </c>
      <c r="M137" s="54">
        <v>3</v>
      </c>
      <c r="N137" s="54">
        <v>3</v>
      </c>
    </row>
    <row r="138" spans="10:14" x14ac:dyDescent="0.35">
      <c r="J138" s="30" t="s">
        <v>163</v>
      </c>
      <c r="K138" s="54">
        <v>15</v>
      </c>
      <c r="L138" s="54">
        <v>5.47</v>
      </c>
      <c r="M138" s="54">
        <v>10</v>
      </c>
      <c r="N138" s="54">
        <v>5.5100000000000007</v>
      </c>
    </row>
    <row r="139" spans="10:14" x14ac:dyDescent="0.35">
      <c r="J139" s="30" t="s">
        <v>164</v>
      </c>
      <c r="K139" s="54">
        <v>0</v>
      </c>
      <c r="L139" s="54">
        <v>0</v>
      </c>
      <c r="M139" s="54">
        <v>30</v>
      </c>
      <c r="N139" s="54">
        <v>17.41</v>
      </c>
    </row>
    <row r="140" spans="10:14" x14ac:dyDescent="0.35">
      <c r="J140" s="30" t="s">
        <v>165</v>
      </c>
      <c r="K140" s="54">
        <v>35</v>
      </c>
      <c r="L140" s="54">
        <v>22.12</v>
      </c>
      <c r="M140" s="54">
        <v>35</v>
      </c>
      <c r="N140" s="54">
        <v>21.25</v>
      </c>
    </row>
    <row r="141" spans="10:14" x14ac:dyDescent="0.35">
      <c r="J141" s="30" t="s">
        <v>166</v>
      </c>
      <c r="K141" s="54">
        <v>30</v>
      </c>
      <c r="L141" s="54">
        <v>18.07</v>
      </c>
      <c r="M141" s="54">
        <v>25</v>
      </c>
      <c r="N141" s="54">
        <v>11.379999999999999</v>
      </c>
    </row>
    <row r="142" spans="10:14" x14ac:dyDescent="0.35">
      <c r="J142" s="30" t="s">
        <v>167</v>
      </c>
      <c r="K142" s="54">
        <v>20</v>
      </c>
      <c r="L142" s="54">
        <v>10.07</v>
      </c>
      <c r="M142" s="54">
        <v>9</v>
      </c>
      <c r="N142" s="54">
        <v>4.2700000000000005</v>
      </c>
    </row>
    <row r="143" spans="10:14" x14ac:dyDescent="0.35">
      <c r="J143" s="30" t="s">
        <v>168</v>
      </c>
      <c r="K143" s="54">
        <v>0</v>
      </c>
      <c r="L143" s="54">
        <v>0</v>
      </c>
      <c r="M143" s="54">
        <v>25</v>
      </c>
      <c r="N143" s="54">
        <v>14.75</v>
      </c>
    </row>
    <row r="144" spans="10:14" x14ac:dyDescent="0.35">
      <c r="J144" s="30" t="s">
        <v>169</v>
      </c>
      <c r="K144" s="54">
        <v>35</v>
      </c>
      <c r="L144" s="54">
        <v>21.4</v>
      </c>
      <c r="M144" s="54">
        <v>21</v>
      </c>
      <c r="N144" s="54">
        <v>11.15</v>
      </c>
    </row>
    <row r="145" spans="10:14" x14ac:dyDescent="0.35">
      <c r="J145" s="30" t="s">
        <v>170</v>
      </c>
      <c r="K145" s="54">
        <v>35</v>
      </c>
      <c r="L145" s="54">
        <v>19.3</v>
      </c>
      <c r="M145" s="54">
        <v>32</v>
      </c>
      <c r="N145" s="54">
        <v>19.77</v>
      </c>
    </row>
    <row r="146" spans="10:14" x14ac:dyDescent="0.35">
      <c r="J146" s="30" t="s">
        <v>171</v>
      </c>
      <c r="K146" s="54">
        <v>20</v>
      </c>
      <c r="L146" s="54">
        <v>11.39</v>
      </c>
      <c r="M146" s="54">
        <v>25</v>
      </c>
      <c r="N146" s="54">
        <v>14.680000000000001</v>
      </c>
    </row>
    <row r="147" spans="10:14" x14ac:dyDescent="0.35">
      <c r="J147" s="30" t="s">
        <v>172</v>
      </c>
      <c r="K147" s="54">
        <v>0</v>
      </c>
      <c r="L147" s="54">
        <v>0</v>
      </c>
      <c r="M147" s="54">
        <v>30</v>
      </c>
      <c r="N147" s="54">
        <v>15.290000000000001</v>
      </c>
    </row>
    <row r="148" spans="10:14" x14ac:dyDescent="0.35">
      <c r="J148" s="30" t="s">
        <v>173</v>
      </c>
      <c r="K148" s="54">
        <v>0</v>
      </c>
      <c r="L148" s="54">
        <v>0</v>
      </c>
      <c r="M148" s="54">
        <v>31</v>
      </c>
      <c r="N148" s="54">
        <v>17.34</v>
      </c>
    </row>
    <row r="149" spans="10:14" x14ac:dyDescent="0.35">
      <c r="J149" s="30" t="s">
        <v>174</v>
      </c>
      <c r="K149" s="54">
        <v>25</v>
      </c>
      <c r="L149" s="54">
        <v>13.120000000000001</v>
      </c>
      <c r="M149" s="54">
        <v>15</v>
      </c>
      <c r="N149" s="54">
        <v>6.9</v>
      </c>
    </row>
    <row r="150" spans="10:14" x14ac:dyDescent="0.35">
      <c r="J150" s="30" t="s">
        <v>175</v>
      </c>
      <c r="K150" s="54">
        <v>38</v>
      </c>
      <c r="L150" s="54">
        <v>21.709999999999997</v>
      </c>
      <c r="M150" s="54">
        <v>30</v>
      </c>
      <c r="N150" s="54">
        <v>10.879999999999999</v>
      </c>
    </row>
    <row r="151" spans="10:14" x14ac:dyDescent="0.35">
      <c r="J151" s="30" t="s">
        <v>176</v>
      </c>
      <c r="K151" s="54">
        <v>28.000000000000004</v>
      </c>
      <c r="L151" s="54">
        <v>17.239999999999998</v>
      </c>
      <c r="M151" s="54">
        <v>24</v>
      </c>
      <c r="N151" s="54">
        <v>13.55</v>
      </c>
    </row>
    <row r="152" spans="10:14" x14ac:dyDescent="0.35">
      <c r="J152" s="30" t="s">
        <v>177</v>
      </c>
      <c r="K152" s="54">
        <v>35</v>
      </c>
      <c r="L152" s="54">
        <v>17.399999999999999</v>
      </c>
      <c r="M152" s="54">
        <v>32</v>
      </c>
      <c r="N152" s="54">
        <v>15.57</v>
      </c>
    </row>
    <row r="153" spans="10:14" x14ac:dyDescent="0.35">
      <c r="J153" s="30" t="s">
        <v>178</v>
      </c>
      <c r="K153" s="54">
        <v>0</v>
      </c>
      <c r="L153" s="54">
        <v>0</v>
      </c>
      <c r="M153" s="54">
        <v>30</v>
      </c>
      <c r="N153" s="54">
        <v>17.79</v>
      </c>
    </row>
    <row r="154" spans="10:14" x14ac:dyDescent="0.35">
      <c r="J154" s="30" t="s">
        <v>179</v>
      </c>
      <c r="K154" s="54">
        <v>0</v>
      </c>
      <c r="L154" s="54">
        <v>0</v>
      </c>
      <c r="M154" s="54">
        <v>30</v>
      </c>
      <c r="N154" s="54">
        <v>15.8</v>
      </c>
    </row>
    <row r="155" spans="10:14" x14ac:dyDescent="0.35">
      <c r="J155" s="30" t="s">
        <v>28</v>
      </c>
      <c r="K155" s="54">
        <v>30</v>
      </c>
      <c r="L155" s="54">
        <v>15.58</v>
      </c>
      <c r="M155" s="54">
        <v>30</v>
      </c>
      <c r="N155" s="54">
        <v>15.58</v>
      </c>
    </row>
    <row r="156" spans="10:14" x14ac:dyDescent="0.35">
      <c r="J156" s="30" t="s">
        <v>180</v>
      </c>
      <c r="K156" s="54">
        <v>25</v>
      </c>
      <c r="L156" s="54">
        <v>10.9</v>
      </c>
      <c r="M156" s="54">
        <v>30</v>
      </c>
      <c r="N156" s="54">
        <v>13.489999999999998</v>
      </c>
    </row>
    <row r="157" spans="10:14" x14ac:dyDescent="0.35">
      <c r="J157" s="30" t="s">
        <v>181</v>
      </c>
      <c r="K157" s="54">
        <v>30</v>
      </c>
      <c r="L157" s="54">
        <v>20.549999999999997</v>
      </c>
      <c r="M157" s="54">
        <v>30</v>
      </c>
      <c r="N157" s="54">
        <v>20.549999999999997</v>
      </c>
    </row>
    <row r="158" spans="10:14" x14ac:dyDescent="0.35">
      <c r="J158" s="30" t="s">
        <v>182</v>
      </c>
      <c r="K158" s="54">
        <v>35</v>
      </c>
      <c r="L158" s="54">
        <v>20.18</v>
      </c>
      <c r="M158" s="54">
        <v>25</v>
      </c>
      <c r="N158" s="54">
        <v>13.74</v>
      </c>
    </row>
    <row r="159" spans="10:14" x14ac:dyDescent="0.35">
      <c r="J159" s="30" t="s">
        <v>183</v>
      </c>
      <c r="K159" s="54">
        <v>28.000000000000004</v>
      </c>
      <c r="L159" s="54">
        <v>15.61</v>
      </c>
      <c r="M159" s="54">
        <v>22</v>
      </c>
      <c r="N159" s="54">
        <v>12.520000000000001</v>
      </c>
    </row>
    <row r="160" spans="10:14" x14ac:dyDescent="0.35">
      <c r="J160" s="30" t="s">
        <v>184</v>
      </c>
      <c r="K160" s="54">
        <v>0</v>
      </c>
      <c r="L160" s="54">
        <v>0</v>
      </c>
      <c r="M160" s="54">
        <v>25</v>
      </c>
      <c r="N160" s="54">
        <v>12.509999999999998</v>
      </c>
    </row>
    <row r="161" spans="10:14" x14ac:dyDescent="0.35">
      <c r="J161" s="30" t="s">
        <v>185</v>
      </c>
      <c r="K161" s="54">
        <v>0</v>
      </c>
      <c r="L161" s="54">
        <v>0</v>
      </c>
      <c r="M161" s="54">
        <v>25</v>
      </c>
      <c r="N161" s="54">
        <v>14.49</v>
      </c>
    </row>
    <row r="162" spans="10:14" x14ac:dyDescent="0.35">
      <c r="J162" s="30" t="s">
        <v>186</v>
      </c>
      <c r="K162" s="54">
        <v>33</v>
      </c>
      <c r="L162" s="54">
        <v>19.420000000000002</v>
      </c>
      <c r="M162" s="54">
        <v>28.000000000000004</v>
      </c>
      <c r="N162" s="54">
        <v>21.349999999999998</v>
      </c>
    </row>
    <row r="163" spans="10:14" x14ac:dyDescent="0.35">
      <c r="J163" s="30" t="s">
        <v>187</v>
      </c>
      <c r="K163" s="54">
        <v>12</v>
      </c>
      <c r="L163" s="54">
        <v>5.09</v>
      </c>
      <c r="M163" s="54">
        <v>15</v>
      </c>
      <c r="N163" s="54">
        <v>7.4399999999999995</v>
      </c>
    </row>
    <row r="164" spans="10:14" x14ac:dyDescent="0.35">
      <c r="J164" s="30" t="s">
        <v>22</v>
      </c>
      <c r="K164" s="54">
        <v>45.15</v>
      </c>
      <c r="L164" s="54">
        <v>24.86</v>
      </c>
      <c r="M164" s="54">
        <v>28.999999999999996</v>
      </c>
      <c r="N164" s="54">
        <v>14.01</v>
      </c>
    </row>
    <row r="165" spans="10:14" x14ac:dyDescent="0.35">
      <c r="J165" s="30" t="s">
        <v>188</v>
      </c>
      <c r="K165" s="54">
        <v>37</v>
      </c>
      <c r="L165" s="54">
        <v>20.86</v>
      </c>
      <c r="M165" s="54">
        <v>25</v>
      </c>
      <c r="N165" s="54">
        <v>13.19</v>
      </c>
    </row>
    <row r="166" spans="10:14" x14ac:dyDescent="0.35">
      <c r="J166" s="30" t="s">
        <v>189</v>
      </c>
      <c r="K166" s="54">
        <v>30</v>
      </c>
      <c r="L166" s="54">
        <v>17.45</v>
      </c>
      <c r="M166" s="54">
        <v>29.5</v>
      </c>
      <c r="N166" s="54">
        <v>15.53</v>
      </c>
    </row>
    <row r="167" spans="10:14" x14ac:dyDescent="0.35">
      <c r="J167" s="30" t="s">
        <v>23</v>
      </c>
      <c r="K167" s="54">
        <v>32</v>
      </c>
      <c r="L167" s="54">
        <v>19.16</v>
      </c>
      <c r="M167" s="54">
        <v>30</v>
      </c>
      <c r="N167" s="54">
        <v>17.79</v>
      </c>
    </row>
    <row r="168" spans="10:14" x14ac:dyDescent="0.35">
      <c r="J168" s="30" t="s">
        <v>190</v>
      </c>
      <c r="K168" s="54">
        <v>0</v>
      </c>
      <c r="L168" s="54">
        <v>0</v>
      </c>
      <c r="M168" s="54">
        <v>4</v>
      </c>
      <c r="N168" s="54">
        <v>4</v>
      </c>
    </row>
    <row r="169" spans="10:14" x14ac:dyDescent="0.35">
      <c r="J169" s="30" t="s">
        <v>191</v>
      </c>
      <c r="K169" s="54">
        <v>0</v>
      </c>
      <c r="L169" s="54">
        <v>0</v>
      </c>
      <c r="M169" s="54">
        <v>30</v>
      </c>
      <c r="N169" s="54">
        <v>16.59</v>
      </c>
    </row>
    <row r="170" spans="10:14" x14ac:dyDescent="0.35">
      <c r="J170" s="30" t="s">
        <v>192</v>
      </c>
      <c r="K170" s="54">
        <v>28.000000000000004</v>
      </c>
      <c r="L170" s="54">
        <v>12.15</v>
      </c>
      <c r="M170" s="54">
        <v>19</v>
      </c>
      <c r="N170" s="54">
        <v>7.76</v>
      </c>
    </row>
    <row r="171" spans="10:14" x14ac:dyDescent="0.35">
      <c r="J171" s="30" t="s">
        <v>193</v>
      </c>
      <c r="K171" s="54">
        <v>39</v>
      </c>
      <c r="L171" s="54">
        <v>24.22</v>
      </c>
      <c r="M171" s="54">
        <v>37.5</v>
      </c>
      <c r="N171" s="54">
        <v>23.11</v>
      </c>
    </row>
    <row r="172" spans="10:14" x14ac:dyDescent="0.35">
      <c r="J172" s="30" t="s">
        <v>194</v>
      </c>
      <c r="K172" s="54">
        <v>0</v>
      </c>
      <c r="L172" s="54">
        <v>0</v>
      </c>
      <c r="M172" s="54">
        <v>25</v>
      </c>
      <c r="N172" s="54">
        <v>12.120000000000001</v>
      </c>
    </row>
    <row r="173" spans="10:14" x14ac:dyDescent="0.35">
      <c r="J173" s="30" t="s">
        <v>195</v>
      </c>
      <c r="K173" s="54">
        <v>35.199999999999996</v>
      </c>
      <c r="L173" s="54">
        <v>18.18</v>
      </c>
      <c r="M173" s="54">
        <v>21</v>
      </c>
      <c r="N173" s="54">
        <v>10.31</v>
      </c>
    </row>
    <row r="174" spans="10:14" x14ac:dyDescent="0.35">
      <c r="J174" s="30" t="s">
        <v>196</v>
      </c>
      <c r="K174" s="54">
        <v>30</v>
      </c>
      <c r="L174" s="54">
        <v>17.77</v>
      </c>
      <c r="M174" s="54">
        <v>10</v>
      </c>
      <c r="N174" s="54">
        <v>5.43</v>
      </c>
    </row>
    <row r="175" spans="10:14" x14ac:dyDescent="0.35">
      <c r="J175" s="30" t="s">
        <v>197</v>
      </c>
      <c r="K175" s="54">
        <v>20</v>
      </c>
      <c r="L175" s="54">
        <v>10.51</v>
      </c>
      <c r="M175" s="54">
        <v>15</v>
      </c>
      <c r="N175" s="54">
        <v>7.7</v>
      </c>
    </row>
    <row r="176" spans="10:14" x14ac:dyDescent="0.35">
      <c r="J176" s="30" t="s">
        <v>198</v>
      </c>
      <c r="K176" s="54">
        <v>0</v>
      </c>
      <c r="L176" s="54">
        <v>0</v>
      </c>
      <c r="M176" s="54">
        <v>41</v>
      </c>
      <c r="N176" s="54">
        <v>19.400000000000002</v>
      </c>
    </row>
    <row r="177" spans="10:14" x14ac:dyDescent="0.35">
      <c r="J177" s="30" t="s">
        <v>199</v>
      </c>
      <c r="K177" s="54">
        <v>35</v>
      </c>
      <c r="L177" s="54">
        <v>18.350000000000001</v>
      </c>
      <c r="M177" s="54">
        <v>10</v>
      </c>
      <c r="N177" s="54">
        <v>4.66</v>
      </c>
    </row>
    <row r="178" spans="10:14" x14ac:dyDescent="0.35">
      <c r="J178" s="30" t="s">
        <v>200</v>
      </c>
      <c r="K178" s="54">
        <v>25</v>
      </c>
      <c r="L178" s="54">
        <v>10.79</v>
      </c>
      <c r="M178" s="54">
        <v>16</v>
      </c>
      <c r="N178" s="54">
        <v>6.1</v>
      </c>
    </row>
    <row r="179" spans="10:14" x14ac:dyDescent="0.35">
      <c r="J179" s="30" t="s">
        <v>30</v>
      </c>
      <c r="K179" s="54">
        <v>35</v>
      </c>
      <c r="L179" s="54">
        <v>18.55</v>
      </c>
      <c r="M179" s="54">
        <v>20</v>
      </c>
      <c r="N179" s="54">
        <v>10.67</v>
      </c>
    </row>
    <row r="180" spans="10:14" x14ac:dyDescent="0.35">
      <c r="J180" s="30" t="s">
        <v>201</v>
      </c>
      <c r="K180" s="54">
        <v>35</v>
      </c>
      <c r="L180" s="54">
        <v>19</v>
      </c>
      <c r="M180" s="54">
        <v>30</v>
      </c>
      <c r="N180" s="54">
        <v>15.1</v>
      </c>
    </row>
    <row r="181" spans="10:14" x14ac:dyDescent="0.35">
      <c r="J181" s="30" t="s">
        <v>202</v>
      </c>
      <c r="K181" s="54">
        <v>30</v>
      </c>
      <c r="L181" s="54">
        <v>17.25</v>
      </c>
      <c r="M181" s="54">
        <v>20</v>
      </c>
      <c r="N181" s="54">
        <v>9.5399999999999991</v>
      </c>
    </row>
    <row r="182" spans="10:14" x14ac:dyDescent="0.35">
      <c r="J182" s="30" t="s">
        <v>203</v>
      </c>
      <c r="K182" s="54">
        <v>10</v>
      </c>
      <c r="L182" s="54">
        <v>4.6399999999999997</v>
      </c>
      <c r="M182" s="54">
        <v>10</v>
      </c>
      <c r="N182" s="54">
        <v>4.6399999999999997</v>
      </c>
    </row>
    <row r="183" spans="10:14" x14ac:dyDescent="0.35">
      <c r="J183" s="30" t="s">
        <v>204</v>
      </c>
      <c r="K183" s="54">
        <v>35</v>
      </c>
      <c r="L183" s="54">
        <v>21.54</v>
      </c>
      <c r="M183" s="54">
        <v>30</v>
      </c>
      <c r="N183" s="54">
        <v>17.96</v>
      </c>
    </row>
    <row r="184" spans="10:14" x14ac:dyDescent="0.35">
      <c r="J184" s="30" t="s">
        <v>205</v>
      </c>
      <c r="K184" s="54">
        <v>25.5</v>
      </c>
      <c r="L184" s="54">
        <v>12.889999999999999</v>
      </c>
      <c r="M184" s="54">
        <v>17</v>
      </c>
      <c r="N184" s="54">
        <v>7.6899999999999995</v>
      </c>
    </row>
    <row r="185" spans="10:14" x14ac:dyDescent="0.35">
      <c r="J185" s="30" t="s">
        <v>206</v>
      </c>
      <c r="K185" s="54">
        <v>30</v>
      </c>
      <c r="L185" s="54">
        <v>16.950000000000003</v>
      </c>
      <c r="M185" s="54">
        <v>30</v>
      </c>
      <c r="N185" s="54">
        <v>16.98</v>
      </c>
    </row>
    <row r="186" spans="10:14" x14ac:dyDescent="0.35">
      <c r="J186" s="30" t="s">
        <v>207</v>
      </c>
      <c r="K186" s="54">
        <v>35</v>
      </c>
      <c r="L186" s="54">
        <v>17.150000000000002</v>
      </c>
      <c r="M186" s="54">
        <v>30</v>
      </c>
      <c r="N186" s="54">
        <v>14.21</v>
      </c>
    </row>
    <row r="187" spans="10:14" x14ac:dyDescent="0.35">
      <c r="J187" s="30" t="s">
        <v>208</v>
      </c>
      <c r="K187" s="54">
        <v>25</v>
      </c>
      <c r="L187" s="54">
        <v>12.280000000000001</v>
      </c>
      <c r="M187" s="54">
        <v>30</v>
      </c>
      <c r="N187" s="54">
        <v>15.21</v>
      </c>
    </row>
    <row r="188" spans="10:14" x14ac:dyDescent="0.35">
      <c r="J188" s="30" t="s">
        <v>209</v>
      </c>
      <c r="K188" s="54">
        <v>0</v>
      </c>
      <c r="L188" s="54">
        <v>0</v>
      </c>
      <c r="M188" s="54">
        <v>17</v>
      </c>
      <c r="N188" s="54">
        <v>8.86</v>
      </c>
    </row>
    <row r="189" spans="10:14" x14ac:dyDescent="0.35">
      <c r="J189" s="30" t="s">
        <v>210</v>
      </c>
      <c r="K189" s="54">
        <v>20</v>
      </c>
      <c r="L189" s="54">
        <v>10.07</v>
      </c>
      <c r="M189" s="54">
        <v>15</v>
      </c>
      <c r="N189" s="54">
        <v>8.18</v>
      </c>
    </row>
    <row r="190" spans="10:14" x14ac:dyDescent="0.35">
      <c r="J190" s="30" t="s">
        <v>211</v>
      </c>
      <c r="K190" s="54">
        <v>10</v>
      </c>
      <c r="L190" s="54">
        <v>4.6399999999999997</v>
      </c>
      <c r="M190" s="54">
        <v>18</v>
      </c>
      <c r="N190" s="54">
        <v>7.62</v>
      </c>
    </row>
    <row r="191" spans="10:14" x14ac:dyDescent="0.35">
      <c r="J191" s="30" t="s">
        <v>212</v>
      </c>
      <c r="K191" s="54">
        <v>0</v>
      </c>
      <c r="L191" s="54">
        <v>0</v>
      </c>
      <c r="M191" s="54">
        <v>25</v>
      </c>
      <c r="N191" s="54">
        <v>14.49</v>
      </c>
    </row>
    <row r="192" spans="10:14" x14ac:dyDescent="0.35">
      <c r="J192" s="30" t="s">
        <v>213</v>
      </c>
      <c r="K192" s="54">
        <v>38</v>
      </c>
      <c r="L192" s="54">
        <v>23.43</v>
      </c>
      <c r="M192" s="54">
        <v>36</v>
      </c>
      <c r="N192" s="54">
        <v>21.98</v>
      </c>
    </row>
    <row r="193" spans="10:14" x14ac:dyDescent="0.35">
      <c r="J193" s="30" t="s">
        <v>214</v>
      </c>
      <c r="K193" s="54">
        <v>28.999999999999996</v>
      </c>
      <c r="L193" s="54">
        <v>16.189999999999998</v>
      </c>
      <c r="M193" s="54">
        <v>21</v>
      </c>
      <c r="N193" s="54">
        <v>9.5399999999999991</v>
      </c>
    </row>
    <row r="194" spans="10:14" x14ac:dyDescent="0.35">
      <c r="J194" s="30" t="s">
        <v>215</v>
      </c>
      <c r="K194" s="54">
        <v>25</v>
      </c>
      <c r="L194" s="54">
        <v>11.83</v>
      </c>
      <c r="M194" s="54">
        <v>19</v>
      </c>
      <c r="N194" s="54">
        <v>10.119999999999999</v>
      </c>
    </row>
    <row r="195" spans="10:14" x14ac:dyDescent="0.35">
      <c r="J195" s="30" t="s">
        <v>216</v>
      </c>
      <c r="K195" s="54">
        <v>28.000000000000004</v>
      </c>
      <c r="L195" s="54">
        <v>14.399999999999999</v>
      </c>
      <c r="M195" s="54">
        <v>21.4</v>
      </c>
      <c r="N195" s="54">
        <v>10.61</v>
      </c>
    </row>
    <row r="196" spans="10:14" x14ac:dyDescent="0.35">
      <c r="J196" s="30" t="s">
        <v>217</v>
      </c>
      <c r="K196" s="54">
        <v>37.5</v>
      </c>
      <c r="L196" s="54">
        <v>19.13</v>
      </c>
      <c r="M196" s="54">
        <v>27.500000000000004</v>
      </c>
      <c r="N196" s="54">
        <v>13.11</v>
      </c>
    </row>
    <row r="197" spans="10:14" x14ac:dyDescent="0.35">
      <c r="J197" s="30" t="s">
        <v>218</v>
      </c>
      <c r="K197" s="54">
        <v>35</v>
      </c>
      <c r="L197" s="54">
        <v>19.72</v>
      </c>
      <c r="M197" s="54">
        <v>0</v>
      </c>
      <c r="N197" s="54">
        <v>0</v>
      </c>
    </row>
    <row r="198" spans="10:14" x14ac:dyDescent="0.35">
      <c r="J198" s="30" t="s">
        <v>219</v>
      </c>
      <c r="K198" s="54">
        <v>40</v>
      </c>
      <c r="L198" s="54">
        <v>22.54</v>
      </c>
      <c r="M198" s="54">
        <v>30</v>
      </c>
      <c r="N198" s="54">
        <v>15.93</v>
      </c>
    </row>
    <row r="199" spans="10:14" x14ac:dyDescent="0.35">
      <c r="J199" s="30" t="s">
        <v>220</v>
      </c>
      <c r="K199" s="54">
        <v>0</v>
      </c>
      <c r="L199" s="54">
        <v>0</v>
      </c>
      <c r="M199" s="54">
        <v>0</v>
      </c>
      <c r="N199" s="54">
        <v>0</v>
      </c>
    </row>
    <row r="200" spans="10:14" x14ac:dyDescent="0.35">
      <c r="J200" s="30" t="s">
        <v>221</v>
      </c>
      <c r="K200" s="54">
        <v>0</v>
      </c>
      <c r="L200" s="54">
        <v>0</v>
      </c>
      <c r="M200" s="54">
        <v>0</v>
      </c>
      <c r="N200" s="54">
        <v>0</v>
      </c>
    </row>
    <row r="201" spans="10:14" x14ac:dyDescent="0.35">
      <c r="J201" s="30" t="s">
        <v>222</v>
      </c>
      <c r="K201" s="54">
        <v>0</v>
      </c>
      <c r="L201" s="54">
        <v>0</v>
      </c>
      <c r="M201" s="54">
        <v>35</v>
      </c>
      <c r="N201" s="54">
        <v>15.939999999999998</v>
      </c>
    </row>
    <row r="202" spans="10:14" x14ac:dyDescent="0.35">
      <c r="J202" s="30" t="s">
        <v>223</v>
      </c>
      <c r="K202" s="54">
        <v>0</v>
      </c>
      <c r="L202" s="54">
        <v>0</v>
      </c>
      <c r="M202" s="54">
        <v>27</v>
      </c>
      <c r="N202" s="54">
        <v>13.03</v>
      </c>
    </row>
    <row r="203" spans="10:14" x14ac:dyDescent="0.35">
      <c r="J203" s="30" t="s">
        <v>24</v>
      </c>
      <c r="K203" s="54">
        <v>30</v>
      </c>
      <c r="L203" s="54">
        <v>15.25</v>
      </c>
      <c r="M203" s="54">
        <v>20</v>
      </c>
      <c r="N203" s="54">
        <v>9.6</v>
      </c>
    </row>
    <row r="204" spans="10:14" x14ac:dyDescent="0.35">
      <c r="J204" s="30" t="s">
        <v>224</v>
      </c>
      <c r="K204" s="54">
        <v>0</v>
      </c>
      <c r="L204" s="54">
        <v>0</v>
      </c>
      <c r="M204" s="54">
        <v>13</v>
      </c>
      <c r="N204" s="54">
        <v>7.12</v>
      </c>
    </row>
    <row r="205" spans="10:14" x14ac:dyDescent="0.35">
      <c r="J205" s="30" t="s">
        <v>225</v>
      </c>
      <c r="K205" s="54">
        <v>0</v>
      </c>
      <c r="L205" s="54">
        <v>0</v>
      </c>
      <c r="M205" s="54">
        <v>8</v>
      </c>
      <c r="N205" s="54">
        <v>4.3099999999999996</v>
      </c>
    </row>
    <row r="206" spans="10:14" x14ac:dyDescent="0.35">
      <c r="J206" s="30" t="s">
        <v>226</v>
      </c>
      <c r="K206" s="54">
        <v>0</v>
      </c>
      <c r="L206" s="54">
        <v>0</v>
      </c>
      <c r="M206" s="54">
        <v>10</v>
      </c>
      <c r="N206" s="54">
        <v>2.81</v>
      </c>
    </row>
    <row r="207" spans="10:14" x14ac:dyDescent="0.35">
      <c r="J207" s="30" t="s">
        <v>227</v>
      </c>
      <c r="K207" s="54">
        <v>0</v>
      </c>
      <c r="L207" s="54">
        <v>0</v>
      </c>
      <c r="M207" s="54">
        <v>25</v>
      </c>
      <c r="N207" s="54">
        <v>12.35</v>
      </c>
    </row>
    <row r="208" spans="10:14" x14ac:dyDescent="0.35">
      <c r="J208" s="30" t="s">
        <v>228</v>
      </c>
      <c r="K208" s="54">
        <v>35</v>
      </c>
      <c r="L208" s="54">
        <v>16.939999999999998</v>
      </c>
      <c r="M208" s="54">
        <v>30</v>
      </c>
      <c r="N208" s="54">
        <v>13.71</v>
      </c>
    </row>
    <row r="209" spans="10:14" x14ac:dyDescent="0.35">
      <c r="J209" s="30" t="s">
        <v>229</v>
      </c>
      <c r="K209" s="54">
        <v>35</v>
      </c>
      <c r="L209" s="54">
        <v>18.079999999999998</v>
      </c>
      <c r="M209" s="54">
        <v>25</v>
      </c>
      <c r="N209" s="54">
        <v>12.25</v>
      </c>
    </row>
    <row r="210" spans="10:14" x14ac:dyDescent="0.35">
      <c r="J210" s="30" t="s">
        <v>13</v>
      </c>
      <c r="K210" s="54">
        <v>33</v>
      </c>
      <c r="L210" s="54">
        <v>18.11</v>
      </c>
      <c r="M210" s="54">
        <v>22</v>
      </c>
      <c r="N210" s="54">
        <v>13.08</v>
      </c>
    </row>
    <row r="211" spans="10:14" x14ac:dyDescent="0.35">
      <c r="J211" s="30" t="s">
        <v>230</v>
      </c>
      <c r="K211" s="54">
        <v>25</v>
      </c>
      <c r="L211" s="54">
        <v>10.280000000000001</v>
      </c>
      <c r="M211" s="54">
        <v>20</v>
      </c>
      <c r="N211" s="54">
        <v>7.3800000000000008</v>
      </c>
    </row>
    <row r="212" spans="10:14" x14ac:dyDescent="0.35">
      <c r="J212" s="30" t="s">
        <v>29</v>
      </c>
      <c r="K212" s="54">
        <v>30</v>
      </c>
      <c r="L212" s="54">
        <v>15.120000000000001</v>
      </c>
      <c r="M212" s="54">
        <v>30</v>
      </c>
      <c r="N212" s="54">
        <v>15.52</v>
      </c>
    </row>
    <row r="213" spans="10:14" x14ac:dyDescent="0.35">
      <c r="J213" s="30" t="s">
        <v>231</v>
      </c>
      <c r="K213" s="54">
        <v>30</v>
      </c>
      <c r="L213" s="54">
        <v>15.049999999999999</v>
      </c>
      <c r="M213" s="54">
        <v>30</v>
      </c>
      <c r="N213" s="54">
        <v>15.340000000000002</v>
      </c>
    </row>
    <row r="214" spans="10:14" x14ac:dyDescent="0.35">
      <c r="J214" s="30" t="s">
        <v>32</v>
      </c>
      <c r="K214" s="54">
        <v>30</v>
      </c>
      <c r="L214" s="54">
        <v>17.48</v>
      </c>
      <c r="M214" s="54">
        <v>18</v>
      </c>
      <c r="N214" s="54">
        <v>10.16</v>
      </c>
    </row>
    <row r="215" spans="10:14" x14ac:dyDescent="0.35">
      <c r="J215" s="30" t="s">
        <v>232</v>
      </c>
      <c r="K215" s="54">
        <v>30</v>
      </c>
      <c r="L215" s="54">
        <v>18.170000000000002</v>
      </c>
      <c r="M215" s="54">
        <v>25</v>
      </c>
      <c r="N215" s="54">
        <v>14.81</v>
      </c>
    </row>
    <row r="216" spans="10:14" x14ac:dyDescent="0.35">
      <c r="J216" s="30" t="s">
        <v>233</v>
      </c>
      <c r="K216" s="54">
        <v>39.269999999999996</v>
      </c>
      <c r="L216" s="54">
        <v>24.310000000000002</v>
      </c>
      <c r="M216" s="54">
        <v>25.89</v>
      </c>
      <c r="N216" s="54">
        <v>14.760000000000002</v>
      </c>
    </row>
    <row r="217" spans="10:14" x14ac:dyDescent="0.35">
      <c r="J217" s="30" t="s">
        <v>234</v>
      </c>
      <c r="K217" s="54">
        <v>33</v>
      </c>
      <c r="L217" s="54">
        <v>16.989999999999998</v>
      </c>
      <c r="M217" s="54">
        <v>12</v>
      </c>
      <c r="N217" s="54">
        <v>6.16</v>
      </c>
    </row>
    <row r="218" spans="10:14" x14ac:dyDescent="0.35">
      <c r="J218" s="30" t="s">
        <v>235</v>
      </c>
      <c r="K218" s="54">
        <v>0</v>
      </c>
      <c r="L218" s="54">
        <v>0</v>
      </c>
      <c r="M218" s="54">
        <v>30</v>
      </c>
      <c r="N218" s="54">
        <v>16.950000000000003</v>
      </c>
    </row>
    <row r="219" spans="10:14" x14ac:dyDescent="0.35">
      <c r="J219" s="30" t="s">
        <v>236</v>
      </c>
      <c r="K219" s="54">
        <v>34</v>
      </c>
      <c r="L219" s="54">
        <v>20.549999999999997</v>
      </c>
      <c r="M219" s="54">
        <v>34</v>
      </c>
      <c r="N219" s="54">
        <v>20.549999999999997</v>
      </c>
    </row>
    <row r="220" spans="10:14" x14ac:dyDescent="0.35">
      <c r="J220" s="30" t="s">
        <v>237</v>
      </c>
      <c r="K220" s="54">
        <v>15</v>
      </c>
      <c r="L220" s="54">
        <v>5.65</v>
      </c>
      <c r="M220" s="54">
        <v>0</v>
      </c>
      <c r="N220" s="54">
        <v>0</v>
      </c>
    </row>
    <row r="221" spans="10:14" x14ac:dyDescent="0.35">
      <c r="J221" s="30" t="s">
        <v>238</v>
      </c>
      <c r="K221" s="54">
        <v>38.5</v>
      </c>
      <c r="L221" s="54">
        <v>23.74</v>
      </c>
      <c r="M221" s="54">
        <v>23.1</v>
      </c>
      <c r="N221" s="54">
        <v>13</v>
      </c>
    </row>
    <row r="222" spans="10:14" x14ac:dyDescent="0.35">
      <c r="J222" s="30" t="s">
        <v>25</v>
      </c>
      <c r="K222" s="54">
        <v>32</v>
      </c>
      <c r="L222" s="54">
        <v>16.78</v>
      </c>
      <c r="M222" s="54">
        <v>20</v>
      </c>
      <c r="N222" s="54">
        <v>9.81</v>
      </c>
    </row>
    <row r="223" spans="10:14" x14ac:dyDescent="0.35">
      <c r="J223" s="30" t="s">
        <v>239</v>
      </c>
      <c r="K223" s="54">
        <v>0</v>
      </c>
      <c r="L223" s="54">
        <v>0</v>
      </c>
      <c r="M223" s="54">
        <v>0</v>
      </c>
      <c r="N223" s="54">
        <v>0</v>
      </c>
    </row>
    <row r="224" spans="10:14" x14ac:dyDescent="0.35">
      <c r="J224" s="30" t="s">
        <v>240</v>
      </c>
      <c r="K224" s="54">
        <v>28.999999999999996</v>
      </c>
      <c r="L224" s="54">
        <v>17.119999999999997</v>
      </c>
      <c r="M224" s="54">
        <v>27</v>
      </c>
      <c r="N224" s="54">
        <v>15.790000000000001</v>
      </c>
    </row>
    <row r="225" spans="10:14" x14ac:dyDescent="0.35">
      <c r="J225" s="30" t="s">
        <v>241</v>
      </c>
      <c r="K225" s="54">
        <v>0</v>
      </c>
      <c r="L225" s="54">
        <v>0</v>
      </c>
      <c r="M225" s="54">
        <v>10</v>
      </c>
      <c r="N225" s="54">
        <v>4.84</v>
      </c>
    </row>
    <row r="226" spans="10:14" x14ac:dyDescent="0.35">
      <c r="J226" s="30" t="s">
        <v>242</v>
      </c>
      <c r="K226" s="54">
        <v>35</v>
      </c>
      <c r="L226" s="54">
        <v>22.43</v>
      </c>
      <c r="M226" s="54">
        <v>20</v>
      </c>
      <c r="N226" s="54">
        <v>9.75</v>
      </c>
    </row>
    <row r="227" spans="10:14" x14ac:dyDescent="0.35">
      <c r="J227" s="30" t="s">
        <v>14</v>
      </c>
      <c r="K227" s="54">
        <v>30</v>
      </c>
      <c r="L227" s="54">
        <v>15.75</v>
      </c>
      <c r="M227" s="54">
        <v>28.000000000000004</v>
      </c>
      <c r="N227" s="54">
        <v>15.190000000000001</v>
      </c>
    </row>
    <row r="228" spans="10:14" x14ac:dyDescent="0.35">
      <c r="J228" s="30" t="s">
        <v>243</v>
      </c>
      <c r="K228" s="54">
        <v>35</v>
      </c>
      <c r="L228" s="54">
        <v>18.04</v>
      </c>
      <c r="M228" s="54">
        <v>35</v>
      </c>
      <c r="N228" s="54">
        <v>18.04</v>
      </c>
    </row>
    <row r="229" spans="10:14" x14ac:dyDescent="0.35">
      <c r="J229" s="30" t="s">
        <v>244</v>
      </c>
      <c r="K229" s="54">
        <v>30.9</v>
      </c>
      <c r="L229" s="54">
        <v>14.13</v>
      </c>
      <c r="M229" s="54">
        <v>25.75</v>
      </c>
      <c r="N229" s="54">
        <v>11.28</v>
      </c>
    </row>
  </sheetData>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80707-0BCA-43CC-8441-728E9A67793B}">
  <dimension ref="H2:U12"/>
  <sheetViews>
    <sheetView zoomScale="60" zoomScaleNormal="60" workbookViewId="0">
      <selection activeCell="R44" sqref="R44"/>
    </sheetView>
  </sheetViews>
  <sheetFormatPr defaultColWidth="9.1796875" defaultRowHeight="14.5" x14ac:dyDescent="0.35"/>
  <cols>
    <col min="1" max="7" width="9.1796875" style="30"/>
    <col min="8" max="8" width="4" style="29" customWidth="1"/>
    <col min="9" max="21" width="15.6328125" style="30" customWidth="1"/>
    <col min="22" max="22" width="23.54296875" style="30" customWidth="1"/>
    <col min="23" max="16384" width="9.1796875" style="30"/>
  </cols>
  <sheetData>
    <row r="2" spans="10:21" x14ac:dyDescent="0.35">
      <c r="J2" s="31" t="s">
        <v>383</v>
      </c>
    </row>
    <row r="3" spans="10:21" x14ac:dyDescent="0.35">
      <c r="J3" s="32" t="s">
        <v>7</v>
      </c>
    </row>
    <row r="5" spans="10:21" ht="15" customHeight="1" x14ac:dyDescent="0.35">
      <c r="J5" s="60" t="s">
        <v>384</v>
      </c>
      <c r="K5" s="60"/>
      <c r="L5" s="60"/>
      <c r="M5" s="60"/>
      <c r="N5" s="60"/>
      <c r="O5" s="60" t="s">
        <v>404</v>
      </c>
      <c r="P5" s="60"/>
      <c r="Q5" s="60"/>
      <c r="R5" s="60"/>
      <c r="S5" s="60"/>
      <c r="T5" s="60"/>
      <c r="U5" s="60"/>
    </row>
    <row r="6" spans="10:21" x14ac:dyDescent="0.35">
      <c r="J6" s="98"/>
      <c r="K6" s="99"/>
      <c r="L6" s="99"/>
      <c r="M6" s="99"/>
      <c r="N6" s="99"/>
      <c r="O6" s="60"/>
    </row>
    <row r="8" spans="10:21" x14ac:dyDescent="0.35">
      <c r="L8" s="30" t="s">
        <v>245</v>
      </c>
      <c r="M8" s="30" t="s">
        <v>246</v>
      </c>
      <c r="Q8" s="35" t="s">
        <v>249</v>
      </c>
      <c r="R8" s="30" t="s">
        <v>250</v>
      </c>
      <c r="S8" s="30" t="s">
        <v>251</v>
      </c>
      <c r="T8" s="30" t="s">
        <v>252</v>
      </c>
      <c r="U8" s="30" t="s">
        <v>405</v>
      </c>
    </row>
    <row r="9" spans="10:21" x14ac:dyDescent="0.35">
      <c r="J9" s="30" t="s">
        <v>41</v>
      </c>
      <c r="K9" s="30" t="s">
        <v>247</v>
      </c>
      <c r="L9" s="54">
        <v>30.113636400000001</v>
      </c>
      <c r="M9" s="54">
        <v>69.886363599999996</v>
      </c>
      <c r="O9" s="30" t="s">
        <v>41</v>
      </c>
      <c r="P9" s="30" t="s">
        <v>246</v>
      </c>
      <c r="Q9" s="30">
        <v>36.2720403</v>
      </c>
      <c r="R9" s="30">
        <v>28.715365240000001</v>
      </c>
      <c r="S9" s="30">
        <v>5.7934508820000001</v>
      </c>
      <c r="T9" s="30">
        <v>22.67002519</v>
      </c>
      <c r="U9" s="30">
        <v>6.5491183880000001</v>
      </c>
    </row>
    <row r="10" spans="10:21" x14ac:dyDescent="0.35">
      <c r="K10" s="30" t="s">
        <v>248</v>
      </c>
      <c r="L10" s="54">
        <v>34.134615400000001</v>
      </c>
      <c r="M10" s="54">
        <v>65.865384599999999</v>
      </c>
      <c r="P10" s="30" t="s">
        <v>245</v>
      </c>
      <c r="Q10" s="30">
        <v>23.07692308</v>
      </c>
      <c r="R10" s="30">
        <v>60</v>
      </c>
      <c r="S10" s="30">
        <v>1.025641026</v>
      </c>
      <c r="T10" s="30">
        <v>15.8974359</v>
      </c>
    </row>
    <row r="11" spans="10:21" x14ac:dyDescent="0.35">
      <c r="J11" s="30" t="s">
        <v>6</v>
      </c>
      <c r="K11" s="30" t="s">
        <v>247</v>
      </c>
      <c r="L11" s="54">
        <v>18.867920000000002</v>
      </c>
      <c r="M11" s="54">
        <v>81.132080000000002</v>
      </c>
      <c r="O11" s="30" t="s">
        <v>6</v>
      </c>
      <c r="P11" s="30" t="s">
        <v>246</v>
      </c>
      <c r="Q11" s="30">
        <v>35.490830639999999</v>
      </c>
      <c r="R11" s="30">
        <v>23.624595469999999</v>
      </c>
      <c r="S11" s="30">
        <v>11.32686084</v>
      </c>
      <c r="T11" s="30">
        <v>4.6386192020000001</v>
      </c>
      <c r="U11" s="30">
        <v>24.919093849999999</v>
      </c>
    </row>
    <row r="12" spans="10:21" x14ac:dyDescent="0.35">
      <c r="K12" s="30" t="s">
        <v>248</v>
      </c>
      <c r="L12" s="54">
        <v>37.354990000000001</v>
      </c>
      <c r="M12" s="54">
        <v>62.645009999999999</v>
      </c>
      <c r="P12" s="30" t="s">
        <v>245</v>
      </c>
      <c r="Q12" s="30">
        <v>7.5242718450000003</v>
      </c>
      <c r="R12" s="30">
        <v>47.57281553</v>
      </c>
      <c r="S12" s="30">
        <v>2.9126213590000001</v>
      </c>
      <c r="T12" s="30">
        <v>20.873786410000001</v>
      </c>
      <c r="U12" s="30">
        <v>21.116504849999998</v>
      </c>
    </row>
  </sheetData>
  <mergeCells count="1">
    <mergeCell ref="J6:N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C745F-4060-45C6-AFBD-F38BE2CFC329}">
  <dimension ref="H2:W28"/>
  <sheetViews>
    <sheetView workbookViewId="0">
      <selection activeCell="K23" sqref="K23"/>
    </sheetView>
  </sheetViews>
  <sheetFormatPr defaultColWidth="9.1796875" defaultRowHeight="14.5" x14ac:dyDescent="0.35"/>
  <cols>
    <col min="1" max="7" width="9.1796875" style="30"/>
    <col min="8" max="8" width="4" style="29" customWidth="1"/>
    <col min="9" max="23" width="17.6328125" style="30" customWidth="1"/>
    <col min="24" max="16384" width="9.1796875" style="30"/>
  </cols>
  <sheetData>
    <row r="2" spans="10:23" x14ac:dyDescent="0.35">
      <c r="J2" s="31" t="s">
        <v>406</v>
      </c>
    </row>
    <row r="3" spans="10:23" x14ac:dyDescent="0.35">
      <c r="J3" s="32"/>
    </row>
    <row r="5" spans="10:23" x14ac:dyDescent="0.35">
      <c r="J5" s="60" t="s">
        <v>407</v>
      </c>
      <c r="O5" s="60" t="s">
        <v>277</v>
      </c>
    </row>
    <row r="6" spans="10:23" x14ac:dyDescent="0.35">
      <c r="J6" s="60" t="s">
        <v>253</v>
      </c>
      <c r="O6" s="60" t="s">
        <v>278</v>
      </c>
    </row>
    <row r="8" spans="10:23" x14ac:dyDescent="0.35">
      <c r="J8" s="30" t="s">
        <v>43</v>
      </c>
      <c r="K8" s="30" t="s">
        <v>254</v>
      </c>
      <c r="L8" s="30" t="s">
        <v>255</v>
      </c>
      <c r="M8" s="30" t="s">
        <v>256</v>
      </c>
      <c r="Q8" s="30" t="s">
        <v>279</v>
      </c>
      <c r="R8" s="30" t="s">
        <v>280</v>
      </c>
      <c r="S8" s="30" t="s">
        <v>281</v>
      </c>
      <c r="T8" s="30" t="s">
        <v>282</v>
      </c>
      <c r="U8" s="30" t="s">
        <v>283</v>
      </c>
      <c r="V8" s="30" t="s">
        <v>284</v>
      </c>
      <c r="W8" s="30" t="s">
        <v>285</v>
      </c>
    </row>
    <row r="9" spans="10:23" x14ac:dyDescent="0.35">
      <c r="J9" s="30" t="s">
        <v>257</v>
      </c>
      <c r="K9" s="30">
        <v>9</v>
      </c>
      <c r="L9" s="30">
        <v>4</v>
      </c>
      <c r="M9" s="30">
        <v>27</v>
      </c>
      <c r="O9" s="30" t="s">
        <v>286</v>
      </c>
      <c r="P9" s="30" t="s">
        <v>288</v>
      </c>
      <c r="Q9" s="56">
        <v>-0.135248008</v>
      </c>
      <c r="R9" s="56">
        <v>-3.1775533220000001</v>
      </c>
      <c r="S9" s="56">
        <v>-0.70437774399999997</v>
      </c>
      <c r="T9" s="56">
        <v>-3.185378982</v>
      </c>
      <c r="U9" s="56">
        <v>-1.6513951899999999</v>
      </c>
      <c r="V9" s="56">
        <v>0.5227299510000023</v>
      </c>
      <c r="W9" s="56">
        <v>-8.3312232949999991</v>
      </c>
    </row>
    <row r="10" spans="10:23" x14ac:dyDescent="0.35">
      <c r="J10" s="30" t="s">
        <v>258</v>
      </c>
      <c r="K10" s="30">
        <v>12</v>
      </c>
      <c r="L10" s="30">
        <v>4</v>
      </c>
      <c r="M10" s="30">
        <v>27</v>
      </c>
      <c r="P10" s="30" t="s">
        <v>289</v>
      </c>
      <c r="Q10" s="56">
        <v>-8.3261511549999998</v>
      </c>
      <c r="R10" s="56">
        <v>4.4067800000000004</v>
      </c>
      <c r="S10" s="56">
        <v>-2.3399760000000001E-3</v>
      </c>
      <c r="T10" s="56">
        <v>2.5117449999999999</v>
      </c>
      <c r="U10" s="56">
        <v>-1.7686704000000001E-2</v>
      </c>
      <c r="V10" s="56">
        <v>-0.61607425500000046</v>
      </c>
      <c r="W10" s="56">
        <v>-2.04372709</v>
      </c>
    </row>
    <row r="11" spans="10:23" x14ac:dyDescent="0.35">
      <c r="J11" s="30" t="s">
        <v>259</v>
      </c>
      <c r="K11" s="30">
        <v>14</v>
      </c>
      <c r="L11" s="30">
        <v>5</v>
      </c>
      <c r="M11" s="30">
        <v>28</v>
      </c>
      <c r="O11" s="30" t="s">
        <v>287</v>
      </c>
      <c r="P11" s="30" t="s">
        <v>288</v>
      </c>
      <c r="Q11" s="56">
        <v>-1.0005704040618799</v>
      </c>
      <c r="R11" s="56">
        <v>-11.4881857716592</v>
      </c>
      <c r="S11" s="56">
        <v>-0.48580968342236502</v>
      </c>
      <c r="T11" s="56">
        <v>1.8684223581677299</v>
      </c>
      <c r="U11" s="56">
        <v>-7.3384910518381403</v>
      </c>
      <c r="V11" s="56">
        <v>1.0407524714287568</v>
      </c>
      <c r="W11" s="56">
        <v>-17.403882081385099</v>
      </c>
    </row>
    <row r="12" spans="10:23" x14ac:dyDescent="0.35">
      <c r="J12" s="30" t="s">
        <v>260</v>
      </c>
      <c r="K12" s="30">
        <v>16</v>
      </c>
      <c r="L12" s="30">
        <v>5</v>
      </c>
      <c r="M12" s="30">
        <v>29</v>
      </c>
      <c r="P12" s="30" t="s">
        <v>290</v>
      </c>
      <c r="Q12" s="56">
        <v>-0.72209594735591698</v>
      </c>
      <c r="R12" s="56">
        <v>0.31569554559324298</v>
      </c>
      <c r="S12" s="56">
        <v>-0.42485922474653298</v>
      </c>
      <c r="T12" s="56">
        <v>0.706947864206669</v>
      </c>
      <c r="U12" s="56">
        <v>9.7628369907612103E-2</v>
      </c>
      <c r="V12" s="56">
        <v>-0.16778601446630115</v>
      </c>
      <c r="W12" s="56">
        <v>-0.19446940686122699</v>
      </c>
    </row>
    <row r="13" spans="10:23" x14ac:dyDescent="0.35">
      <c r="J13" s="30" t="s">
        <v>261</v>
      </c>
      <c r="K13" s="30">
        <v>18</v>
      </c>
      <c r="L13" s="30">
        <v>5</v>
      </c>
      <c r="M13" s="30">
        <v>29</v>
      </c>
      <c r="Q13" s="54"/>
      <c r="R13" s="54"/>
      <c r="S13" s="54"/>
      <c r="T13" s="54"/>
      <c r="U13" s="54"/>
      <c r="V13" s="54"/>
      <c r="W13" s="54"/>
    </row>
    <row r="14" spans="10:23" x14ac:dyDescent="0.35">
      <c r="J14" s="30" t="s">
        <v>262</v>
      </c>
      <c r="K14" s="30">
        <v>20</v>
      </c>
      <c r="L14" s="30">
        <v>5</v>
      </c>
      <c r="M14" s="30">
        <v>30</v>
      </c>
    </row>
    <row r="15" spans="10:23" x14ac:dyDescent="0.35">
      <c r="J15" s="30" t="s">
        <v>263</v>
      </c>
      <c r="K15" s="30">
        <v>27</v>
      </c>
      <c r="L15" s="30">
        <v>7</v>
      </c>
      <c r="M15" s="30">
        <v>30</v>
      </c>
    </row>
    <row r="16" spans="10:23" x14ac:dyDescent="0.35">
      <c r="J16" s="30" t="s">
        <v>264</v>
      </c>
      <c r="K16" s="30">
        <v>31</v>
      </c>
      <c r="L16" s="30">
        <v>9</v>
      </c>
      <c r="M16" s="30">
        <v>31</v>
      </c>
    </row>
    <row r="17" spans="10:13" x14ac:dyDescent="0.35">
      <c r="J17" s="30" t="s">
        <v>265</v>
      </c>
      <c r="K17" s="30">
        <v>35</v>
      </c>
      <c r="L17" s="30">
        <v>12</v>
      </c>
      <c r="M17" s="30">
        <v>31</v>
      </c>
    </row>
    <row r="18" spans="10:13" x14ac:dyDescent="0.35">
      <c r="J18" s="30" t="s">
        <v>266</v>
      </c>
      <c r="K18" s="30">
        <v>39</v>
      </c>
      <c r="L18" s="30">
        <v>12</v>
      </c>
      <c r="M18" s="30">
        <v>32</v>
      </c>
    </row>
    <row r="19" spans="10:13" x14ac:dyDescent="0.35">
      <c r="J19" s="30" t="s">
        <v>267</v>
      </c>
      <c r="K19" s="30">
        <v>42</v>
      </c>
      <c r="L19" s="30">
        <v>13</v>
      </c>
      <c r="M19" s="30">
        <v>33</v>
      </c>
    </row>
    <row r="20" spans="10:13" x14ac:dyDescent="0.35">
      <c r="J20" s="30" t="s">
        <v>268</v>
      </c>
      <c r="K20" s="30">
        <v>47</v>
      </c>
      <c r="L20" s="30">
        <v>16</v>
      </c>
      <c r="M20" s="30">
        <v>33</v>
      </c>
    </row>
    <row r="21" spans="10:13" x14ac:dyDescent="0.35">
      <c r="J21" s="30" t="s">
        <v>269</v>
      </c>
      <c r="K21" s="30">
        <v>56</v>
      </c>
      <c r="L21" s="30">
        <v>18</v>
      </c>
      <c r="M21" s="30">
        <v>34</v>
      </c>
    </row>
    <row r="22" spans="10:13" x14ac:dyDescent="0.35">
      <c r="J22" s="30" t="s">
        <v>270</v>
      </c>
      <c r="K22" s="30">
        <v>64</v>
      </c>
      <c r="L22" s="30">
        <v>22</v>
      </c>
      <c r="M22" s="30">
        <v>35</v>
      </c>
    </row>
    <row r="23" spans="10:13" x14ac:dyDescent="0.35">
      <c r="J23" s="30" t="s">
        <v>271</v>
      </c>
      <c r="K23" s="30">
        <v>71</v>
      </c>
      <c r="L23" s="30">
        <v>25</v>
      </c>
      <c r="M23" s="30">
        <v>38</v>
      </c>
    </row>
    <row r="24" spans="10:13" x14ac:dyDescent="0.35">
      <c r="J24" s="30" t="s">
        <v>272</v>
      </c>
      <c r="K24" s="30">
        <v>83</v>
      </c>
      <c r="L24" s="30">
        <v>26</v>
      </c>
      <c r="M24" s="30">
        <v>39</v>
      </c>
    </row>
    <row r="25" spans="10:13" x14ac:dyDescent="0.35">
      <c r="J25" s="30" t="s">
        <v>273</v>
      </c>
      <c r="K25" s="30">
        <v>90</v>
      </c>
      <c r="L25" s="30">
        <v>28</v>
      </c>
      <c r="M25" s="30">
        <v>41</v>
      </c>
    </row>
    <row r="26" spans="10:13" x14ac:dyDescent="0.35">
      <c r="J26" s="30" t="s">
        <v>274</v>
      </c>
      <c r="K26" s="30">
        <v>100</v>
      </c>
      <c r="L26" s="30">
        <v>41</v>
      </c>
      <c r="M26" s="30">
        <v>43</v>
      </c>
    </row>
    <row r="27" spans="10:13" x14ac:dyDescent="0.35">
      <c r="J27" s="30" t="s">
        <v>275</v>
      </c>
      <c r="K27" s="30">
        <v>107</v>
      </c>
      <c r="L27" s="30">
        <v>58</v>
      </c>
      <c r="M27" s="30">
        <v>57</v>
      </c>
    </row>
    <row r="28" spans="10:13" x14ac:dyDescent="0.35">
      <c r="J28" s="30" t="s">
        <v>276</v>
      </c>
      <c r="K28" s="30">
        <v>107</v>
      </c>
      <c r="L28" s="30">
        <v>64</v>
      </c>
      <c r="M28" s="30">
        <v>58</v>
      </c>
    </row>
  </sheetData>
  <phoneticPr fontId="24" type="noConversion"/>
  <pageMargins left="0.7" right="0.7" top="0.75" bottom="0.75" header="0.3" footer="0.3"/>
  <pageSetup orientation="portrait" r:id="rId1"/>
  <ignoredErrors>
    <ignoredError sqref="J9:J28"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76F24-824D-43B4-B0A5-C3E5462440A2}">
  <dimension ref="H2:AO29"/>
  <sheetViews>
    <sheetView tabSelected="1" workbookViewId="0">
      <selection activeCell="Q32" sqref="Q32"/>
    </sheetView>
  </sheetViews>
  <sheetFormatPr defaultColWidth="9.1796875" defaultRowHeight="14.5" x14ac:dyDescent="0.35"/>
  <cols>
    <col min="1" max="7" width="9.1796875" style="30"/>
    <col min="8" max="8" width="4" style="29" customWidth="1"/>
    <col min="9" max="23" width="14.26953125" style="30" customWidth="1"/>
    <col min="24" max="16384" width="9.1796875" style="30"/>
  </cols>
  <sheetData>
    <row r="2" spans="10:41" x14ac:dyDescent="0.35">
      <c r="J2" s="31" t="s">
        <v>291</v>
      </c>
    </row>
    <row r="3" spans="10:41" x14ac:dyDescent="0.35">
      <c r="J3" s="32" t="s">
        <v>7</v>
      </c>
    </row>
    <row r="5" spans="10:41" x14ac:dyDescent="0.35">
      <c r="J5" s="33" t="s">
        <v>292</v>
      </c>
      <c r="N5" s="33"/>
      <c r="O5" s="33" t="s">
        <v>328</v>
      </c>
      <c r="T5" s="33" t="s">
        <v>329</v>
      </c>
      <c r="AA5" s="33"/>
      <c r="AH5" s="33"/>
      <c r="AO5" s="33"/>
    </row>
    <row r="6" spans="10:41" x14ac:dyDescent="0.35">
      <c r="J6" s="33" t="s">
        <v>326</v>
      </c>
      <c r="N6" s="33"/>
      <c r="O6" s="33" t="s">
        <v>327</v>
      </c>
      <c r="T6" s="33" t="s">
        <v>330</v>
      </c>
    </row>
    <row r="8" spans="10:41" x14ac:dyDescent="0.35">
      <c r="J8" s="30" t="s">
        <v>325</v>
      </c>
      <c r="K8" s="30" t="s">
        <v>5</v>
      </c>
      <c r="L8" s="30" t="s">
        <v>11</v>
      </c>
      <c r="M8" s="30" t="s">
        <v>10</v>
      </c>
      <c r="O8" s="30" t="s">
        <v>325</v>
      </c>
      <c r="P8" s="30" t="s">
        <v>5</v>
      </c>
      <c r="Q8" s="30" t="s">
        <v>11</v>
      </c>
      <c r="R8" s="30" t="s">
        <v>10</v>
      </c>
      <c r="T8" s="30" t="s">
        <v>325</v>
      </c>
      <c r="U8" s="30" t="s">
        <v>5</v>
      </c>
      <c r="V8" s="30" t="s">
        <v>11</v>
      </c>
      <c r="W8" s="30" t="s">
        <v>10</v>
      </c>
    </row>
    <row r="9" spans="10:41" x14ac:dyDescent="0.35">
      <c r="J9" s="35">
        <v>0</v>
      </c>
      <c r="K9" s="62">
        <v>0</v>
      </c>
      <c r="L9" s="62">
        <v>0</v>
      </c>
      <c r="M9" s="62">
        <v>0</v>
      </c>
      <c r="O9" s="35">
        <v>0</v>
      </c>
      <c r="P9" s="62">
        <v>0</v>
      </c>
      <c r="Q9" s="62">
        <v>0</v>
      </c>
      <c r="R9" s="62">
        <v>0</v>
      </c>
      <c r="T9" s="35">
        <v>0</v>
      </c>
      <c r="U9" s="62">
        <v>0</v>
      </c>
      <c r="V9" s="62">
        <v>0</v>
      </c>
      <c r="W9" s="62">
        <v>0</v>
      </c>
    </row>
    <row r="10" spans="10:41" x14ac:dyDescent="0.35">
      <c r="J10" s="35">
        <v>1</v>
      </c>
      <c r="K10" s="62">
        <v>0.18539990000000001</v>
      </c>
      <c r="L10" s="62">
        <v>8.6815999999999994E-3</v>
      </c>
      <c r="M10" s="62">
        <v>0.3621182</v>
      </c>
      <c r="O10" s="35">
        <v>1</v>
      </c>
      <c r="P10" s="62">
        <v>2.5522599999999999E-2</v>
      </c>
      <c r="Q10" s="62">
        <v>-8.5518499999999997E-2</v>
      </c>
      <c r="R10" s="62">
        <v>0.13656380000000001</v>
      </c>
      <c r="T10" s="35">
        <v>1</v>
      </c>
      <c r="U10" s="62">
        <v>6.3412999999999997E-2</v>
      </c>
      <c r="V10" s="62">
        <v>-0.19</v>
      </c>
      <c r="W10" s="62">
        <v>0.32</v>
      </c>
    </row>
    <row r="11" spans="10:41" x14ac:dyDescent="0.35">
      <c r="J11" s="53">
        <v>2</v>
      </c>
      <c r="K11" s="62">
        <v>0.46014719999999998</v>
      </c>
      <c r="L11" s="62">
        <v>0.10532179999999999</v>
      </c>
      <c r="M11" s="62">
        <v>0.81497260000000005</v>
      </c>
      <c r="O11" s="53">
        <v>2</v>
      </c>
      <c r="P11" s="62">
        <v>-3.57957E-2</v>
      </c>
      <c r="Q11" s="62">
        <v>-0.19510440000000001</v>
      </c>
      <c r="R11" s="62">
        <v>0.123513</v>
      </c>
      <c r="T11" s="53">
        <v>2</v>
      </c>
      <c r="U11" s="62">
        <v>-0.1134735</v>
      </c>
      <c r="V11" s="62">
        <v>-0.47</v>
      </c>
      <c r="W11" s="62">
        <v>0.24</v>
      </c>
    </row>
    <row r="12" spans="10:41" x14ac:dyDescent="0.35">
      <c r="J12" s="53">
        <v>3</v>
      </c>
      <c r="K12" s="62">
        <v>0.53238039999999998</v>
      </c>
      <c r="L12" s="62">
        <v>-2.3194300000000001E-2</v>
      </c>
      <c r="M12" s="62">
        <v>1.087955</v>
      </c>
      <c r="O12" s="53">
        <v>3</v>
      </c>
      <c r="P12" s="62">
        <v>-5.4536099999999997E-2</v>
      </c>
      <c r="Q12" s="62">
        <v>-0.23408580000000001</v>
      </c>
      <c r="R12" s="62">
        <v>0.1250136</v>
      </c>
      <c r="T12" s="53">
        <v>3</v>
      </c>
      <c r="U12" s="62">
        <v>1.6473600000000001E-2</v>
      </c>
      <c r="V12" s="62">
        <v>-0.46</v>
      </c>
      <c r="W12" s="62">
        <v>0.49</v>
      </c>
    </row>
    <row r="13" spans="10:41" x14ac:dyDescent="0.35">
      <c r="J13" s="53">
        <v>4</v>
      </c>
      <c r="K13" s="62">
        <v>0.7122463</v>
      </c>
      <c r="L13" s="62">
        <v>-6.52451E-2</v>
      </c>
      <c r="M13" s="62">
        <v>1.489738</v>
      </c>
      <c r="O13" s="53">
        <v>4</v>
      </c>
      <c r="P13" s="62">
        <v>-0.1451682</v>
      </c>
      <c r="Q13" s="62">
        <v>-0.32314470000000001</v>
      </c>
      <c r="R13" s="62">
        <v>3.2808400000000001E-2</v>
      </c>
      <c r="T13" s="53">
        <v>4</v>
      </c>
      <c r="U13" s="62">
        <v>-0.18919900000000001</v>
      </c>
      <c r="V13" s="62">
        <v>-0.67</v>
      </c>
      <c r="W13" s="62">
        <v>0.28999999999999998</v>
      </c>
    </row>
    <row r="14" spans="10:41" x14ac:dyDescent="0.35">
      <c r="J14" s="53">
        <v>5</v>
      </c>
      <c r="K14" s="62">
        <v>0.7222866</v>
      </c>
      <c r="L14" s="62">
        <v>-8.8597599999999999E-2</v>
      </c>
      <c r="M14" s="62">
        <v>1.5331710000000001</v>
      </c>
      <c r="O14" s="53">
        <v>5</v>
      </c>
      <c r="P14" s="62">
        <v>-0.2686829</v>
      </c>
      <c r="Q14" s="62">
        <v>-0.47540579999999999</v>
      </c>
      <c r="R14" s="62">
        <v>-6.1960000000000001E-2</v>
      </c>
      <c r="T14" s="53">
        <v>5</v>
      </c>
      <c r="U14" s="62">
        <v>-0.32923330000000001</v>
      </c>
      <c r="V14" s="62">
        <v>-0.88</v>
      </c>
      <c r="W14" s="62">
        <v>0.22</v>
      </c>
    </row>
    <row r="15" spans="10:41" x14ac:dyDescent="0.35">
      <c r="J15" s="35">
        <v>6</v>
      </c>
      <c r="K15" s="62">
        <v>0.7630072</v>
      </c>
      <c r="L15" s="62">
        <v>-6.4751100000000006E-2</v>
      </c>
      <c r="M15" s="62">
        <v>1.590765</v>
      </c>
      <c r="O15" s="35">
        <v>6</v>
      </c>
      <c r="P15" s="62">
        <v>-0.36859809999999998</v>
      </c>
      <c r="Q15" s="62">
        <v>-0.63105789999999995</v>
      </c>
      <c r="R15" s="62">
        <v>-0.1061382</v>
      </c>
      <c r="T15" s="35">
        <v>6</v>
      </c>
      <c r="U15" s="62">
        <v>-0.53884679999999996</v>
      </c>
      <c r="V15" s="62">
        <v>-1.0900000000000001</v>
      </c>
      <c r="W15" s="62">
        <v>0.01</v>
      </c>
    </row>
    <row r="16" spans="10:41" x14ac:dyDescent="0.35">
      <c r="J16" s="35">
        <v>7</v>
      </c>
      <c r="K16" s="62">
        <v>0.35332360000000002</v>
      </c>
      <c r="L16" s="62">
        <v>-0.42071999999999998</v>
      </c>
      <c r="M16" s="62">
        <v>1.127367</v>
      </c>
      <c r="O16" s="35">
        <v>7</v>
      </c>
      <c r="P16" s="62">
        <v>-0.34381260000000002</v>
      </c>
      <c r="Q16" s="62">
        <v>-0.60420039999999997</v>
      </c>
      <c r="R16" s="62">
        <v>-8.3424799999999993E-2</v>
      </c>
      <c r="T16" s="35">
        <v>7</v>
      </c>
      <c r="U16" s="62">
        <v>-0.45015749999999999</v>
      </c>
      <c r="V16" s="62">
        <v>-0.99</v>
      </c>
      <c r="W16" s="62">
        <v>0.09</v>
      </c>
    </row>
    <row r="17" spans="10:23" x14ac:dyDescent="0.35">
      <c r="J17" s="35">
        <v>8</v>
      </c>
      <c r="K17" s="62">
        <v>0.14025979999999999</v>
      </c>
      <c r="L17" s="62">
        <v>-0.67682900000000001</v>
      </c>
      <c r="M17" s="62">
        <v>0.95734859999999999</v>
      </c>
      <c r="O17" s="35">
        <v>8</v>
      </c>
      <c r="P17" s="62">
        <v>-0.42148609999999997</v>
      </c>
      <c r="Q17" s="62">
        <v>-0.67357219999999995</v>
      </c>
      <c r="R17" s="62">
        <v>-0.1694</v>
      </c>
      <c r="T17" s="35">
        <v>8</v>
      </c>
      <c r="U17" s="62">
        <v>-0.66020489999999998</v>
      </c>
      <c r="V17" s="62">
        <v>-1.26</v>
      </c>
      <c r="W17" s="62">
        <v>-0.06</v>
      </c>
    </row>
    <row r="18" spans="10:23" x14ac:dyDescent="0.35">
      <c r="J18" s="35">
        <v>9</v>
      </c>
      <c r="K18" s="62">
        <v>0.45845259999999999</v>
      </c>
      <c r="L18" s="62">
        <v>-0.302869</v>
      </c>
      <c r="M18" s="62">
        <v>1.2197739999999999</v>
      </c>
      <c r="O18" s="35">
        <v>9</v>
      </c>
      <c r="P18" s="62">
        <v>-0.51524899999999996</v>
      </c>
      <c r="Q18" s="62">
        <v>-0.77252069999999995</v>
      </c>
      <c r="R18" s="62">
        <v>-0.25797730000000002</v>
      </c>
      <c r="T18" s="35">
        <v>9</v>
      </c>
      <c r="U18" s="62">
        <v>-0.64543200000000001</v>
      </c>
      <c r="V18" s="62">
        <v>-1.25</v>
      </c>
      <c r="W18" s="62">
        <v>-0.04</v>
      </c>
    </row>
    <row r="19" spans="10:23" x14ac:dyDescent="0.35">
      <c r="J19" s="35">
        <v>10</v>
      </c>
      <c r="K19" s="62">
        <v>0.43267559999999999</v>
      </c>
      <c r="L19" s="62">
        <v>-0.32890639999999999</v>
      </c>
      <c r="M19" s="62">
        <v>1.194258</v>
      </c>
      <c r="O19" s="35">
        <v>10</v>
      </c>
      <c r="P19" s="62">
        <v>-0.54122429999999999</v>
      </c>
      <c r="Q19" s="62">
        <v>-0.84514029999999996</v>
      </c>
      <c r="R19" s="62">
        <v>-0.2373082</v>
      </c>
      <c r="T19" s="35">
        <v>10</v>
      </c>
      <c r="U19" s="62">
        <v>-0.70980759999999998</v>
      </c>
      <c r="V19" s="62">
        <v>-1.38</v>
      </c>
      <c r="W19" s="62">
        <v>-0.04</v>
      </c>
    </row>
    <row r="20" spans="10:23" x14ac:dyDescent="0.35">
      <c r="J20" s="35">
        <v>11</v>
      </c>
      <c r="K20" s="62">
        <v>0.35048620000000003</v>
      </c>
      <c r="L20" s="62">
        <v>-0.40744200000000003</v>
      </c>
      <c r="M20" s="62">
        <v>1.108414</v>
      </c>
      <c r="O20" s="35">
        <v>11</v>
      </c>
      <c r="P20" s="62">
        <v>-0.48806480000000002</v>
      </c>
      <c r="Q20" s="62">
        <v>-0.83459099999999997</v>
      </c>
      <c r="R20" s="62">
        <v>-0.14153859999999999</v>
      </c>
      <c r="T20" s="35">
        <v>11</v>
      </c>
      <c r="U20" s="62">
        <v>-0.49310179999999998</v>
      </c>
      <c r="V20" s="62">
        <v>-1.27</v>
      </c>
      <c r="W20" s="62">
        <v>0.28999999999999998</v>
      </c>
    </row>
    <row r="21" spans="10:23" x14ac:dyDescent="0.35">
      <c r="J21" s="35">
        <v>12</v>
      </c>
      <c r="K21" s="62">
        <v>0.22572400000000001</v>
      </c>
      <c r="L21" s="62">
        <v>-0.59195699999999996</v>
      </c>
      <c r="M21" s="62">
        <v>1.0434049999999999</v>
      </c>
      <c r="O21" s="35">
        <v>12</v>
      </c>
      <c r="P21" s="62">
        <v>-0.53163680000000002</v>
      </c>
      <c r="Q21" s="62">
        <v>-0.87231990000000004</v>
      </c>
      <c r="R21" s="62">
        <v>-0.19095380000000001</v>
      </c>
      <c r="T21" s="35">
        <v>12</v>
      </c>
      <c r="U21" s="62">
        <v>-0.62891470000000005</v>
      </c>
      <c r="V21" s="62">
        <v>-1.49</v>
      </c>
      <c r="W21" s="62">
        <v>0.23</v>
      </c>
    </row>
    <row r="22" spans="10:23" x14ac:dyDescent="0.35">
      <c r="J22" s="35">
        <v>13</v>
      </c>
      <c r="K22" s="62">
        <v>0.29680590000000001</v>
      </c>
      <c r="L22" s="62">
        <v>-0.56237919999999997</v>
      </c>
      <c r="M22" s="62">
        <v>1.155991</v>
      </c>
      <c r="O22" s="35">
        <v>13</v>
      </c>
      <c r="P22" s="62">
        <v>-0.47000019999999998</v>
      </c>
      <c r="Q22" s="62">
        <v>-0.88738819999999996</v>
      </c>
      <c r="R22" s="62">
        <v>-5.2612300000000001E-2</v>
      </c>
      <c r="T22" s="35">
        <v>13</v>
      </c>
      <c r="U22" s="62">
        <v>-0.48658820000000003</v>
      </c>
      <c r="V22" s="62">
        <v>-1.57</v>
      </c>
      <c r="W22" s="62">
        <v>0.6</v>
      </c>
    </row>
    <row r="23" spans="10:23" x14ac:dyDescent="0.35">
      <c r="J23" s="35">
        <v>14</v>
      </c>
      <c r="K23" s="62">
        <v>0.24526110000000001</v>
      </c>
      <c r="L23" s="62">
        <v>-0.62759480000000001</v>
      </c>
      <c r="M23" s="62">
        <v>1.118117</v>
      </c>
      <c r="O23" s="35">
        <v>14</v>
      </c>
      <c r="P23" s="62">
        <v>-0.39535930000000002</v>
      </c>
      <c r="Q23" s="62">
        <v>-0.8491244</v>
      </c>
      <c r="R23" s="62">
        <v>5.8405699999999998E-2</v>
      </c>
      <c r="T23" s="35">
        <v>14</v>
      </c>
      <c r="U23" s="62">
        <v>-0.24905140000000001</v>
      </c>
      <c r="V23" s="62">
        <v>-1.42</v>
      </c>
      <c r="W23" s="62">
        <v>0.93</v>
      </c>
    </row>
    <row r="24" spans="10:23" x14ac:dyDescent="0.35">
      <c r="J24" s="35">
        <v>15</v>
      </c>
      <c r="K24" s="62">
        <v>6.6345600000000005E-2</v>
      </c>
      <c r="L24" s="62">
        <v>-0.87044860000000002</v>
      </c>
      <c r="M24" s="62">
        <v>1.0031399999999999</v>
      </c>
      <c r="O24" s="35">
        <v>15</v>
      </c>
      <c r="P24" s="62">
        <v>-0.42750650000000001</v>
      </c>
      <c r="Q24" s="62">
        <v>-0.91525570000000001</v>
      </c>
      <c r="R24" s="62">
        <v>6.02426E-2</v>
      </c>
      <c r="T24" s="35">
        <v>15</v>
      </c>
      <c r="U24" s="62">
        <v>-0.29512090000000002</v>
      </c>
      <c r="V24" s="62">
        <v>-1.65</v>
      </c>
      <c r="W24" s="62">
        <v>1.06</v>
      </c>
    </row>
    <row r="25" spans="10:23" x14ac:dyDescent="0.35">
      <c r="J25" s="35">
        <v>16</v>
      </c>
      <c r="K25" s="62">
        <v>0.37130609999999997</v>
      </c>
      <c r="L25" s="62">
        <v>-0.41577989999999998</v>
      </c>
      <c r="M25" s="62">
        <v>1.1583920000000001</v>
      </c>
      <c r="O25" s="35">
        <v>16</v>
      </c>
      <c r="P25" s="62">
        <v>-0.30612230000000001</v>
      </c>
      <c r="Q25" s="62">
        <v>-0.80051289999999997</v>
      </c>
      <c r="R25" s="62">
        <v>0.1882682</v>
      </c>
      <c r="T25" s="35">
        <v>16</v>
      </c>
      <c r="U25" s="62">
        <v>-9.7309300000000001E-2</v>
      </c>
      <c r="V25" s="62">
        <v>-1.47</v>
      </c>
      <c r="W25" s="62">
        <v>1.27</v>
      </c>
    </row>
    <row r="26" spans="10:23" x14ac:dyDescent="0.35">
      <c r="J26" s="35">
        <v>17</v>
      </c>
      <c r="K26" s="62">
        <v>0.69080560000000002</v>
      </c>
      <c r="L26" s="62">
        <v>-0.1047057</v>
      </c>
      <c r="M26" s="62">
        <v>1.4863170000000001</v>
      </c>
      <c r="O26" s="35">
        <v>17</v>
      </c>
      <c r="P26" s="62">
        <v>-0.31621840000000001</v>
      </c>
      <c r="Q26" s="62">
        <v>-0.81928179999999995</v>
      </c>
      <c r="R26" s="62">
        <v>0.18684490000000001</v>
      </c>
      <c r="T26" s="35">
        <v>17</v>
      </c>
      <c r="U26" s="62">
        <v>-0.167514</v>
      </c>
      <c r="V26" s="62">
        <v>-1.47</v>
      </c>
      <c r="W26" s="62">
        <v>1.1399999999999999</v>
      </c>
    </row>
    <row r="27" spans="10:23" x14ac:dyDescent="0.35">
      <c r="J27" s="35">
        <v>18</v>
      </c>
      <c r="K27" s="62">
        <v>0.83502310000000002</v>
      </c>
      <c r="L27" s="62">
        <v>5.4061400000000003E-2</v>
      </c>
      <c r="M27" s="62">
        <v>1.615985</v>
      </c>
      <c r="O27" s="35">
        <v>18</v>
      </c>
      <c r="P27" s="62">
        <v>-0.26914680000000002</v>
      </c>
      <c r="Q27" s="62">
        <v>-0.80493680000000001</v>
      </c>
      <c r="R27" s="62">
        <v>0.26664310000000002</v>
      </c>
      <c r="T27" s="35">
        <v>18</v>
      </c>
      <c r="U27" s="62">
        <v>-0.1216773</v>
      </c>
      <c r="V27" s="62">
        <v>-1.54</v>
      </c>
      <c r="W27" s="62">
        <v>1.3</v>
      </c>
    </row>
    <row r="28" spans="10:23" x14ac:dyDescent="0.35">
      <c r="J28" s="35">
        <v>19</v>
      </c>
      <c r="K28" s="62">
        <v>0.93624209999999997</v>
      </c>
      <c r="L28" s="62">
        <v>0.2020053</v>
      </c>
      <c r="M28" s="62">
        <v>1.670479</v>
      </c>
      <c r="O28" s="35">
        <v>19</v>
      </c>
      <c r="P28" s="62">
        <v>-0.18522050000000001</v>
      </c>
      <c r="Q28" s="62">
        <v>-0.74473610000000001</v>
      </c>
      <c r="R28" s="62">
        <v>0.37429519999999999</v>
      </c>
      <c r="T28" s="35">
        <v>19</v>
      </c>
      <c r="U28" s="62">
        <v>-0.1107104</v>
      </c>
      <c r="V28" s="62">
        <v>-1.57</v>
      </c>
      <c r="W28" s="62">
        <v>1.34</v>
      </c>
    </row>
    <row r="29" spans="10:23" x14ac:dyDescent="0.35">
      <c r="J29" s="35">
        <v>20</v>
      </c>
      <c r="K29" s="62">
        <v>0.91030500000000003</v>
      </c>
      <c r="L29" s="62">
        <v>0.1191243</v>
      </c>
      <c r="M29" s="62">
        <v>1.7014860000000001</v>
      </c>
      <c r="O29" s="35">
        <v>20</v>
      </c>
      <c r="P29" s="62">
        <v>-0.25512030000000002</v>
      </c>
      <c r="Q29" s="62">
        <v>-0.83305960000000001</v>
      </c>
      <c r="R29" s="62">
        <v>0.32281900000000002</v>
      </c>
      <c r="T29" s="35">
        <v>20</v>
      </c>
      <c r="U29" s="62">
        <v>-4.5293E-2</v>
      </c>
      <c r="V29" s="62">
        <v>-1.59</v>
      </c>
      <c r="W29" s="62">
        <v>1.5</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4CD03-5842-41A9-AC96-67CFBC17241A}">
  <dimension ref="H2:AK20"/>
  <sheetViews>
    <sheetView workbookViewId="0">
      <selection activeCell="S34" sqref="S34"/>
    </sheetView>
  </sheetViews>
  <sheetFormatPr defaultColWidth="9.1796875" defaultRowHeight="14.5" x14ac:dyDescent="0.35"/>
  <cols>
    <col min="1" max="7" width="9.1796875" style="30"/>
    <col min="8" max="8" width="4" style="29" customWidth="1"/>
    <col min="9" max="10" width="21.54296875" style="30" customWidth="1"/>
    <col min="11" max="37" width="15.6328125" style="30" customWidth="1"/>
    <col min="38" max="38" width="9.1796875" style="30"/>
    <col min="39" max="39" width="11" style="30" customWidth="1"/>
    <col min="40" max="16384" width="9.1796875" style="30"/>
  </cols>
  <sheetData>
    <row r="2" spans="10:37" x14ac:dyDescent="0.35">
      <c r="J2" s="31" t="s">
        <v>293</v>
      </c>
    </row>
    <row r="3" spans="10:37" x14ac:dyDescent="0.35">
      <c r="J3" s="32" t="s">
        <v>294</v>
      </c>
    </row>
    <row r="5" spans="10:37" x14ac:dyDescent="0.35">
      <c r="J5" s="33" t="s">
        <v>295</v>
      </c>
      <c r="N5" s="33"/>
      <c r="Q5" s="33" t="s">
        <v>300</v>
      </c>
      <c r="X5" s="33" t="s">
        <v>301</v>
      </c>
      <c r="AB5" s="33" t="s">
        <v>302</v>
      </c>
      <c r="AF5" s="33" t="s">
        <v>303</v>
      </c>
    </row>
    <row r="6" spans="10:37" x14ac:dyDescent="0.35">
      <c r="J6" s="33"/>
      <c r="N6" s="33"/>
    </row>
    <row r="7" spans="10:37" x14ac:dyDescent="0.35">
      <c r="J7" s="33"/>
      <c r="N7" s="33"/>
    </row>
    <row r="8" spans="10:37" x14ac:dyDescent="0.35">
      <c r="K8" s="30" t="s">
        <v>332</v>
      </c>
      <c r="L8" s="30" t="s">
        <v>296</v>
      </c>
      <c r="M8" s="30" t="s">
        <v>297</v>
      </c>
      <c r="N8" s="30" t="s">
        <v>296</v>
      </c>
      <c r="O8" s="30" t="s">
        <v>297</v>
      </c>
      <c r="S8" s="30" t="s">
        <v>296</v>
      </c>
      <c r="T8" s="30" t="s">
        <v>297</v>
      </c>
      <c r="U8" s="30" t="s">
        <v>296</v>
      </c>
      <c r="V8" s="30" t="s">
        <v>297</v>
      </c>
      <c r="X8" s="35"/>
      <c r="Y8" s="30" t="s">
        <v>296</v>
      </c>
      <c r="Z8" s="30" t="s">
        <v>297</v>
      </c>
      <c r="AC8" s="30" t="s">
        <v>296</v>
      </c>
      <c r="AD8" s="30" t="s">
        <v>297</v>
      </c>
      <c r="AF8" s="35"/>
      <c r="AG8" s="30" t="s">
        <v>296</v>
      </c>
      <c r="AH8" s="30" t="s">
        <v>297</v>
      </c>
    </row>
    <row r="9" spans="10:37" x14ac:dyDescent="0.35">
      <c r="J9" s="30" t="s">
        <v>298</v>
      </c>
      <c r="K9" s="35">
        <v>0</v>
      </c>
      <c r="L9" s="63">
        <v>0</v>
      </c>
      <c r="M9" s="63">
        <v>0</v>
      </c>
      <c r="N9" s="63"/>
      <c r="O9" s="63"/>
      <c r="Q9" s="30" t="s">
        <v>298</v>
      </c>
      <c r="R9" s="35">
        <v>0</v>
      </c>
      <c r="S9" s="61">
        <v>0</v>
      </c>
      <c r="T9" s="61">
        <v>0</v>
      </c>
      <c r="U9" s="61"/>
      <c r="V9" s="61"/>
      <c r="X9" s="35">
        <v>0</v>
      </c>
      <c r="Y9" s="61">
        <v>0</v>
      </c>
      <c r="Z9" s="61">
        <v>0</v>
      </c>
      <c r="AB9" s="35">
        <v>0</v>
      </c>
      <c r="AC9" s="61">
        <v>0</v>
      </c>
      <c r="AD9" s="61">
        <v>0</v>
      </c>
      <c r="AF9" s="35">
        <v>0</v>
      </c>
      <c r="AG9" s="61">
        <v>0</v>
      </c>
      <c r="AH9" s="61">
        <v>0</v>
      </c>
      <c r="AI9" s="57"/>
      <c r="AJ9" s="55"/>
      <c r="AK9" s="55"/>
    </row>
    <row r="10" spans="10:37" x14ac:dyDescent="0.35">
      <c r="J10" s="53"/>
      <c r="K10" s="35">
        <v>1</v>
      </c>
      <c r="L10" s="63">
        <v>1.8472917349295001E-2</v>
      </c>
      <c r="M10" s="63">
        <v>3.0950068452302502E-2</v>
      </c>
      <c r="N10" s="63"/>
      <c r="O10" s="63"/>
      <c r="P10" s="34"/>
      <c r="R10" s="35">
        <v>1</v>
      </c>
      <c r="S10" s="61">
        <v>3.0232511068510701E-2</v>
      </c>
      <c r="T10" s="61">
        <v>2.64263460652549E-3</v>
      </c>
      <c r="U10" s="61"/>
      <c r="V10" s="61"/>
      <c r="X10" s="35">
        <v>1</v>
      </c>
      <c r="Y10" s="61">
        <v>2.04250535924113</v>
      </c>
      <c r="Z10" s="61">
        <v>1.1100431994987601</v>
      </c>
      <c r="AB10" s="35">
        <v>1</v>
      </c>
      <c r="AC10" s="61">
        <v>0.26065208583642602</v>
      </c>
      <c r="AD10" s="61">
        <v>-2.5638211068368801E-2</v>
      </c>
      <c r="AF10" s="35">
        <v>1</v>
      </c>
      <c r="AG10" s="61">
        <v>-2.57216808773203E-2</v>
      </c>
      <c r="AH10" s="61">
        <v>-4.1335930188568298E-3</v>
      </c>
      <c r="AI10" s="55"/>
      <c r="AJ10" s="55"/>
      <c r="AK10" s="55"/>
    </row>
    <row r="11" spans="10:37" x14ac:dyDescent="0.35">
      <c r="K11" s="35">
        <v>2</v>
      </c>
      <c r="L11" s="63">
        <v>9.4754156638681503E-2</v>
      </c>
      <c r="M11" s="63">
        <v>5.7703652131818599E-2</v>
      </c>
      <c r="N11" s="63"/>
      <c r="O11" s="63"/>
      <c r="P11" s="54"/>
      <c r="R11" s="35">
        <v>2</v>
      </c>
      <c r="S11" s="61">
        <v>4.0140862206176499E-2</v>
      </c>
      <c r="T11" s="61">
        <v>4.9162361057185399E-3</v>
      </c>
      <c r="U11" s="61"/>
      <c r="V11" s="61"/>
      <c r="X11" s="35">
        <v>2</v>
      </c>
      <c r="Y11" s="61">
        <v>3.2521676646732902</v>
      </c>
      <c r="Z11" s="61">
        <v>1.67159477303809</v>
      </c>
      <c r="AB11" s="35">
        <v>2</v>
      </c>
      <c r="AC11" s="61">
        <v>0.29120435298963798</v>
      </c>
      <c r="AD11" s="61">
        <v>0.110017918559464</v>
      </c>
      <c r="AF11" s="35">
        <v>2</v>
      </c>
      <c r="AG11" s="61">
        <v>-3.8001702234997103E-2</v>
      </c>
      <c r="AH11" s="61">
        <v>1.86422187582923E-3</v>
      </c>
      <c r="AI11" s="55"/>
      <c r="AJ11" s="55"/>
      <c r="AK11" s="55"/>
    </row>
    <row r="12" spans="10:37" x14ac:dyDescent="0.35">
      <c r="K12" s="35">
        <v>3</v>
      </c>
      <c r="L12" s="63">
        <v>0.14973824520214599</v>
      </c>
      <c r="M12" s="63">
        <v>7.3701185941255701E-2</v>
      </c>
      <c r="N12" s="63"/>
      <c r="O12" s="63"/>
      <c r="R12" s="35">
        <v>3</v>
      </c>
      <c r="S12" s="61">
        <v>3.8632500235458403E-2</v>
      </c>
      <c r="T12" s="61">
        <v>6.2437575246940599E-3</v>
      </c>
      <c r="U12" s="61"/>
      <c r="V12" s="61"/>
      <c r="X12" s="35">
        <v>3</v>
      </c>
      <c r="Y12" s="61">
        <v>3.8490228685170602</v>
      </c>
      <c r="Z12" s="61">
        <v>1.7853066436287699</v>
      </c>
      <c r="AB12" s="35">
        <v>3</v>
      </c>
      <c r="AC12" s="61">
        <v>0.25159216962657599</v>
      </c>
      <c r="AD12" s="61">
        <v>0.18106811277620199</v>
      </c>
      <c r="AF12" s="35">
        <v>3</v>
      </c>
      <c r="AG12" s="61">
        <v>-4.4743016330807503E-2</v>
      </c>
      <c r="AH12" s="61">
        <v>2.5084665616059601E-3</v>
      </c>
      <c r="AI12" s="55"/>
      <c r="AJ12" s="55"/>
      <c r="AK12" s="55"/>
    </row>
    <row r="13" spans="10:37" x14ac:dyDescent="0.35">
      <c r="K13" s="35">
        <v>4</v>
      </c>
      <c r="L13" s="63">
        <v>0.160819841707735</v>
      </c>
      <c r="M13" s="63">
        <v>7.4689355406661703E-2</v>
      </c>
      <c r="N13" s="63"/>
      <c r="O13" s="63"/>
      <c r="R13" s="35">
        <v>4</v>
      </c>
      <c r="S13" s="61">
        <v>3.2014384553426103E-2</v>
      </c>
      <c r="T13" s="61">
        <v>6.1157119003384204E-3</v>
      </c>
      <c r="U13" s="61"/>
      <c r="V13" s="61"/>
      <c r="X13" s="35">
        <v>4</v>
      </c>
      <c r="Y13" s="61">
        <v>4.0156245183066304</v>
      </c>
      <c r="Z13" s="61">
        <v>1.68940180377003</v>
      </c>
      <c r="AB13" s="35">
        <v>4</v>
      </c>
      <c r="AC13" s="61">
        <v>0.224236225180376</v>
      </c>
      <c r="AD13" s="61">
        <v>0.21890422095829301</v>
      </c>
      <c r="AF13" s="35">
        <v>4</v>
      </c>
      <c r="AG13" s="61">
        <v>-5.5096708448752502E-2</v>
      </c>
      <c r="AH13" s="61">
        <v>4.2363765565303499E-4</v>
      </c>
      <c r="AI13" s="55"/>
      <c r="AJ13" s="55"/>
      <c r="AK13" s="55"/>
    </row>
    <row r="14" spans="10:37" x14ac:dyDescent="0.35">
      <c r="K14" s="35">
        <v>5</v>
      </c>
      <c r="L14" s="63">
        <v>0.139397979317644</v>
      </c>
      <c r="M14" s="63">
        <v>6.22112848795097E-2</v>
      </c>
      <c r="N14" s="63"/>
      <c r="O14" s="63"/>
      <c r="R14" s="35">
        <v>5</v>
      </c>
      <c r="S14" s="61">
        <v>2.4501947966672301E-2</v>
      </c>
      <c r="T14" s="61">
        <v>4.7419374439367301E-3</v>
      </c>
      <c r="U14" s="61"/>
      <c r="V14" s="61"/>
      <c r="X14" s="35">
        <v>5</v>
      </c>
      <c r="Y14" s="61">
        <v>3.9673276201733501</v>
      </c>
      <c r="Z14" s="61">
        <v>1.51980155500884</v>
      </c>
      <c r="AB14" s="35">
        <v>5</v>
      </c>
      <c r="AC14" s="61">
        <v>0.241195267922833</v>
      </c>
      <c r="AD14" s="61">
        <v>0.24811356275313301</v>
      </c>
      <c r="AF14" s="35">
        <v>5</v>
      </c>
      <c r="AG14" s="61">
        <v>-6.9729020153771706E-2</v>
      </c>
      <c r="AH14" s="61">
        <v>-2.3110551820391899E-3</v>
      </c>
    </row>
    <row r="15" spans="10:37" x14ac:dyDescent="0.35">
      <c r="J15" s="30" t="s">
        <v>299</v>
      </c>
      <c r="K15" s="35">
        <v>0</v>
      </c>
      <c r="L15" s="63"/>
      <c r="M15" s="63"/>
      <c r="N15" s="63">
        <v>0</v>
      </c>
      <c r="O15" s="63">
        <v>0</v>
      </c>
      <c r="Q15" s="30" t="s">
        <v>299</v>
      </c>
      <c r="R15" s="35">
        <v>0</v>
      </c>
      <c r="S15" s="61"/>
      <c r="T15" s="61"/>
      <c r="U15" s="61">
        <v>0</v>
      </c>
      <c r="V15" s="61">
        <v>0</v>
      </c>
      <c r="AB15" s="35">
        <v>6</v>
      </c>
      <c r="AC15" s="61">
        <v>0.29718126829561697</v>
      </c>
      <c r="AD15" s="61">
        <v>0.280965673755531</v>
      </c>
      <c r="AF15" s="35">
        <v>6</v>
      </c>
      <c r="AG15" s="61">
        <v>-8.60326281798382E-2</v>
      </c>
      <c r="AH15" s="61">
        <v>-4.3101271597548096E-3</v>
      </c>
    </row>
    <row r="16" spans="10:37" x14ac:dyDescent="0.35">
      <c r="K16" s="35">
        <v>1</v>
      </c>
      <c r="L16" s="63"/>
      <c r="M16" s="63"/>
      <c r="N16" s="63">
        <v>1.51919152208958</v>
      </c>
      <c r="O16" s="63">
        <v>1.3057132020031099</v>
      </c>
      <c r="R16" s="35">
        <v>1</v>
      </c>
      <c r="S16" s="61"/>
      <c r="T16" s="61"/>
      <c r="U16" s="61">
        <v>-0.201810862180827</v>
      </c>
      <c r="V16" s="61">
        <v>-8.2008438244908794E-3</v>
      </c>
      <c r="AB16" s="35">
        <v>7</v>
      </c>
      <c r="AC16" s="61">
        <v>0.36813247904565499</v>
      </c>
      <c r="AD16" s="61">
        <v>0.31866472488701397</v>
      </c>
      <c r="AF16" s="35">
        <v>7</v>
      </c>
      <c r="AG16" s="61">
        <v>-0.101106037575015</v>
      </c>
      <c r="AH16" s="61">
        <v>-4.9166176736109403E-3</v>
      </c>
    </row>
    <row r="17" spans="11:34" x14ac:dyDescent="0.35">
      <c r="K17" s="35">
        <v>2</v>
      </c>
      <c r="L17" s="63"/>
      <c r="M17" s="63"/>
      <c r="N17" s="63">
        <v>2.1334084587671698</v>
      </c>
      <c r="O17" s="63">
        <v>1.91220480379826</v>
      </c>
      <c r="R17" s="35">
        <v>2</v>
      </c>
      <c r="S17" s="61"/>
      <c r="T17" s="61"/>
      <c r="U17" s="61">
        <v>-0.33473254839239702</v>
      </c>
      <c r="V17" s="61">
        <v>-1.7093232808964701E-2</v>
      </c>
      <c r="AB17" s="35">
        <v>8</v>
      </c>
      <c r="AC17" s="61">
        <v>0.42800189661474503</v>
      </c>
      <c r="AD17" s="61">
        <v>0.35586018469733399</v>
      </c>
      <c r="AF17" s="35">
        <v>8</v>
      </c>
      <c r="AG17" s="61">
        <v>-0.113040986963429</v>
      </c>
      <c r="AH17" s="61">
        <v>-4.1696296388872203E-3</v>
      </c>
    </row>
    <row r="18" spans="11:34" x14ac:dyDescent="0.35">
      <c r="K18" s="35">
        <v>3</v>
      </c>
      <c r="L18" s="63"/>
      <c r="M18" s="63"/>
      <c r="N18" s="63">
        <v>2.2217907067793798</v>
      </c>
      <c r="O18" s="63">
        <v>2.06968085071001</v>
      </c>
      <c r="R18" s="35">
        <v>3</v>
      </c>
      <c r="S18" s="61"/>
      <c r="T18" s="61"/>
      <c r="U18" s="61">
        <v>-0.40907911580288098</v>
      </c>
      <c r="V18" s="61">
        <v>-2.3902923376826399E-2</v>
      </c>
      <c r="AB18" s="35">
        <v>9</v>
      </c>
      <c r="AC18" s="61">
        <v>0.46054907665022399</v>
      </c>
      <c r="AD18" s="61">
        <v>0.38590297536002499</v>
      </c>
      <c r="AF18" s="35">
        <v>9</v>
      </c>
      <c r="AG18" s="61">
        <v>-0.121260624089037</v>
      </c>
      <c r="AH18" s="61">
        <v>-2.5656008579464699E-3</v>
      </c>
    </row>
    <row r="19" spans="11:34" x14ac:dyDescent="0.35">
      <c r="K19" s="35">
        <v>4</v>
      </c>
      <c r="L19" s="63"/>
      <c r="M19" s="63"/>
      <c r="N19" s="63">
        <v>2.0977508271291301</v>
      </c>
      <c r="O19" s="63">
        <v>1.99910799891924</v>
      </c>
      <c r="R19" s="35">
        <v>4</v>
      </c>
      <c r="S19" s="61"/>
      <c r="T19" s="61"/>
      <c r="U19" s="61">
        <v>-0.43977329438630902</v>
      </c>
      <c r="V19" s="61">
        <v>-2.6137184971220199E-2</v>
      </c>
    </row>
    <row r="20" spans="11:34" x14ac:dyDescent="0.35">
      <c r="K20" s="35">
        <v>5</v>
      </c>
      <c r="L20" s="63"/>
      <c r="M20" s="63"/>
      <c r="N20" s="63">
        <v>1.9400518395230599</v>
      </c>
      <c r="O20" s="63">
        <v>1.8543059153483601</v>
      </c>
      <c r="R20" s="35">
        <v>5</v>
      </c>
      <c r="S20" s="61"/>
      <c r="T20" s="61"/>
      <c r="U20" s="61">
        <v>-0.44202298107506399</v>
      </c>
      <c r="V20" s="61">
        <v>-2.29947399350902E-2</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1DC48-34B3-4F25-8A6D-C9D7E18B4F9E}">
  <dimension ref="H2:W17"/>
  <sheetViews>
    <sheetView zoomScale="70" zoomScaleNormal="70" workbookViewId="0">
      <selection activeCell="E47" sqref="E47"/>
    </sheetView>
  </sheetViews>
  <sheetFormatPr defaultColWidth="9.1796875" defaultRowHeight="14.5" x14ac:dyDescent="0.35"/>
  <cols>
    <col min="1" max="7" width="9.1796875" style="30"/>
    <col min="8" max="8" width="4" style="29" customWidth="1"/>
    <col min="9" max="23" width="15.54296875" style="30" customWidth="1"/>
    <col min="24" max="16384" width="9.1796875" style="30"/>
  </cols>
  <sheetData>
    <row r="2" spans="10:23" x14ac:dyDescent="0.35">
      <c r="J2" s="31" t="s">
        <v>304</v>
      </c>
    </row>
    <row r="3" spans="10:23" x14ac:dyDescent="0.35">
      <c r="J3" s="32" t="s">
        <v>408</v>
      </c>
    </row>
    <row r="5" spans="10:23" x14ac:dyDescent="0.35">
      <c r="J5" s="33" t="s">
        <v>305</v>
      </c>
      <c r="N5" s="33" t="s">
        <v>306</v>
      </c>
      <c r="T5" s="33" t="s">
        <v>307</v>
      </c>
    </row>
    <row r="8" spans="10:23" x14ac:dyDescent="0.35">
      <c r="K8" s="30" t="s">
        <v>308</v>
      </c>
      <c r="L8" s="30" t="s">
        <v>397</v>
      </c>
      <c r="O8" s="30" t="s">
        <v>312</v>
      </c>
      <c r="P8" s="30" t="s">
        <v>313</v>
      </c>
      <c r="Q8" s="30" t="s">
        <v>398</v>
      </c>
      <c r="R8" s="30" t="s">
        <v>399</v>
      </c>
      <c r="V8" s="30" t="s">
        <v>5</v>
      </c>
      <c r="W8" s="30" t="s">
        <v>335</v>
      </c>
    </row>
    <row r="9" spans="10:23" x14ac:dyDescent="0.35">
      <c r="J9" s="30" t="s">
        <v>309</v>
      </c>
      <c r="K9" s="56">
        <v>0.40400000000000003</v>
      </c>
      <c r="L9" s="56">
        <v>6.3E-2</v>
      </c>
      <c r="N9" s="30" t="s">
        <v>309</v>
      </c>
      <c r="O9" s="56">
        <v>0.43099999999999999</v>
      </c>
      <c r="P9" s="56">
        <v>0.26200000000000001</v>
      </c>
      <c r="Q9" s="56">
        <v>9.6000000000000002E-2</v>
      </c>
      <c r="R9" s="56">
        <v>9.9000000000000005E-2</v>
      </c>
      <c r="T9" s="30" t="s">
        <v>314</v>
      </c>
      <c r="U9" s="30" t="s">
        <v>315</v>
      </c>
      <c r="V9" s="56">
        <v>-0.13500000000000001</v>
      </c>
      <c r="W9" s="56">
        <v>0.18914</v>
      </c>
    </row>
    <row r="10" spans="10:23" x14ac:dyDescent="0.35">
      <c r="J10" s="30" t="s">
        <v>310</v>
      </c>
      <c r="K10" s="56">
        <v>0.28499999999999998</v>
      </c>
      <c r="L10" s="56">
        <v>0.224</v>
      </c>
      <c r="N10" s="30" t="s">
        <v>310</v>
      </c>
      <c r="O10" s="56">
        <v>0.29699999999999999</v>
      </c>
      <c r="P10" s="56">
        <v>0.27199999999999996</v>
      </c>
      <c r="Q10" s="56">
        <v>0.189</v>
      </c>
      <c r="R10" s="56">
        <v>0.2</v>
      </c>
      <c r="U10" s="30" t="s">
        <v>316</v>
      </c>
      <c r="V10" s="56">
        <v>-7.6799999999999993E-2</v>
      </c>
      <c r="W10" s="56">
        <v>0.22736000000000001</v>
      </c>
    </row>
    <row r="11" spans="10:23" x14ac:dyDescent="0.35">
      <c r="J11" s="30" t="s">
        <v>311</v>
      </c>
      <c r="K11" s="56">
        <v>0.312</v>
      </c>
      <c r="L11" s="56">
        <v>0.254</v>
      </c>
      <c r="N11" s="30" t="s">
        <v>311</v>
      </c>
      <c r="O11" s="56">
        <v>0.34499999999999997</v>
      </c>
      <c r="P11" s="56">
        <v>0.30499999999999999</v>
      </c>
      <c r="Q11" s="56">
        <v>0.217</v>
      </c>
      <c r="R11" s="56">
        <v>0.23400000000000001</v>
      </c>
      <c r="U11" s="30" t="s">
        <v>317</v>
      </c>
      <c r="V11" s="56">
        <v>-2.8299999999999999E-2</v>
      </c>
      <c r="W11" s="56">
        <v>0.20383999999999999</v>
      </c>
    </row>
    <row r="12" spans="10:23" x14ac:dyDescent="0.35">
      <c r="U12" s="30" t="s">
        <v>318</v>
      </c>
      <c r="V12" s="56">
        <v>-2.5499999999999998E-2</v>
      </c>
      <c r="W12" s="56">
        <v>0.21364</v>
      </c>
    </row>
    <row r="13" spans="10:23" x14ac:dyDescent="0.35">
      <c r="U13" s="30" t="s">
        <v>319</v>
      </c>
      <c r="V13" s="56">
        <v>-1.3100000000000001E-2</v>
      </c>
      <c r="W13" s="56">
        <v>0.12387200000000001</v>
      </c>
    </row>
    <row r="14" spans="10:23" x14ac:dyDescent="0.35">
      <c r="U14" s="30" t="s">
        <v>320</v>
      </c>
      <c r="V14" s="56">
        <v>0.26500000000000001</v>
      </c>
      <c r="W14" s="56">
        <v>0.17228400000000002</v>
      </c>
    </row>
    <row r="15" spans="10:23" x14ac:dyDescent="0.35">
      <c r="T15" s="30" t="s">
        <v>321</v>
      </c>
      <c r="U15" s="30" t="s">
        <v>322</v>
      </c>
      <c r="V15" s="56">
        <v>0.189</v>
      </c>
      <c r="W15" s="56">
        <v>0.17228400000000002</v>
      </c>
    </row>
    <row r="16" spans="10:23" x14ac:dyDescent="0.35">
      <c r="U16" s="30" t="s">
        <v>323</v>
      </c>
      <c r="V16" s="56">
        <v>0.40699999999999997</v>
      </c>
      <c r="W16" s="56">
        <v>0.16170000000000001</v>
      </c>
    </row>
    <row r="17" spans="21:23" x14ac:dyDescent="0.35">
      <c r="U17" s="30" t="s">
        <v>324</v>
      </c>
      <c r="V17" s="56">
        <v>0.56299999999999994</v>
      </c>
      <c r="W17" s="56">
        <v>0.26656000000000002</v>
      </c>
    </row>
  </sheetData>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6CF68-6912-481B-8606-1BA235E0038D}">
  <dimension ref="H2:W15"/>
  <sheetViews>
    <sheetView zoomScale="90" zoomScaleNormal="90" workbookViewId="0">
      <selection activeCell="K33" sqref="K33"/>
    </sheetView>
  </sheetViews>
  <sheetFormatPr defaultColWidth="9.1796875" defaultRowHeight="14.5" x14ac:dyDescent="0.35"/>
  <cols>
    <col min="1" max="7" width="9.1796875" style="30"/>
    <col min="8" max="8" width="4" style="29" customWidth="1"/>
    <col min="9" max="9" width="11.81640625" style="30" customWidth="1"/>
    <col min="10" max="13" width="13.54296875" style="30" customWidth="1"/>
    <col min="14" max="14" width="9.1796875" style="30"/>
    <col min="15" max="16" width="9.1796875" style="30" customWidth="1"/>
    <col min="17" max="17" width="9.1796875" style="30"/>
    <col min="18" max="18" width="8.7265625" style="30" customWidth="1"/>
    <col min="19" max="19" width="8.54296875" style="30" bestFit="1" customWidth="1"/>
    <col min="20" max="16384" width="9.1796875" style="30"/>
  </cols>
  <sheetData>
    <row r="2" spans="10:23" x14ac:dyDescent="0.35">
      <c r="J2" s="31" t="s">
        <v>331</v>
      </c>
    </row>
    <row r="3" spans="10:23" x14ac:dyDescent="0.35">
      <c r="J3" s="32" t="s">
        <v>385</v>
      </c>
    </row>
    <row r="5" spans="10:23" x14ac:dyDescent="0.35">
      <c r="J5" s="33"/>
      <c r="W5" s="33"/>
    </row>
    <row r="8" spans="10:23" x14ac:dyDescent="0.35">
      <c r="J8" s="30" t="s">
        <v>332</v>
      </c>
      <c r="K8" s="30" t="s">
        <v>5</v>
      </c>
      <c r="L8" s="30" t="s">
        <v>11</v>
      </c>
      <c r="M8" s="30" t="s">
        <v>10</v>
      </c>
      <c r="N8" s="30" t="s">
        <v>335</v>
      </c>
    </row>
    <row r="9" spans="10:23" x14ac:dyDescent="0.35">
      <c r="J9" s="35">
        <v>0</v>
      </c>
      <c r="K9" s="63">
        <v>-0.1078518</v>
      </c>
      <c r="L9" s="63">
        <v>-0.2054291</v>
      </c>
      <c r="M9" s="63">
        <v>-1.0274499999999992E-2</v>
      </c>
      <c r="N9" s="63">
        <v>9.7577300000000006E-2</v>
      </c>
      <c r="O9" s="63"/>
      <c r="P9" s="63"/>
    </row>
    <row r="10" spans="10:23" x14ac:dyDescent="0.35">
      <c r="J10" s="35">
        <v>1</v>
      </c>
      <c r="K10" s="63">
        <v>-0.36889450000000001</v>
      </c>
      <c r="L10" s="63">
        <v>-0.52008180000000004</v>
      </c>
      <c r="M10" s="63">
        <v>-0.21770719999999999</v>
      </c>
      <c r="N10" s="63">
        <v>0.15118730000000002</v>
      </c>
      <c r="O10" s="63"/>
      <c r="P10" s="63"/>
    </row>
    <row r="11" spans="10:23" x14ac:dyDescent="0.35">
      <c r="J11" s="35">
        <v>2</v>
      </c>
      <c r="K11" s="63">
        <v>-0.45595790000000003</v>
      </c>
      <c r="L11" s="63">
        <v>-0.66573320000000002</v>
      </c>
      <c r="M11" s="63">
        <v>-0.24618260000000003</v>
      </c>
      <c r="N11" s="63">
        <v>0.2097753</v>
      </c>
      <c r="O11" s="63"/>
      <c r="P11" s="63"/>
    </row>
    <row r="12" spans="10:23" x14ac:dyDescent="0.35">
      <c r="J12" s="35">
        <v>3</v>
      </c>
      <c r="K12" s="63">
        <v>-0.47199679999999999</v>
      </c>
      <c r="L12" s="63">
        <v>-0.74359509999999995</v>
      </c>
      <c r="M12" s="63">
        <v>-0.20039850000000003</v>
      </c>
      <c r="N12" s="63">
        <v>0.27159829999999996</v>
      </c>
      <c r="O12" s="63"/>
      <c r="P12" s="63"/>
    </row>
    <row r="15" spans="10:23" x14ac:dyDescent="0.35">
      <c r="J15" s="35"/>
      <c r="K15" s="56"/>
      <c r="L15" s="56"/>
      <c r="M15" s="56"/>
      <c r="O15" s="35"/>
      <c r="P15" s="56"/>
      <c r="Q15" s="56"/>
    </row>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37157-DA88-4535-8114-A1E1F52B7485}">
  <dimension ref="H2:T17"/>
  <sheetViews>
    <sheetView topLeftCell="B1" zoomScale="60" zoomScaleNormal="60" workbookViewId="0">
      <selection activeCell="Q58" sqref="Q58"/>
    </sheetView>
  </sheetViews>
  <sheetFormatPr defaultColWidth="9.1796875" defaultRowHeight="14.5" x14ac:dyDescent="0.35"/>
  <cols>
    <col min="1" max="7" width="9.1796875" style="30"/>
    <col min="8" max="8" width="4" style="29" customWidth="1"/>
    <col min="9" max="20" width="17.81640625" style="30" customWidth="1"/>
    <col min="21" max="16384" width="9.1796875" style="30"/>
  </cols>
  <sheetData>
    <row r="2" spans="10:20" x14ac:dyDescent="0.35">
      <c r="J2" s="100" t="s">
        <v>386</v>
      </c>
    </row>
    <row r="3" spans="10:20" x14ac:dyDescent="0.35">
      <c r="J3" s="32"/>
    </row>
    <row r="5" spans="10:20" x14ac:dyDescent="0.35">
      <c r="J5" s="33" t="s">
        <v>333</v>
      </c>
      <c r="Q5" s="33" t="s">
        <v>334</v>
      </c>
      <c r="T5" s="33"/>
    </row>
    <row r="6" spans="10:20" x14ac:dyDescent="0.35">
      <c r="J6" s="33" t="s">
        <v>387</v>
      </c>
      <c r="Q6" s="33" t="s">
        <v>390</v>
      </c>
    </row>
    <row r="7" spans="10:20" x14ac:dyDescent="0.35">
      <c r="J7" s="33"/>
      <c r="M7" s="33"/>
    </row>
    <row r="8" spans="10:20" x14ac:dyDescent="0.35">
      <c r="L8" s="30" t="s">
        <v>336</v>
      </c>
      <c r="M8" s="30" t="s">
        <v>337</v>
      </c>
      <c r="N8" s="30" t="s">
        <v>338</v>
      </c>
      <c r="O8" s="30" t="s">
        <v>335</v>
      </c>
      <c r="S8" s="30" t="s">
        <v>336</v>
      </c>
      <c r="T8" s="30" t="s">
        <v>335</v>
      </c>
    </row>
    <row r="9" spans="10:20" x14ac:dyDescent="0.35">
      <c r="J9" s="30" t="s">
        <v>339</v>
      </c>
      <c r="K9" s="101" t="s">
        <v>388</v>
      </c>
      <c r="L9" s="63">
        <v>-1.567473441362381</v>
      </c>
      <c r="M9" s="63">
        <v>-0.44563403725624084</v>
      </c>
      <c r="N9" s="63">
        <v>-1.1218394041061401</v>
      </c>
      <c r="O9" s="63">
        <v>0.57781072171112335</v>
      </c>
      <c r="P9" s="34"/>
      <c r="Q9" s="30" t="s">
        <v>339</v>
      </c>
      <c r="R9" s="54" t="s">
        <v>388</v>
      </c>
      <c r="S9" s="63">
        <v>-0.06</v>
      </c>
      <c r="T9" s="63">
        <v>0.03</v>
      </c>
    </row>
    <row r="10" spans="10:20" x14ac:dyDescent="0.35">
      <c r="J10" s="35"/>
      <c r="K10" s="101" t="s">
        <v>389</v>
      </c>
      <c r="L10" s="63">
        <v>-1.4492825269699097</v>
      </c>
      <c r="M10" s="63">
        <v>-0.69632768630981445</v>
      </c>
      <c r="N10" s="63">
        <v>-0.75295484066009521</v>
      </c>
      <c r="O10" s="63">
        <v>1.3203771791904004</v>
      </c>
      <c r="R10" s="54" t="s">
        <v>389</v>
      </c>
      <c r="S10" s="63">
        <v>5.0000000000000001E-3</v>
      </c>
      <c r="T10" s="63">
        <v>5.0000000000000001E-3</v>
      </c>
    </row>
    <row r="11" spans="10:20" x14ac:dyDescent="0.35">
      <c r="J11" s="35" t="s">
        <v>340</v>
      </c>
      <c r="K11" s="54" t="s">
        <v>388</v>
      </c>
      <c r="L11" s="63">
        <v>-3.227794885635376</v>
      </c>
      <c r="M11" s="63">
        <v>-2.2711601257324219</v>
      </c>
      <c r="N11" s="63">
        <v>-0.9566347599029541</v>
      </c>
      <c r="O11" s="63">
        <v>0.91323843466333821</v>
      </c>
      <c r="P11" s="56"/>
      <c r="Q11" s="56" t="s">
        <v>340</v>
      </c>
      <c r="R11" s="54" t="s">
        <v>388</v>
      </c>
      <c r="S11" s="63">
        <v>-0.18</v>
      </c>
      <c r="T11" s="63">
        <v>0.1</v>
      </c>
    </row>
    <row r="12" spans="10:20" x14ac:dyDescent="0.35">
      <c r="J12" s="35"/>
      <c r="K12" s="54" t="s">
        <v>389</v>
      </c>
      <c r="L12" s="63">
        <v>-1.2837883234024048</v>
      </c>
      <c r="M12" s="63">
        <v>-0.64189416170120239</v>
      </c>
      <c r="N12" s="63">
        <v>-0.64189416170120239</v>
      </c>
      <c r="O12" s="63">
        <v>1.1520321951580486</v>
      </c>
      <c r="P12" s="56"/>
      <c r="Q12" s="56"/>
      <c r="R12" s="54" t="s">
        <v>389</v>
      </c>
      <c r="S12" s="63">
        <v>0.05</v>
      </c>
      <c r="T12" s="63">
        <v>0.05</v>
      </c>
    </row>
    <row r="13" spans="10:20" x14ac:dyDescent="0.35">
      <c r="J13" s="35"/>
      <c r="K13" s="56"/>
      <c r="L13" s="56"/>
      <c r="M13" s="56"/>
      <c r="O13" s="35"/>
      <c r="P13" s="56"/>
      <c r="Q13" s="56"/>
      <c r="R13" s="56"/>
    </row>
    <row r="14" spans="10:20" x14ac:dyDescent="0.35">
      <c r="J14" s="35"/>
      <c r="K14" s="56"/>
      <c r="L14" s="56"/>
      <c r="M14" s="56"/>
      <c r="O14" s="35"/>
      <c r="P14" s="56"/>
      <c r="Q14" s="56"/>
      <c r="R14" s="56"/>
    </row>
    <row r="15" spans="10:20" x14ac:dyDescent="0.35">
      <c r="J15" s="35"/>
      <c r="K15" s="56"/>
      <c r="L15" s="56"/>
      <c r="M15" s="56"/>
      <c r="O15" s="35"/>
      <c r="P15" s="56"/>
      <c r="Q15" s="56"/>
      <c r="R15" s="56"/>
    </row>
    <row r="16" spans="10:20" x14ac:dyDescent="0.35">
      <c r="J16" s="35"/>
      <c r="K16" s="56"/>
      <c r="L16" s="56"/>
      <c r="M16" s="56"/>
      <c r="O16" s="35"/>
      <c r="P16" s="56"/>
      <c r="Q16" s="56"/>
    </row>
    <row r="17" spans="10:15" x14ac:dyDescent="0.35">
      <c r="J17" s="35"/>
      <c r="K17" s="56"/>
      <c r="L17" s="56"/>
      <c r="M17" s="56"/>
      <c r="O17" s="35"/>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55184-31C3-4DE7-B772-586C81853AF1}">
  <dimension ref="H2:AI18"/>
  <sheetViews>
    <sheetView workbookViewId="0">
      <selection activeCell="K25" sqref="K25"/>
    </sheetView>
  </sheetViews>
  <sheetFormatPr defaultColWidth="9.1796875" defaultRowHeight="14.5" x14ac:dyDescent="0.35"/>
  <cols>
    <col min="1" max="7" width="9.1796875" style="30"/>
    <col min="8" max="8" width="4" style="29" customWidth="1"/>
    <col min="9" max="9" width="11.81640625" style="30" customWidth="1"/>
    <col min="10" max="10" width="12.6328125" style="30" customWidth="1"/>
    <col min="11" max="14" width="20.6328125" style="30" customWidth="1"/>
    <col min="15" max="16" width="9.1796875" style="30" customWidth="1"/>
    <col min="17" max="17" width="9.1796875" style="30"/>
    <col min="18" max="18" width="8.7265625" style="30" customWidth="1"/>
    <col min="19" max="19" width="8.54296875" style="30" bestFit="1" customWidth="1"/>
    <col min="20" max="16384" width="9.1796875" style="30"/>
  </cols>
  <sheetData>
    <row r="2" spans="10:35" x14ac:dyDescent="0.35">
      <c r="J2" s="31" t="s">
        <v>341</v>
      </c>
    </row>
    <row r="3" spans="10:35" x14ac:dyDescent="0.35">
      <c r="J3" s="32" t="s">
        <v>342</v>
      </c>
    </row>
    <row r="5" spans="10:35" x14ac:dyDescent="0.35">
      <c r="O5" s="33"/>
      <c r="T5" s="33"/>
      <c r="Y5" s="33"/>
      <c r="AD5" s="33"/>
      <c r="AI5" s="33"/>
    </row>
    <row r="8" spans="10:35" x14ac:dyDescent="0.35">
      <c r="J8" s="30" t="s">
        <v>332</v>
      </c>
      <c r="K8" s="30" t="s">
        <v>343</v>
      </c>
      <c r="L8" s="30" t="s">
        <v>344</v>
      </c>
      <c r="M8" s="30" t="s">
        <v>345</v>
      </c>
      <c r="N8" s="30" t="s">
        <v>346</v>
      </c>
    </row>
    <row r="9" spans="10:35" x14ac:dyDescent="0.35">
      <c r="J9" s="35">
        <v>0</v>
      </c>
      <c r="K9" s="61">
        <v>0</v>
      </c>
      <c r="L9" s="61">
        <v>0</v>
      </c>
      <c r="M9" s="61">
        <v>0</v>
      </c>
      <c r="N9" s="61">
        <v>0</v>
      </c>
    </row>
    <row r="10" spans="10:35" x14ac:dyDescent="0.35">
      <c r="J10" s="35">
        <v>1</v>
      </c>
      <c r="K10" s="61">
        <v>0.26863987541683498</v>
      </c>
      <c r="L10" s="61">
        <v>0.21729482597793598</v>
      </c>
      <c r="M10" s="61">
        <v>0.1187174348035446</v>
      </c>
      <c r="N10" s="61">
        <v>-2.57216808773203E-2</v>
      </c>
    </row>
    <row r="11" spans="10:35" x14ac:dyDescent="0.35">
      <c r="J11" s="35">
        <v>2</v>
      </c>
      <c r="K11" s="61">
        <v>0.28732269820253281</v>
      </c>
      <c r="L11" s="61">
        <v>0.23615473855237198</v>
      </c>
      <c r="M11" s="61">
        <v>0.1204664457360648</v>
      </c>
      <c r="N11" s="61">
        <v>-3.8001702234997103E-2</v>
      </c>
    </row>
    <row r="12" spans="10:35" x14ac:dyDescent="0.35">
      <c r="J12" s="35">
        <v>3</v>
      </c>
      <c r="K12" s="61">
        <v>0.24133617767671742</v>
      </c>
      <c r="L12" s="61">
        <v>0.19100410896349979</v>
      </c>
      <c r="M12" s="61">
        <v>8.0569729797153003E-2</v>
      </c>
      <c r="N12" s="61">
        <v>-4.4743016330807503E-2</v>
      </c>
    </row>
    <row r="13" spans="10:35" x14ac:dyDescent="0.35">
      <c r="J13" s="35">
        <v>4</v>
      </c>
      <c r="K13" s="61">
        <v>0.21059696979639536</v>
      </c>
      <c r="L13" s="61">
        <v>0.14318842490160361</v>
      </c>
      <c r="M13" s="61">
        <v>3.3212982394374355E-2</v>
      </c>
      <c r="N13" s="61">
        <v>-5.5096708448752502E-2</v>
      </c>
    </row>
    <row r="14" spans="10:35" x14ac:dyDescent="0.35">
      <c r="J14" s="35">
        <v>5</v>
      </c>
      <c r="K14" s="61">
        <v>0.22703760821658783</v>
      </c>
      <c r="L14" s="61">
        <v>0.1262247004286616</v>
      </c>
      <c r="M14" s="61">
        <v>7.2233381880898808E-4</v>
      </c>
      <c r="N14" s="61">
        <v>-6.9729020153771706E-2</v>
      </c>
    </row>
    <row r="15" spans="10:35" x14ac:dyDescent="0.35">
      <c r="J15" s="35">
        <v>6</v>
      </c>
      <c r="K15" s="61">
        <v>0.28482357037177319</v>
      </c>
      <c r="L15" s="61">
        <v>0.1449125145845184</v>
      </c>
      <c r="M15" s="61">
        <v>-9.9437927267483992E-3</v>
      </c>
      <c r="N15" s="61">
        <v>-8.60326281798382E-2</v>
      </c>
    </row>
    <row r="16" spans="10:35" x14ac:dyDescent="0.35">
      <c r="J16" s="35">
        <v>7</v>
      </c>
      <c r="K16" s="61">
        <v>0.35854957703344564</v>
      </c>
      <c r="L16" s="61">
        <v>0.18486127270015498</v>
      </c>
      <c r="M16" s="61">
        <v>-4.1789454610860113E-3</v>
      </c>
      <c r="N16" s="61">
        <v>-0.101106037575015</v>
      </c>
    </row>
    <row r="17" spans="10:14" x14ac:dyDescent="0.35">
      <c r="J17" s="35">
        <v>8</v>
      </c>
      <c r="K17" s="61">
        <v>0.42038174117692739</v>
      </c>
      <c r="L17" s="61">
        <v>0.2245363368383832</v>
      </c>
      <c r="M17" s="61">
        <v>6.5553805411094398E-3</v>
      </c>
      <c r="N17" s="61">
        <v>-0.113040986963429</v>
      </c>
    </row>
    <row r="18" spans="10:14" x14ac:dyDescent="0.35">
      <c r="J18" s="35">
        <v>9</v>
      </c>
      <c r="K18" s="61">
        <v>0.45317505203468877</v>
      </c>
      <c r="L18" s="61">
        <v>0.24689575954691884</v>
      </c>
      <c r="M18" s="61">
        <v>1.154797249461852E-2</v>
      </c>
      <c r="N18" s="61">
        <v>-0.121260624089037</v>
      </c>
    </row>
  </sheetData>
  <pageMargins left="0.7" right="0.7" top="0.75" bottom="0.75" header="0.3" footer="0.3"/>
  <pageSetup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E36D6-5DA6-4BAD-AA92-D602515FD460}">
  <dimension ref="H2:X14"/>
  <sheetViews>
    <sheetView zoomScale="90" zoomScaleNormal="90" workbookViewId="0">
      <selection activeCell="N39" sqref="N39"/>
    </sheetView>
  </sheetViews>
  <sheetFormatPr defaultColWidth="9.1796875" defaultRowHeight="14.5" x14ac:dyDescent="0.35"/>
  <cols>
    <col min="1" max="7" width="9.1796875" style="30"/>
    <col min="8" max="8" width="4" style="29" customWidth="1"/>
    <col min="9" max="22" width="17" style="30" customWidth="1"/>
    <col min="23" max="16384" width="9.1796875" style="30"/>
  </cols>
  <sheetData>
    <row r="2" spans="10:24" x14ac:dyDescent="0.35">
      <c r="J2" s="31" t="s">
        <v>347</v>
      </c>
    </row>
    <row r="3" spans="10:24" x14ac:dyDescent="0.35">
      <c r="J3" s="32" t="s">
        <v>391</v>
      </c>
    </row>
    <row r="5" spans="10:24" x14ac:dyDescent="0.35">
      <c r="J5" s="33" t="s">
        <v>409</v>
      </c>
      <c r="Q5" s="33" t="s">
        <v>392</v>
      </c>
      <c r="W5" s="33"/>
    </row>
    <row r="6" spans="10:24" x14ac:dyDescent="0.35">
      <c r="J6" s="33"/>
      <c r="M6" s="33"/>
    </row>
    <row r="8" spans="10:24" x14ac:dyDescent="0.35">
      <c r="L8" s="30" t="s">
        <v>5</v>
      </c>
      <c r="M8" s="30" t="s">
        <v>11</v>
      </c>
      <c r="N8" s="30" t="s">
        <v>10</v>
      </c>
      <c r="O8" s="30" t="s">
        <v>335</v>
      </c>
      <c r="S8" s="30" t="s">
        <v>5</v>
      </c>
      <c r="T8" s="30" t="s">
        <v>11</v>
      </c>
      <c r="U8" s="30" t="s">
        <v>10</v>
      </c>
      <c r="V8" s="30" t="s">
        <v>335</v>
      </c>
    </row>
    <row r="9" spans="10:24" x14ac:dyDescent="0.35">
      <c r="K9" s="30" t="s">
        <v>12</v>
      </c>
      <c r="L9" s="58">
        <v>-1.1679999999999999</v>
      </c>
      <c r="M9" s="58">
        <v>-1.692755</v>
      </c>
      <c r="N9" s="58">
        <v>-0.64324499999999996</v>
      </c>
      <c r="O9" s="58">
        <v>0.52475499999999997</v>
      </c>
      <c r="Q9" s="30" t="s">
        <v>348</v>
      </c>
      <c r="R9" s="30" t="s">
        <v>350</v>
      </c>
      <c r="S9" s="58">
        <v>-1.2250000000000001</v>
      </c>
      <c r="T9" s="58">
        <v>-1.88794</v>
      </c>
      <c r="U9" s="58">
        <v>-0.56206999999999996</v>
      </c>
      <c r="V9" s="58">
        <v>0.66293000000000013</v>
      </c>
      <c r="W9" s="58"/>
      <c r="X9" s="58"/>
    </row>
    <row r="10" spans="10:24" x14ac:dyDescent="0.35">
      <c r="J10" s="30" t="s">
        <v>348</v>
      </c>
      <c r="K10" s="30" t="s">
        <v>312</v>
      </c>
      <c r="L10" s="58">
        <v>-0.67900000000000005</v>
      </c>
      <c r="M10" s="58">
        <v>-1.27285</v>
      </c>
      <c r="N10" s="58">
        <v>-8.516E-2</v>
      </c>
      <c r="O10" s="58">
        <v>0.59384000000000003</v>
      </c>
      <c r="R10" s="30" t="s">
        <v>393</v>
      </c>
      <c r="S10" s="58">
        <v>0.16</v>
      </c>
      <c r="T10" s="58">
        <v>-0.44864999999999999</v>
      </c>
      <c r="U10" s="58">
        <v>0.76865000000000006</v>
      </c>
      <c r="V10" s="58">
        <v>0.60865000000000002</v>
      </c>
      <c r="W10" s="58"/>
      <c r="X10" s="58"/>
    </row>
    <row r="11" spans="10:24" x14ac:dyDescent="0.35">
      <c r="K11" s="30" t="s">
        <v>313</v>
      </c>
      <c r="L11" s="58">
        <v>0.219</v>
      </c>
      <c r="M11" s="58">
        <v>-0.57554000000000005</v>
      </c>
      <c r="N11" s="58">
        <v>1.0135350000000001</v>
      </c>
      <c r="O11" s="58">
        <v>0.7945350000000001</v>
      </c>
      <c r="Q11" s="30" t="s">
        <v>349</v>
      </c>
      <c r="R11" s="30" t="s">
        <v>350</v>
      </c>
      <c r="S11" s="58">
        <v>-2.6280000000000001</v>
      </c>
      <c r="T11" s="58">
        <v>-3.2514599999999998</v>
      </c>
      <c r="U11" s="58">
        <v>-2.0045500000000001</v>
      </c>
      <c r="V11" s="58">
        <v>0.62345000000000006</v>
      </c>
      <c r="W11" s="58"/>
      <c r="X11" s="58"/>
    </row>
    <row r="12" spans="10:24" x14ac:dyDescent="0.35">
      <c r="J12" s="30" t="s">
        <v>349</v>
      </c>
      <c r="K12" s="30" t="s">
        <v>312</v>
      </c>
      <c r="L12" s="58">
        <v>-1.6779999999999999</v>
      </c>
      <c r="M12" s="58">
        <v>-2.2504599999999999</v>
      </c>
      <c r="N12" s="58">
        <v>-1.10554</v>
      </c>
      <c r="O12" s="58">
        <v>0.57245999999999997</v>
      </c>
      <c r="R12" s="30" t="s">
        <v>393</v>
      </c>
      <c r="S12" s="58">
        <v>-1.244</v>
      </c>
      <c r="T12" s="58">
        <v>-1.8608800000000001</v>
      </c>
      <c r="U12" s="58">
        <v>-0.62712999999999997</v>
      </c>
      <c r="V12" s="58">
        <v>0.61687000000000003</v>
      </c>
      <c r="W12" s="58"/>
      <c r="X12" s="58"/>
    </row>
    <row r="13" spans="10:24" x14ac:dyDescent="0.35">
      <c r="J13" s="35"/>
      <c r="K13" s="56" t="s">
        <v>313</v>
      </c>
      <c r="L13" s="58">
        <v>-2.0950000000000002</v>
      </c>
      <c r="M13" s="58">
        <v>-2.7957700000000001</v>
      </c>
      <c r="N13" s="58">
        <v>-1.3942300000000001</v>
      </c>
      <c r="O13" s="58">
        <v>0.70077000000000012</v>
      </c>
      <c r="P13" s="56"/>
      <c r="Q13" s="56"/>
    </row>
    <row r="14" spans="10:24" x14ac:dyDescent="0.35">
      <c r="J14" s="35"/>
      <c r="K14" s="56"/>
      <c r="L14" s="56"/>
      <c r="M14" s="56"/>
      <c r="O14" s="35"/>
      <c r="P14" s="56"/>
      <c r="Q14" s="56"/>
    </row>
  </sheetData>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BC144-8792-4FE4-B685-BBA703D50A14}">
  <dimension ref="H2:Z20"/>
  <sheetViews>
    <sheetView topLeftCell="N1" workbookViewId="0">
      <selection activeCell="W20" sqref="W20"/>
    </sheetView>
  </sheetViews>
  <sheetFormatPr defaultColWidth="9.1796875" defaultRowHeight="14.5" x14ac:dyDescent="0.35"/>
  <cols>
    <col min="1" max="7" width="9.1796875" style="30"/>
    <col min="8" max="8" width="4" style="29" customWidth="1"/>
    <col min="9" max="24" width="13.26953125" style="30" customWidth="1"/>
    <col min="25" max="16384" width="9.1796875" style="30"/>
  </cols>
  <sheetData>
    <row r="2" spans="10:26" x14ac:dyDescent="0.35">
      <c r="J2" s="31" t="s">
        <v>351</v>
      </c>
    </row>
    <row r="3" spans="10:26" x14ac:dyDescent="0.35">
      <c r="J3" s="32" t="s">
        <v>352</v>
      </c>
    </row>
    <row r="5" spans="10:26" x14ac:dyDescent="0.35">
      <c r="J5" s="33" t="s">
        <v>353</v>
      </c>
      <c r="R5" s="33"/>
      <c r="S5" s="33" t="s">
        <v>394</v>
      </c>
    </row>
    <row r="6" spans="10:26" x14ac:dyDescent="0.35">
      <c r="J6" s="33"/>
      <c r="S6" s="30" t="s">
        <v>355</v>
      </c>
    </row>
    <row r="8" spans="10:26" x14ac:dyDescent="0.35">
      <c r="L8" s="30" t="s">
        <v>5</v>
      </c>
      <c r="M8" s="30" t="s">
        <v>11</v>
      </c>
      <c r="N8" s="30" t="s">
        <v>10</v>
      </c>
      <c r="O8" s="30" t="s">
        <v>335</v>
      </c>
      <c r="U8" s="30" t="s">
        <v>5</v>
      </c>
      <c r="V8" s="30" t="s">
        <v>11</v>
      </c>
      <c r="W8" s="30" t="s">
        <v>10</v>
      </c>
      <c r="X8" s="30" t="s">
        <v>335</v>
      </c>
    </row>
    <row r="9" spans="10:26" x14ac:dyDescent="0.35">
      <c r="J9" s="30" t="s">
        <v>354</v>
      </c>
      <c r="K9" s="30" t="s">
        <v>12</v>
      </c>
      <c r="L9" s="58">
        <v>-1.4280959837458318</v>
      </c>
      <c r="M9" s="58">
        <v>-1.9900499675916192</v>
      </c>
      <c r="N9" s="58">
        <v>-0.86614199990004437</v>
      </c>
      <c r="O9" s="58">
        <v>-0.56195398384578743</v>
      </c>
      <c r="P9" s="58"/>
      <c r="Q9" s="58"/>
      <c r="S9" s="30" t="s">
        <v>356</v>
      </c>
      <c r="T9" s="30" t="s">
        <v>312</v>
      </c>
      <c r="U9" s="58">
        <v>0.17990355696260449</v>
      </c>
      <c r="V9" s="58">
        <v>3.3511426546170231E-2</v>
      </c>
      <c r="W9" s="58">
        <v>0.32629568737903875</v>
      </c>
      <c r="X9" s="58">
        <v>-0.14639213041643426</v>
      </c>
      <c r="Y9" s="58"/>
      <c r="Z9" s="58"/>
    </row>
    <row r="10" spans="10:26" x14ac:dyDescent="0.35">
      <c r="J10" s="30" t="s">
        <v>348</v>
      </c>
      <c r="K10" s="30" t="s">
        <v>312</v>
      </c>
      <c r="L10" s="58">
        <v>-0.62300249169864297</v>
      </c>
      <c r="M10" s="58">
        <v>-1.1225895673300401</v>
      </c>
      <c r="N10" s="58">
        <v>-0.12341541606724582</v>
      </c>
      <c r="O10" s="58">
        <v>-0.49958707563139715</v>
      </c>
      <c r="P10" s="58"/>
      <c r="Q10" s="58"/>
      <c r="T10" s="30" t="s">
        <v>313</v>
      </c>
      <c r="U10" s="58">
        <v>-4.4225470668116135E-2</v>
      </c>
      <c r="V10" s="58">
        <v>-0.2423150201598667</v>
      </c>
      <c r="W10" s="58">
        <v>0.15386407882363443</v>
      </c>
      <c r="X10" s="58">
        <v>-0.19808954949175056</v>
      </c>
      <c r="Y10" s="58"/>
      <c r="Z10" s="58"/>
    </row>
    <row r="11" spans="10:26" x14ac:dyDescent="0.35">
      <c r="K11" s="30" t="s">
        <v>313</v>
      </c>
      <c r="L11" s="58">
        <v>-2.4581555460261475</v>
      </c>
      <c r="M11" s="58">
        <v>-3.5856411811029423</v>
      </c>
      <c r="N11" s="58">
        <v>-1.3306699109493527</v>
      </c>
      <c r="O11" s="58">
        <v>-1.1274856350767948</v>
      </c>
      <c r="P11" s="58"/>
      <c r="Q11" s="58"/>
      <c r="S11" s="30" t="s">
        <v>357</v>
      </c>
      <c r="T11" s="30" t="s">
        <v>358</v>
      </c>
      <c r="U11" s="58">
        <v>-0.22412902763072062</v>
      </c>
      <c r="V11" s="58">
        <v>-0.43445146299803783</v>
      </c>
      <c r="W11" s="58">
        <v>-1.3806592263403389E-2</v>
      </c>
      <c r="X11" s="58">
        <v>-0.21032243536731721</v>
      </c>
      <c r="Y11" s="58"/>
      <c r="Z11" s="58"/>
    </row>
    <row r="12" spans="10:26" x14ac:dyDescent="0.35">
      <c r="J12" s="30" t="s">
        <v>349</v>
      </c>
      <c r="K12" s="35" t="s">
        <v>312</v>
      </c>
      <c r="L12" s="58">
        <v>-0.44309893473603845</v>
      </c>
      <c r="M12" s="58">
        <v>-0.93654589346261663</v>
      </c>
      <c r="N12" s="58">
        <v>5.0348023990539725E-2</v>
      </c>
      <c r="O12" s="58">
        <v>-0.49344695872657818</v>
      </c>
      <c r="P12" s="58"/>
      <c r="Q12" s="58"/>
    </row>
    <row r="13" spans="10:26" x14ac:dyDescent="0.35">
      <c r="J13" s="35"/>
      <c r="K13" s="56" t="s">
        <v>313</v>
      </c>
      <c r="L13" s="58">
        <v>-2.5023810166942635</v>
      </c>
      <c r="M13" s="58">
        <v>-3.6154274066770151</v>
      </c>
      <c r="N13" s="58">
        <v>-1.3893346267115119</v>
      </c>
      <c r="O13" s="58">
        <v>-1.1130463899827516</v>
      </c>
      <c r="P13" s="58"/>
      <c r="Q13" s="58"/>
      <c r="R13" s="56"/>
      <c r="S13" s="56"/>
      <c r="T13" s="56"/>
    </row>
    <row r="14" spans="10:26" x14ac:dyDescent="0.35">
      <c r="J14" s="35"/>
      <c r="K14" s="56"/>
      <c r="L14" s="56"/>
      <c r="M14" s="56"/>
      <c r="O14" s="35"/>
      <c r="P14" s="35"/>
      <c r="Q14" s="35"/>
      <c r="R14" s="56"/>
      <c r="S14" s="56"/>
      <c r="T14" s="56"/>
    </row>
    <row r="15" spans="10:26" x14ac:dyDescent="0.35">
      <c r="J15" s="35"/>
      <c r="K15" s="56"/>
      <c r="L15" s="56"/>
      <c r="M15" s="56"/>
      <c r="O15" s="35"/>
      <c r="P15" s="35"/>
      <c r="Q15" s="35"/>
      <c r="R15" s="56"/>
      <c r="S15" s="56"/>
      <c r="T15" s="56"/>
    </row>
    <row r="16" spans="10:26" x14ac:dyDescent="0.35">
      <c r="J16" s="35"/>
      <c r="K16" s="56"/>
      <c r="L16" s="56"/>
      <c r="M16" s="58"/>
      <c r="O16" s="35"/>
      <c r="P16" s="35"/>
      <c r="Q16" s="35"/>
      <c r="R16" s="56"/>
      <c r="S16" s="56"/>
    </row>
    <row r="17" spans="13:13" x14ac:dyDescent="0.35">
      <c r="M17" s="58"/>
    </row>
    <row r="18" spans="13:13" x14ac:dyDescent="0.35">
      <c r="M18" s="58"/>
    </row>
    <row r="19" spans="13:13" x14ac:dyDescent="0.35">
      <c r="M19" s="58"/>
    </row>
    <row r="20" spans="13:13" x14ac:dyDescent="0.35">
      <c r="M20" s="58"/>
    </row>
  </sheetData>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D3723-774D-49B7-BB66-65B126791AD4}">
  <dimension ref="H2:AB15"/>
  <sheetViews>
    <sheetView workbookViewId="0">
      <selection activeCell="V33" sqref="V33"/>
    </sheetView>
  </sheetViews>
  <sheetFormatPr defaultColWidth="9.1796875" defaultRowHeight="14.5" x14ac:dyDescent="0.35"/>
  <cols>
    <col min="1" max="7" width="9.1796875" style="30"/>
    <col min="8" max="8" width="4" style="29" customWidth="1"/>
    <col min="9" max="9" width="11.81640625" style="30" customWidth="1"/>
    <col min="10" max="10" width="9.1796875" style="30" customWidth="1"/>
    <col min="11" max="14" width="9.1796875" style="30"/>
    <col min="15" max="16" width="9.1796875" style="30" customWidth="1"/>
    <col min="17" max="17" width="9.1796875" style="30"/>
    <col min="18" max="18" width="8.7265625" style="30" customWidth="1"/>
    <col min="19" max="19" width="8.54296875" style="30" bestFit="1" customWidth="1"/>
    <col min="20" max="16384" width="9.1796875" style="30"/>
  </cols>
  <sheetData>
    <row r="2" spans="10:28" x14ac:dyDescent="0.35">
      <c r="J2" s="31" t="s">
        <v>410</v>
      </c>
    </row>
    <row r="3" spans="10:28" x14ac:dyDescent="0.35">
      <c r="J3" s="32" t="s">
        <v>359</v>
      </c>
    </row>
    <row r="5" spans="10:28" x14ac:dyDescent="0.35">
      <c r="J5" s="33" t="s">
        <v>360</v>
      </c>
      <c r="O5" s="33"/>
      <c r="R5" s="33" t="s">
        <v>362</v>
      </c>
      <c r="AB5" s="33"/>
    </row>
    <row r="6" spans="10:28" x14ac:dyDescent="0.35">
      <c r="J6" s="33" t="s">
        <v>361</v>
      </c>
      <c r="R6" s="33" t="s">
        <v>363</v>
      </c>
    </row>
    <row r="7" spans="10:28" x14ac:dyDescent="0.35">
      <c r="R7" s="59" t="s">
        <v>355</v>
      </c>
    </row>
    <row r="8" spans="10:28" x14ac:dyDescent="0.35">
      <c r="J8" s="56"/>
      <c r="K8" s="56" t="s">
        <v>5</v>
      </c>
      <c r="L8" s="56" t="s">
        <v>11</v>
      </c>
      <c r="M8" s="30" t="s">
        <v>10</v>
      </c>
      <c r="N8" s="30" t="s">
        <v>335</v>
      </c>
      <c r="S8" s="56" t="s">
        <v>5</v>
      </c>
      <c r="T8" s="56" t="s">
        <v>11</v>
      </c>
      <c r="U8" s="30" t="s">
        <v>10</v>
      </c>
      <c r="V8" s="30" t="s">
        <v>411</v>
      </c>
      <c r="W8" s="30" t="s">
        <v>412</v>
      </c>
    </row>
    <row r="9" spans="10:28" x14ac:dyDescent="0.35">
      <c r="J9" s="56" t="s">
        <v>12</v>
      </c>
      <c r="K9" s="58">
        <v>-0.14280959837458301</v>
      </c>
      <c r="L9" s="58">
        <v>-0.199004996759162</v>
      </c>
      <c r="M9" s="58">
        <v>-8.6614199990004401E-2</v>
      </c>
      <c r="N9" s="58">
        <v>-5.6195398384578987E-2</v>
      </c>
      <c r="O9" s="58"/>
      <c r="P9" s="58"/>
      <c r="R9" s="30" t="s">
        <v>255</v>
      </c>
      <c r="S9" s="58">
        <v>-0.51100000000000001</v>
      </c>
      <c r="T9" s="58">
        <v>-0.65407999999999999</v>
      </c>
      <c r="U9" s="58">
        <v>-0.39128000000000007</v>
      </c>
      <c r="V9" s="58">
        <v>0.11971999999999994</v>
      </c>
      <c r="W9" s="58">
        <v>0.14308000000000001</v>
      </c>
    </row>
    <row r="10" spans="10:28" x14ac:dyDescent="0.35">
      <c r="J10" s="56" t="s">
        <v>312</v>
      </c>
      <c r="K10" s="58">
        <v>-6.2300249169864298E-2</v>
      </c>
      <c r="L10" s="58">
        <v>-0.11225895673300398</v>
      </c>
      <c r="M10" s="58">
        <v>-1.23415416067246E-2</v>
      </c>
      <c r="N10" s="58">
        <v>-4.9958707563139686E-2</v>
      </c>
      <c r="O10" s="58"/>
      <c r="P10" s="58"/>
      <c r="R10" s="30" t="s">
        <v>393</v>
      </c>
      <c r="S10" s="58">
        <v>-0.60699999999999998</v>
      </c>
      <c r="T10" s="58">
        <v>-0.74812000000000001</v>
      </c>
      <c r="U10" s="58">
        <v>-0.48892000000000002</v>
      </c>
      <c r="V10" s="58">
        <v>0.11807999999999996</v>
      </c>
      <c r="W10" s="58">
        <v>0.14112</v>
      </c>
    </row>
    <row r="11" spans="10:28" x14ac:dyDescent="0.35">
      <c r="J11" s="56" t="s">
        <v>313</v>
      </c>
      <c r="K11" s="58">
        <v>-0.24581555460261501</v>
      </c>
      <c r="L11" s="58">
        <v>-0.35856411811029398</v>
      </c>
      <c r="M11" s="58">
        <v>-0.133066991094935</v>
      </c>
      <c r="N11" s="58">
        <v>-0.11274856350767898</v>
      </c>
      <c r="O11" s="58"/>
      <c r="P11" s="58"/>
      <c r="R11" s="30" t="s">
        <v>395</v>
      </c>
      <c r="S11" s="58">
        <v>-0.14099999999999999</v>
      </c>
      <c r="T11" s="58">
        <v>-0.31740000000000002</v>
      </c>
      <c r="U11" s="58">
        <v>6.5999999999999948E-3</v>
      </c>
      <c r="V11" s="58">
        <v>0.14759999999999998</v>
      </c>
      <c r="W11" s="58">
        <v>0.1764</v>
      </c>
    </row>
    <row r="12" spans="10:28" x14ac:dyDescent="0.35">
      <c r="J12" s="56"/>
      <c r="K12" s="56"/>
      <c r="L12" s="56"/>
    </row>
    <row r="13" spans="10:28" x14ac:dyDescent="0.35">
      <c r="J13" s="56"/>
      <c r="K13" s="56"/>
      <c r="L13" s="56"/>
    </row>
    <row r="14" spans="10:28" x14ac:dyDescent="0.35">
      <c r="J14" s="56"/>
      <c r="K14" s="56"/>
      <c r="L14" s="56"/>
    </row>
    <row r="15" spans="10:28" x14ac:dyDescent="0.35">
      <c r="O15" s="35"/>
      <c r="P15" s="56"/>
      <c r="Q15" s="56"/>
    </row>
  </sheetData>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EC4C4-0F22-40B6-A23C-5F28E3901A5D}">
  <dimension ref="H2:W14"/>
  <sheetViews>
    <sheetView workbookViewId="0">
      <selection activeCell="M31" sqref="M31"/>
    </sheetView>
  </sheetViews>
  <sheetFormatPr defaultColWidth="9.1796875" defaultRowHeight="14.5" x14ac:dyDescent="0.35"/>
  <cols>
    <col min="1" max="7" width="9.1796875" style="30"/>
    <col min="8" max="8" width="4" style="29" customWidth="1"/>
    <col min="9" max="9" width="11.81640625" style="30" customWidth="1"/>
    <col min="10" max="10" width="9.1796875" style="30" customWidth="1"/>
    <col min="11" max="11" width="9.54296875" style="30" bestFit="1" customWidth="1"/>
    <col min="12" max="15" width="9.1796875" style="30"/>
    <col min="16" max="17" width="9.1796875" style="30" customWidth="1"/>
    <col min="18" max="18" width="9.1796875" style="30"/>
    <col min="19" max="19" width="8.7265625" style="30" customWidth="1"/>
    <col min="20" max="20" width="8.54296875" style="30" bestFit="1" customWidth="1"/>
    <col min="21" max="16384" width="9.1796875" style="30"/>
  </cols>
  <sheetData>
    <row r="2" spans="10:23" x14ac:dyDescent="0.35">
      <c r="J2" s="31" t="s">
        <v>364</v>
      </c>
    </row>
    <row r="3" spans="10:23" x14ac:dyDescent="0.35">
      <c r="J3" s="32" t="s">
        <v>365</v>
      </c>
    </row>
    <row r="5" spans="10:23" x14ac:dyDescent="0.35">
      <c r="J5" s="33" t="s">
        <v>366</v>
      </c>
      <c r="O5" s="33" t="s">
        <v>374</v>
      </c>
      <c r="T5" s="33" t="s">
        <v>375</v>
      </c>
      <c r="V5" s="33"/>
    </row>
    <row r="6" spans="10:23" x14ac:dyDescent="0.35">
      <c r="J6" s="33"/>
      <c r="M6" s="33"/>
      <c r="N6" s="33"/>
    </row>
    <row r="8" spans="10:23" x14ac:dyDescent="0.35">
      <c r="K8" s="30" t="s">
        <v>367</v>
      </c>
      <c r="L8" s="30" t="s">
        <v>368</v>
      </c>
      <c r="M8" s="30" t="s">
        <v>369</v>
      </c>
      <c r="P8" s="30" t="s">
        <v>367</v>
      </c>
      <c r="Q8" s="30" t="s">
        <v>368</v>
      </c>
      <c r="R8" s="30" t="s">
        <v>369</v>
      </c>
      <c r="U8" s="30" t="s">
        <v>367</v>
      </c>
      <c r="V8" s="30" t="s">
        <v>368</v>
      </c>
      <c r="W8" s="30" t="s">
        <v>369</v>
      </c>
    </row>
    <row r="9" spans="10:23" x14ac:dyDescent="0.35">
      <c r="J9" s="30" t="s">
        <v>370</v>
      </c>
      <c r="K9" s="54">
        <v>-9.51</v>
      </c>
      <c r="L9" s="54">
        <v>7.0000000000000007E-2</v>
      </c>
      <c r="M9" s="54">
        <v>-9.44</v>
      </c>
      <c r="O9" s="30" t="s">
        <v>370</v>
      </c>
      <c r="P9" s="54">
        <v>-17.190000000000001</v>
      </c>
      <c r="Q9" s="54">
        <v>0.09</v>
      </c>
      <c r="R9" s="54">
        <v>-17.100000000000001</v>
      </c>
      <c r="T9" s="30" t="s">
        <v>370</v>
      </c>
      <c r="U9" s="54">
        <v>-0.18</v>
      </c>
      <c r="V9" s="54">
        <v>0.01</v>
      </c>
      <c r="W9" s="54">
        <v>-0.17</v>
      </c>
    </row>
    <row r="10" spans="10:23" x14ac:dyDescent="0.35">
      <c r="J10" s="30" t="s">
        <v>371</v>
      </c>
      <c r="K10" s="54">
        <v>-4.282</v>
      </c>
      <c r="L10" s="54">
        <v>0.10199999999999999</v>
      </c>
      <c r="M10" s="54">
        <v>-4.18</v>
      </c>
      <c r="O10" s="30" t="s">
        <v>371</v>
      </c>
      <c r="P10" s="54">
        <v>-9.4600000000000009</v>
      </c>
      <c r="Q10" s="54">
        <v>1.38</v>
      </c>
      <c r="R10" s="54">
        <v>-8.08</v>
      </c>
      <c r="T10" s="30" t="s">
        <v>371</v>
      </c>
      <c r="U10" s="54">
        <v>-0.1</v>
      </c>
      <c r="V10" s="54">
        <v>0.01</v>
      </c>
      <c r="W10" s="54">
        <v>-0.09</v>
      </c>
    </row>
    <row r="11" spans="10:23" x14ac:dyDescent="0.35">
      <c r="J11" s="30" t="s">
        <v>372</v>
      </c>
      <c r="K11" s="54">
        <v>0.18099999999999999</v>
      </c>
      <c r="L11" s="54">
        <v>-4.5709999999999997</v>
      </c>
      <c r="M11" s="54">
        <v>-4.3899999999999997</v>
      </c>
      <c r="O11" s="30" t="s">
        <v>372</v>
      </c>
      <c r="P11" s="54">
        <v>-6.5000000000000002E-2</v>
      </c>
      <c r="Q11" s="54">
        <v>-7.9160000000000004</v>
      </c>
      <c r="R11" s="54">
        <v>-7.98</v>
      </c>
      <c r="T11" s="30" t="s">
        <v>372</v>
      </c>
      <c r="U11" s="54">
        <v>0.04</v>
      </c>
      <c r="V11" s="54">
        <v>-0.04</v>
      </c>
      <c r="W11" s="54">
        <v>0</v>
      </c>
    </row>
    <row r="12" spans="10:23" x14ac:dyDescent="0.35">
      <c r="J12" s="35" t="s">
        <v>373</v>
      </c>
      <c r="K12" s="54">
        <v>0.224</v>
      </c>
      <c r="L12" s="54">
        <v>-3.8839999999999999</v>
      </c>
      <c r="M12" s="54">
        <v>-3.66</v>
      </c>
      <c r="N12" s="56"/>
      <c r="O12" s="30" t="s">
        <v>373</v>
      </c>
      <c r="P12" s="54">
        <v>-0.13200000000000001</v>
      </c>
      <c r="Q12" s="54">
        <v>-6.6479999999999997</v>
      </c>
      <c r="R12" s="54">
        <v>-6.78</v>
      </c>
      <c r="S12" s="56"/>
      <c r="T12" s="30" t="s">
        <v>373</v>
      </c>
      <c r="U12" s="54">
        <v>0.06</v>
      </c>
      <c r="V12" s="54">
        <v>-7.0000000000000007E-2</v>
      </c>
      <c r="W12" s="54">
        <v>-0.01</v>
      </c>
    </row>
    <row r="13" spans="10:23" x14ac:dyDescent="0.35">
      <c r="J13" s="35"/>
      <c r="K13" s="56"/>
      <c r="L13" s="56"/>
      <c r="M13" s="56"/>
      <c r="N13" s="56"/>
      <c r="P13" s="35"/>
      <c r="Q13" s="56"/>
      <c r="R13" s="56"/>
      <c r="S13" s="56"/>
    </row>
    <row r="14" spans="10:23" x14ac:dyDescent="0.35">
      <c r="J14" s="35"/>
      <c r="K14" s="56"/>
      <c r="L14" s="56"/>
      <c r="M14" s="56"/>
      <c r="N14" s="56"/>
      <c r="P14" s="35"/>
      <c r="Q14" s="56"/>
      <c r="R14" s="56"/>
    </row>
  </sheetData>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820FF-15C6-42DF-BDFC-E12CC6716BB3}">
  <dimension ref="H2:AB12"/>
  <sheetViews>
    <sheetView topLeftCell="H1" workbookViewId="0">
      <selection activeCell="R31" sqref="R31"/>
    </sheetView>
  </sheetViews>
  <sheetFormatPr defaultColWidth="9.1796875" defaultRowHeight="14.5" x14ac:dyDescent="0.35"/>
  <cols>
    <col min="1" max="7" width="9.1796875" style="30"/>
    <col min="8" max="8" width="4" style="29" customWidth="1"/>
    <col min="9" max="9" width="11.81640625" style="30" customWidth="1"/>
    <col min="10" max="10" width="9.1796875" style="30" customWidth="1"/>
    <col min="11" max="11" width="9.54296875" style="30" bestFit="1" customWidth="1"/>
    <col min="12" max="14" width="9.1796875" style="30"/>
    <col min="15" max="16" width="9.1796875" style="30" customWidth="1"/>
    <col min="17" max="17" width="9.1796875" style="30"/>
    <col min="18" max="18" width="8.7265625" style="30" customWidth="1"/>
    <col min="19" max="19" width="8.54296875" style="30" bestFit="1" customWidth="1"/>
    <col min="20" max="16384" width="9.1796875" style="30"/>
  </cols>
  <sheetData>
    <row r="2" spans="10:28" x14ac:dyDescent="0.35">
      <c r="J2" s="31" t="s">
        <v>376</v>
      </c>
    </row>
    <row r="3" spans="10:28" x14ac:dyDescent="0.35">
      <c r="J3" s="32" t="s">
        <v>365</v>
      </c>
    </row>
    <row r="5" spans="10:28" x14ac:dyDescent="0.35">
      <c r="J5" s="33" t="s">
        <v>366</v>
      </c>
      <c r="O5" s="33" t="s">
        <v>374</v>
      </c>
      <c r="T5" s="33" t="s">
        <v>375</v>
      </c>
      <c r="V5" s="33"/>
      <c r="AB5" s="33"/>
    </row>
    <row r="6" spans="10:28" x14ac:dyDescent="0.35">
      <c r="J6" s="33"/>
      <c r="M6" s="33"/>
      <c r="N6" s="33"/>
    </row>
    <row r="8" spans="10:28" x14ac:dyDescent="0.35">
      <c r="K8" s="30" t="s">
        <v>367</v>
      </c>
      <c r="L8" s="30" t="s">
        <v>396</v>
      </c>
      <c r="M8" s="30" t="s">
        <v>369</v>
      </c>
      <c r="P8" s="30" t="s">
        <v>367</v>
      </c>
      <c r="Q8" s="30" t="s">
        <v>396</v>
      </c>
      <c r="R8" s="30" t="s">
        <v>369</v>
      </c>
      <c r="U8" s="30" t="s">
        <v>367</v>
      </c>
      <c r="V8" s="30" t="s">
        <v>396</v>
      </c>
      <c r="W8" s="30" t="s">
        <v>369</v>
      </c>
    </row>
    <row r="9" spans="10:28" x14ac:dyDescent="0.35">
      <c r="J9" s="30" t="s">
        <v>370</v>
      </c>
      <c r="K9" s="54">
        <v>-9.5126457979821097</v>
      </c>
      <c r="L9" s="54">
        <v>-2.400781312505984E-4</v>
      </c>
      <c r="M9" s="54">
        <v>-9.5128858761133603</v>
      </c>
      <c r="O9" s="30" t="s">
        <v>370</v>
      </c>
      <c r="P9" s="54">
        <v>-17.190792109120402</v>
      </c>
      <c r="Q9" s="54">
        <v>-3.0500942449762647E-4</v>
      </c>
      <c r="R9" s="54">
        <v>-17.191097118544899</v>
      </c>
      <c r="T9" s="30" t="s">
        <v>370</v>
      </c>
      <c r="U9" s="54">
        <v>-0.180019330516554</v>
      </c>
      <c r="V9" s="54">
        <v>1.5455096545990976E-5</v>
      </c>
      <c r="W9" s="54">
        <v>-0.18000387542000801</v>
      </c>
    </row>
    <row r="10" spans="10:28" x14ac:dyDescent="0.35">
      <c r="J10" s="30" t="s">
        <v>371</v>
      </c>
      <c r="K10" s="54">
        <v>-4.282</v>
      </c>
      <c r="L10" s="54">
        <v>2.1999999999999999E-2</v>
      </c>
      <c r="M10" s="54">
        <v>-4.26</v>
      </c>
      <c r="O10" s="30" t="s">
        <v>371</v>
      </c>
      <c r="P10" s="54">
        <v>-9.4600000000000009</v>
      </c>
      <c r="Q10" s="54">
        <v>1.37</v>
      </c>
      <c r="R10" s="54">
        <v>-8.09</v>
      </c>
      <c r="T10" s="30" t="s">
        <v>371</v>
      </c>
      <c r="U10" s="54">
        <v>-9.7005944761681007E-2</v>
      </c>
      <c r="V10" s="54">
        <v>8.1342482410040606E-6</v>
      </c>
      <c r="W10" s="54">
        <v>-9.6997810513440003E-2</v>
      </c>
    </row>
    <row r="11" spans="10:28" x14ac:dyDescent="0.35">
      <c r="J11" s="30" t="s">
        <v>372</v>
      </c>
      <c r="K11" s="54">
        <v>0.18099999999999999</v>
      </c>
      <c r="L11" s="54">
        <v>0.17</v>
      </c>
      <c r="M11" s="54">
        <v>0.35</v>
      </c>
      <c r="O11" s="30" t="s">
        <v>372</v>
      </c>
      <c r="P11" s="54">
        <v>-6.5000000000000002E-2</v>
      </c>
      <c r="Q11" s="54">
        <v>-7.8860000000000001</v>
      </c>
      <c r="R11" s="54">
        <v>-7.95</v>
      </c>
      <c r="T11" s="30" t="s">
        <v>372</v>
      </c>
      <c r="U11" s="54">
        <v>3.8428802991274998E-2</v>
      </c>
      <c r="V11" s="54">
        <v>1.9275185353260019E-3</v>
      </c>
      <c r="W11" s="54">
        <v>4.0356321526600999E-2</v>
      </c>
    </row>
    <row r="12" spans="10:28" x14ac:dyDescent="0.35">
      <c r="J12" s="35" t="s">
        <v>373</v>
      </c>
      <c r="K12" s="54">
        <v>0.224</v>
      </c>
      <c r="L12" s="54">
        <v>8.5999999999999993E-2</v>
      </c>
      <c r="M12" s="54">
        <v>0.31</v>
      </c>
      <c r="N12" s="56"/>
      <c r="O12" s="30" t="s">
        <v>373</v>
      </c>
      <c r="P12" s="54">
        <v>-0.13200000000000001</v>
      </c>
      <c r="Q12" s="54">
        <v>-6.5880000000000001</v>
      </c>
      <c r="R12" s="54">
        <v>-6.72</v>
      </c>
      <c r="S12" s="56"/>
      <c r="T12" s="30" t="s">
        <v>373</v>
      </c>
      <c r="U12" s="54">
        <v>0.06</v>
      </c>
      <c r="V12" s="54">
        <v>0.01</v>
      </c>
      <c r="W12" s="54">
        <v>7.0000000000000007E-2</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WEO Chapter 3 Oct. 2019</vt:lpstr>
      <vt:lpstr>Table of Contents</vt:lpstr>
      <vt:lpstr>Figure 3.1</vt:lpstr>
      <vt:lpstr>Figure 3.2</vt:lpstr>
      <vt:lpstr>Figure 3.3</vt:lpstr>
      <vt:lpstr>Figure 3.4</vt:lpstr>
      <vt:lpstr>Figure 3.5</vt:lpstr>
      <vt:lpstr>Figure 3.6</vt:lpstr>
      <vt:lpstr>Figure 3.7</vt:lpstr>
      <vt:lpstr>Figure 3.8</vt:lpstr>
      <vt:lpstr>Figure 3.9</vt:lpstr>
      <vt:lpstr>Figure 3.10</vt:lpstr>
      <vt:lpstr>Figure 3.11</vt:lpstr>
      <vt:lpstr>Figure 3.12</vt:lpstr>
      <vt:lpstr>Figure 3.13</vt:lpstr>
      <vt:lpstr>Figure 3.14</vt:lpstr>
      <vt:lpstr>Figure 3.15</vt:lpstr>
      <vt:lpstr>Figure 3.16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 Huiyuan</dc:creator>
  <cp:lastModifiedBy>Chen, Shan</cp:lastModifiedBy>
  <dcterms:created xsi:type="dcterms:W3CDTF">2019-03-12T18:02:54Z</dcterms:created>
  <dcterms:modified xsi:type="dcterms:W3CDTF">2026-10-01T21:11:33Z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MSIP_Label_e12c16c5-ae7d-4499-be80-e5a5a2868224_Enabled">
    <vt:lpwstr>true</vt:lpwstr>
  </property>
  <property fmtid="{D5CDD505-2E9C-101B-9397-08002B2CF9AE}" pid="4" name="MSIP_Label_e12c16c5-ae7d-4499-be80-e5a5a2868224_SetDate">
    <vt:lpwstr>2026-10-01T05:34:12Z</vt:lpwstr>
  </property>
  <property fmtid="{D5CDD505-2E9C-101B-9397-08002B2CF9AE}" pid="5" name="MSIP_Label_e12c16c5-ae7d-4499-be80-e5a5a2868224_Method">
    <vt:lpwstr>Privileged</vt:lpwstr>
  </property>
  <property fmtid="{D5CDD505-2E9C-101B-9397-08002B2CF9AE}" pid="6" name="MSIP_Label_e12c16c5-ae7d-4499-be80-e5a5a2868224_Name">
    <vt:lpwstr>e12c16c5-ae7d-4499-be80-e5a5a2868224</vt:lpwstr>
  </property>
  <property fmtid="{D5CDD505-2E9C-101B-9397-08002B2CF9AE}" pid="7" name="MSIP_Label_e12c16c5-ae7d-4499-be80-e5a5a2868224_SiteId">
    <vt:lpwstr>8085fa43-302e-45bd-b171-a6648c3b6be7</vt:lpwstr>
  </property>
  <property fmtid="{D5CDD505-2E9C-101B-9397-08002B2CF9AE}" pid="8" name="MSIP_Label_e12c16c5-ae7d-4499-be80-e5a5a2868224_ActionId">
    <vt:lpwstr>0a93faf8-7cc0-4aa2-af05-8e65d4754270</vt:lpwstr>
  </property>
  <property fmtid="{D5CDD505-2E9C-101B-9397-08002B2CF9AE}" pid="9" name="MSIP_Label_e12c16c5-ae7d-4499-be80-e5a5a2868224_ContentBits">
    <vt:lpwstr>0</vt:lpwstr>
  </property>
  <property fmtid="{D5CDD505-2E9C-101B-9397-08002B2CF9AE}" pid="10" name="MSIP_Label_e12c16c5-ae7d-4499-be80-e5a5a2868224_Tag">
    <vt:lpwstr>10, 0, 1, 1</vt:lpwstr>
  </property>
  <property fmtid="{D5CDD505-2E9C-101B-9397-08002B2CF9AE}" pid="11" name="SSR_MIGRATION_STATUS">
    <vt:lpwstr>2</vt:lpwstr>
  </property>
</Properties>
</file>