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volatileDependencies.xml" ContentType="application/vnd.openxmlformats-officedocument.spreadsheetml.volatileDependenc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15015" windowHeight="8145" tabRatio="737" activeTab="6"/>
  </bookViews>
  <sheets>
    <sheet name="oldChart" sheetId="5" r:id="rId1"/>
    <sheet name="INDEX" sheetId="1" r:id="rId2"/>
    <sheet name="ML-Peri-index-members_EGLR0321" sheetId="4" r:id="rId3"/>
    <sheet name="Timeline1" sheetId="8" r:id="rId4"/>
    <sheet name="Timeline2" sheetId="9" r:id="rId5"/>
    <sheet name="Timeline3" sheetId="10" r:id="rId6"/>
    <sheet name="Chart1" sheetId="7" r:id="rId7"/>
    <sheet name="peri_core_yld_spds_data" sheetId="6" r:id="rId8"/>
    <sheet name="Total_debt_outstanding" sheetId="12" r:id="rId9"/>
  </sheets>
  <calcPr calcId="125725"/>
</workbook>
</file>

<file path=xl/calcChain.xml><?xml version="1.0" encoding="utf-8"?>
<calcChain xmlns="http://schemas.openxmlformats.org/spreadsheetml/2006/main">
  <c r="P5" i="6"/>
  <c r="R5" s="1"/>
  <c r="Q5"/>
  <c r="S5" s="1"/>
  <c r="M6"/>
  <c r="N6"/>
  <c r="K210"/>
  <c r="O6" s="1"/>
  <c r="P6"/>
  <c r="K764"/>
  <c r="Q6" s="1"/>
  <c r="R6"/>
  <c r="K1025"/>
  <c r="S6" s="1"/>
  <c r="M7"/>
  <c r="N7"/>
  <c r="K211"/>
  <c r="O7" s="1"/>
  <c r="P7"/>
  <c r="K765"/>
  <c r="Q7" s="1"/>
  <c r="R7"/>
  <c r="K1026"/>
  <c r="S7" s="1"/>
  <c r="K8"/>
  <c r="M8"/>
  <c r="N8"/>
  <c r="K212"/>
  <c r="O8" s="1"/>
  <c r="P8"/>
  <c r="K766"/>
  <c r="Q8" s="1"/>
  <c r="R8"/>
  <c r="K1027"/>
  <c r="S8" s="1"/>
  <c r="K9"/>
  <c r="M9"/>
  <c r="N9"/>
  <c r="K213"/>
  <c r="O9" s="1"/>
  <c r="P9"/>
  <c r="K767"/>
  <c r="Q9"/>
  <c r="R9"/>
  <c r="K1028"/>
  <c r="S9" s="1"/>
  <c r="K10"/>
  <c r="M10"/>
  <c r="N10"/>
  <c r="K214"/>
  <c r="O10" s="1"/>
  <c r="P10"/>
  <c r="K768"/>
  <c r="Q10" s="1"/>
  <c r="R10"/>
  <c r="K1029"/>
  <c r="S10" s="1"/>
  <c r="K11"/>
  <c r="M11"/>
  <c r="N11"/>
  <c r="K215"/>
  <c r="O11" s="1"/>
  <c r="P11"/>
  <c r="K769"/>
  <c r="Q11" s="1"/>
  <c r="R11"/>
  <c r="K1030"/>
  <c r="S11" s="1"/>
  <c r="K12"/>
  <c r="M12"/>
  <c r="N12"/>
  <c r="K216"/>
  <c r="O12" s="1"/>
  <c r="P12"/>
  <c r="K770"/>
  <c r="Q12" s="1"/>
  <c r="R12"/>
  <c r="K1031"/>
  <c r="S12" s="1"/>
  <c r="K13"/>
  <c r="M13"/>
  <c r="N13"/>
  <c r="K217"/>
  <c r="O13" s="1"/>
  <c r="P13"/>
  <c r="K771"/>
  <c r="Q13"/>
  <c r="R13"/>
  <c r="K1032"/>
  <c r="S13" s="1"/>
  <c r="K14"/>
  <c r="M14"/>
  <c r="N14"/>
  <c r="K218"/>
  <c r="O14" s="1"/>
  <c r="P14"/>
  <c r="K772"/>
  <c r="Q14" s="1"/>
  <c r="R14"/>
  <c r="K1033"/>
  <c r="S14" s="1"/>
  <c r="K15"/>
  <c r="M15"/>
  <c r="N15"/>
  <c r="K219"/>
  <c r="O15" s="1"/>
  <c r="P15"/>
  <c r="K773"/>
  <c r="Q15" s="1"/>
  <c r="R15"/>
  <c r="K1034"/>
  <c r="S15" s="1"/>
  <c r="K16"/>
  <c r="M16"/>
  <c r="N16"/>
  <c r="K220"/>
  <c r="O16" s="1"/>
  <c r="P16"/>
  <c r="K774"/>
  <c r="Q16" s="1"/>
  <c r="R16"/>
  <c r="K1035"/>
  <c r="S16" s="1"/>
  <c r="K17"/>
  <c r="M17"/>
  <c r="N17"/>
  <c r="K221"/>
  <c r="O17" s="1"/>
  <c r="P17"/>
  <c r="K775"/>
  <c r="Q17"/>
  <c r="R17"/>
  <c r="K1036"/>
  <c r="S17" s="1"/>
  <c r="K18"/>
  <c r="M18"/>
  <c r="N18"/>
  <c r="K222"/>
  <c r="O18" s="1"/>
  <c r="P18"/>
  <c r="K776"/>
  <c r="Q18" s="1"/>
  <c r="R18"/>
  <c r="K1037"/>
  <c r="S18" s="1"/>
  <c r="K19"/>
  <c r="M19"/>
  <c r="N19"/>
  <c r="K223"/>
  <c r="O19"/>
  <c r="P19"/>
  <c r="K777"/>
  <c r="Q19" s="1"/>
  <c r="R19"/>
  <c r="K1038"/>
  <c r="S19" s="1"/>
  <c r="K20"/>
  <c r="M20"/>
  <c r="N20"/>
  <c r="K224"/>
  <c r="O20" s="1"/>
  <c r="P20"/>
  <c r="K778"/>
  <c r="Q20" s="1"/>
  <c r="R20"/>
  <c r="K1039"/>
  <c r="S20" s="1"/>
  <c r="K21"/>
  <c r="M21"/>
  <c r="N21"/>
  <c r="K225"/>
  <c r="O21" s="1"/>
  <c r="P21"/>
  <c r="K779"/>
  <c r="Q21"/>
  <c r="R21"/>
  <c r="K1040"/>
  <c r="S21" s="1"/>
  <c r="K22"/>
  <c r="M22"/>
  <c r="N22"/>
  <c r="K226"/>
  <c r="O22"/>
  <c r="P22"/>
  <c r="K780"/>
  <c r="Q22" s="1"/>
  <c r="R22"/>
  <c r="K1041"/>
  <c r="S22" s="1"/>
  <c r="K23"/>
  <c r="M23"/>
  <c r="N23"/>
  <c r="K227"/>
  <c r="O23"/>
  <c r="P23"/>
  <c r="K781"/>
  <c r="Q23" s="1"/>
  <c r="R23"/>
  <c r="K1042"/>
  <c r="S23" s="1"/>
  <c r="K24"/>
  <c r="M24"/>
  <c r="N24"/>
  <c r="K228"/>
  <c r="O24" s="1"/>
  <c r="P24"/>
  <c r="K782"/>
  <c r="Q24" s="1"/>
  <c r="R24"/>
  <c r="K1043"/>
  <c r="S24" s="1"/>
  <c r="K25"/>
  <c r="M25"/>
  <c r="N25"/>
  <c r="K229"/>
  <c r="O25" s="1"/>
  <c r="P25"/>
  <c r="K783"/>
  <c r="Q25"/>
  <c r="R25"/>
  <c r="K1044"/>
  <c r="S25" s="1"/>
  <c r="K26"/>
  <c r="M26"/>
  <c r="N26"/>
  <c r="K230"/>
  <c r="O26"/>
  <c r="P26"/>
  <c r="K784"/>
  <c r="Q26" s="1"/>
  <c r="R26"/>
  <c r="K1045"/>
  <c r="S26" s="1"/>
  <c r="K27"/>
  <c r="M27"/>
  <c r="N27"/>
  <c r="K231"/>
  <c r="O27"/>
  <c r="P27"/>
  <c r="K785"/>
  <c r="Q27" s="1"/>
  <c r="R27"/>
  <c r="K1046"/>
  <c r="S27" s="1"/>
  <c r="K28"/>
  <c r="M28"/>
  <c r="N28"/>
  <c r="K232"/>
  <c r="O28" s="1"/>
  <c r="P28"/>
  <c r="K786"/>
  <c r="Q28" s="1"/>
  <c r="R28"/>
  <c r="K1047"/>
  <c r="S28" s="1"/>
  <c r="K29"/>
  <c r="M29"/>
  <c r="N29"/>
  <c r="K233"/>
  <c r="O29" s="1"/>
  <c r="P29"/>
  <c r="K787"/>
  <c r="Q29"/>
  <c r="R29"/>
  <c r="K1048"/>
  <c r="S29" s="1"/>
  <c r="K30"/>
  <c r="M30"/>
  <c r="N30"/>
  <c r="K234"/>
  <c r="O30"/>
  <c r="P30"/>
  <c r="K788"/>
  <c r="Q30" s="1"/>
  <c r="R30"/>
  <c r="K1049"/>
  <c r="S30" s="1"/>
  <c r="K31"/>
  <c r="M31"/>
  <c r="N31"/>
  <c r="K235"/>
  <c r="O31" s="1"/>
  <c r="P31"/>
  <c r="K789"/>
  <c r="Q31" s="1"/>
  <c r="R31"/>
  <c r="K1050"/>
  <c r="S31" s="1"/>
  <c r="K32"/>
  <c r="M32"/>
  <c r="N32"/>
  <c r="K236"/>
  <c r="O32" s="1"/>
  <c r="P32"/>
  <c r="K790"/>
  <c r="Q32" s="1"/>
  <c r="R32"/>
  <c r="K1051"/>
  <c r="S32" s="1"/>
  <c r="K33"/>
  <c r="M33"/>
  <c r="N33"/>
  <c r="K237"/>
  <c r="O33" s="1"/>
  <c r="P33"/>
  <c r="K791"/>
  <c r="Q33"/>
  <c r="R33"/>
  <c r="K1052"/>
  <c r="S33" s="1"/>
  <c r="K34"/>
  <c r="M34"/>
  <c r="N34"/>
  <c r="K238"/>
  <c r="O34"/>
  <c r="P34"/>
  <c r="K792"/>
  <c r="Q34" s="1"/>
  <c r="R34"/>
  <c r="K1053"/>
  <c r="S34" s="1"/>
  <c r="K35"/>
  <c r="M35"/>
  <c r="N35"/>
  <c r="K239"/>
  <c r="O35" s="1"/>
  <c r="P35"/>
  <c r="K793"/>
  <c r="Q35" s="1"/>
  <c r="R35"/>
  <c r="K1054"/>
  <c r="S35" s="1"/>
  <c r="K36"/>
  <c r="M36"/>
  <c r="N36"/>
  <c r="K240"/>
  <c r="O36" s="1"/>
  <c r="P36"/>
  <c r="K794"/>
  <c r="Q36" s="1"/>
  <c r="R36"/>
  <c r="K1055"/>
  <c r="S36" s="1"/>
  <c r="K37"/>
  <c r="M37"/>
  <c r="N37"/>
  <c r="K241"/>
  <c r="O37" s="1"/>
  <c r="P37"/>
  <c r="K795"/>
  <c r="Q37"/>
  <c r="R37"/>
  <c r="K1056"/>
  <c r="S37" s="1"/>
  <c r="K38"/>
  <c r="M38"/>
  <c r="N38"/>
  <c r="K242"/>
  <c r="O38"/>
  <c r="P38"/>
  <c r="K796"/>
  <c r="Q38" s="1"/>
  <c r="R38"/>
  <c r="K1057"/>
  <c r="S38" s="1"/>
  <c r="K39"/>
  <c r="M39"/>
  <c r="N39"/>
  <c r="K243"/>
  <c r="O39" s="1"/>
  <c r="P39"/>
  <c r="K797"/>
  <c r="Q39" s="1"/>
  <c r="R39"/>
  <c r="K1058"/>
  <c r="S39" s="1"/>
  <c r="K40"/>
  <c r="M40"/>
  <c r="N40"/>
  <c r="K244"/>
  <c r="O40" s="1"/>
  <c r="P40"/>
  <c r="K798"/>
  <c r="Q40" s="1"/>
  <c r="R40"/>
  <c r="K1059"/>
  <c r="S40" s="1"/>
  <c r="K41"/>
  <c r="M41"/>
  <c r="N41"/>
  <c r="K245"/>
  <c r="O41" s="1"/>
  <c r="P41"/>
  <c r="K799"/>
  <c r="Q41"/>
  <c r="R41"/>
  <c r="K1060"/>
  <c r="S41" s="1"/>
  <c r="K42"/>
  <c r="M42"/>
  <c r="N42"/>
  <c r="K246"/>
  <c r="O42"/>
  <c r="P42"/>
  <c r="K800"/>
  <c r="Q42" s="1"/>
  <c r="R42"/>
  <c r="K1061"/>
  <c r="S42" s="1"/>
  <c r="K43"/>
  <c r="M43"/>
  <c r="N43"/>
  <c r="K247"/>
  <c r="O43" s="1"/>
  <c r="P43"/>
  <c r="K801"/>
  <c r="Q43" s="1"/>
  <c r="R43"/>
  <c r="K1062"/>
  <c r="S43" s="1"/>
  <c r="K44"/>
  <c r="M44"/>
  <c r="N44"/>
  <c r="K248"/>
  <c r="O44" s="1"/>
  <c r="P44"/>
  <c r="K802"/>
  <c r="Q44" s="1"/>
  <c r="R44"/>
  <c r="K1063"/>
  <c r="S44" s="1"/>
  <c r="K45"/>
  <c r="M45"/>
  <c r="N45"/>
  <c r="K249"/>
  <c r="O45" s="1"/>
  <c r="P45"/>
  <c r="K803"/>
  <c r="Q45"/>
  <c r="R45"/>
  <c r="K1064"/>
  <c r="S45" s="1"/>
  <c r="K46"/>
  <c r="M46"/>
  <c r="N46"/>
  <c r="K250"/>
  <c r="O46"/>
  <c r="P46"/>
  <c r="K804"/>
  <c r="Q46" s="1"/>
  <c r="R46"/>
  <c r="K1065"/>
  <c r="S46" s="1"/>
  <c r="K47"/>
  <c r="M47"/>
  <c r="N47"/>
  <c r="K251"/>
  <c r="O47" s="1"/>
  <c r="P47"/>
  <c r="K805"/>
  <c r="Q47" s="1"/>
  <c r="R47"/>
  <c r="K1066"/>
  <c r="S47" s="1"/>
  <c r="K48"/>
  <c r="M48"/>
  <c r="N48"/>
  <c r="K252"/>
  <c r="O48" s="1"/>
  <c r="P48"/>
  <c r="K806"/>
  <c r="Q48" s="1"/>
  <c r="R48"/>
  <c r="K1067"/>
  <c r="S48"/>
  <c r="K49"/>
  <c r="M49"/>
  <c r="N49"/>
  <c r="K253"/>
  <c r="O49" s="1"/>
  <c r="P49"/>
  <c r="K807"/>
  <c r="Q49" s="1"/>
  <c r="R49"/>
  <c r="K1068"/>
  <c r="S49"/>
  <c r="K50"/>
  <c r="M50"/>
  <c r="N50"/>
  <c r="K254"/>
  <c r="O50" s="1"/>
  <c r="P50"/>
  <c r="K808"/>
  <c r="Q50"/>
  <c r="R50"/>
  <c r="K1069"/>
  <c r="S50" s="1"/>
  <c r="K51"/>
  <c r="M51"/>
  <c r="N51"/>
  <c r="K255"/>
  <c r="O51" s="1"/>
  <c r="P51"/>
  <c r="K809"/>
  <c r="Q51" s="1"/>
  <c r="R51"/>
  <c r="K1070"/>
  <c r="S51" s="1"/>
  <c r="K52"/>
  <c r="M52"/>
  <c r="N52"/>
  <c r="K256"/>
  <c r="O52" s="1"/>
  <c r="P52"/>
  <c r="K810"/>
  <c r="Q52" s="1"/>
  <c r="R52"/>
  <c r="K1071"/>
  <c r="S52" s="1"/>
  <c r="K53"/>
  <c r="M53"/>
  <c r="N53"/>
  <c r="K257"/>
  <c r="O53" s="1"/>
  <c r="P53"/>
  <c r="K811"/>
  <c r="Q53"/>
  <c r="R53"/>
  <c r="K1072"/>
  <c r="S53" s="1"/>
  <c r="K54"/>
  <c r="M54"/>
  <c r="N54"/>
  <c r="K258"/>
  <c r="O54"/>
  <c r="P54"/>
  <c r="K812"/>
  <c r="Q54" s="1"/>
  <c r="R54"/>
  <c r="K1073"/>
  <c r="S54" s="1"/>
  <c r="K55"/>
  <c r="M55"/>
  <c r="N55"/>
  <c r="K259"/>
  <c r="O55"/>
  <c r="P55"/>
  <c r="K813"/>
  <c r="Q55" s="1"/>
  <c r="R55"/>
  <c r="K1074"/>
  <c r="S55" s="1"/>
  <c r="K56"/>
  <c r="M56"/>
  <c r="N56"/>
  <c r="K260"/>
  <c r="O56" s="1"/>
  <c r="P56"/>
  <c r="K814"/>
  <c r="Q56" s="1"/>
  <c r="R56"/>
  <c r="K1075"/>
  <c r="S56" s="1"/>
  <c r="K57"/>
  <c r="M57"/>
  <c r="N57"/>
  <c r="K261"/>
  <c r="O57" s="1"/>
  <c r="P57"/>
  <c r="K815"/>
  <c r="Q57"/>
  <c r="R57"/>
  <c r="K1076"/>
  <c r="S57" s="1"/>
  <c r="K58"/>
  <c r="M58"/>
  <c r="N58"/>
  <c r="K262"/>
  <c r="O58"/>
  <c r="P58"/>
  <c r="K816"/>
  <c r="Q58" s="1"/>
  <c r="R58"/>
  <c r="K1077"/>
  <c r="S58" s="1"/>
  <c r="K59"/>
  <c r="M59"/>
  <c r="N59"/>
  <c r="K263"/>
  <c r="O59"/>
  <c r="P59"/>
  <c r="K817"/>
  <c r="Q59" s="1"/>
  <c r="R59"/>
  <c r="K1078"/>
  <c r="S59" s="1"/>
  <c r="K60"/>
  <c r="M60"/>
  <c r="N60"/>
  <c r="K264"/>
  <c r="O60" s="1"/>
  <c r="P60"/>
  <c r="K818"/>
  <c r="Q60" s="1"/>
  <c r="R60"/>
  <c r="K1079"/>
  <c r="S60" s="1"/>
  <c r="K61"/>
  <c r="M61"/>
  <c r="N61"/>
  <c r="K265"/>
  <c r="O61" s="1"/>
  <c r="P61"/>
  <c r="K819"/>
  <c r="Q61"/>
  <c r="R61"/>
  <c r="K1080"/>
  <c r="S61" s="1"/>
  <c r="K62"/>
  <c r="M62"/>
  <c r="N62"/>
  <c r="K266"/>
  <c r="O62"/>
  <c r="P62"/>
  <c r="K820"/>
  <c r="Q62" s="1"/>
  <c r="R62"/>
  <c r="K1081"/>
  <c r="S62" s="1"/>
  <c r="K63"/>
  <c r="M63"/>
  <c r="N63"/>
  <c r="K267"/>
  <c r="O63"/>
  <c r="P63"/>
  <c r="K821"/>
  <c r="Q63" s="1"/>
  <c r="R63"/>
  <c r="K1082"/>
  <c r="S63" s="1"/>
  <c r="K64"/>
  <c r="M64"/>
  <c r="N64"/>
  <c r="K268"/>
  <c r="O64" s="1"/>
  <c r="P64"/>
  <c r="K822"/>
  <c r="Q64" s="1"/>
  <c r="R64"/>
  <c r="K1083"/>
  <c r="S64" s="1"/>
  <c r="K65"/>
  <c r="M65"/>
  <c r="N65"/>
  <c r="K269"/>
  <c r="O65" s="1"/>
  <c r="P65"/>
  <c r="K823"/>
  <c r="Q65"/>
  <c r="R65"/>
  <c r="K1084"/>
  <c r="S65" s="1"/>
  <c r="K66"/>
  <c r="M66"/>
  <c r="N66"/>
  <c r="K270"/>
  <c r="O66"/>
  <c r="P66"/>
  <c r="K824"/>
  <c r="Q66" s="1"/>
  <c r="R66"/>
  <c r="K1085"/>
  <c r="S66" s="1"/>
  <c r="K67"/>
  <c r="M67"/>
  <c r="N67"/>
  <c r="K271"/>
  <c r="O67"/>
  <c r="P67"/>
  <c r="K825"/>
  <c r="Q67" s="1"/>
  <c r="R67"/>
  <c r="K1086"/>
  <c r="S67" s="1"/>
  <c r="K68"/>
  <c r="M68"/>
  <c r="N68"/>
  <c r="K272"/>
  <c r="O68" s="1"/>
  <c r="P68"/>
  <c r="K826"/>
  <c r="Q68" s="1"/>
  <c r="R68"/>
  <c r="K1087"/>
  <c r="S68" s="1"/>
  <c r="K69"/>
  <c r="M69"/>
  <c r="N69"/>
  <c r="K273"/>
  <c r="O69" s="1"/>
  <c r="P69"/>
  <c r="K827"/>
  <c r="Q69"/>
  <c r="R69"/>
  <c r="K1088"/>
  <c r="S69" s="1"/>
  <c r="K70"/>
  <c r="M70"/>
  <c r="N70"/>
  <c r="K274"/>
  <c r="O70"/>
  <c r="P70"/>
  <c r="K828"/>
  <c r="Q70" s="1"/>
  <c r="R70"/>
  <c r="K1089"/>
  <c r="S70" s="1"/>
  <c r="K71"/>
  <c r="M71"/>
  <c r="N71"/>
  <c r="K275"/>
  <c r="O71"/>
  <c r="P71"/>
  <c r="K829"/>
  <c r="Q71" s="1"/>
  <c r="R71"/>
  <c r="K1090"/>
  <c r="S71" s="1"/>
  <c r="K72"/>
  <c r="M72"/>
  <c r="N72"/>
  <c r="K276"/>
  <c r="O72" s="1"/>
  <c r="P72"/>
  <c r="K830"/>
  <c r="Q72" s="1"/>
  <c r="R72"/>
  <c r="K1091"/>
  <c r="S72" s="1"/>
  <c r="K73"/>
  <c r="M73"/>
  <c r="N73"/>
  <c r="K277"/>
  <c r="O73" s="1"/>
  <c r="P73"/>
  <c r="K831"/>
  <c r="Q73"/>
  <c r="R73"/>
  <c r="K1092"/>
  <c r="S73" s="1"/>
  <c r="K74"/>
  <c r="M74"/>
  <c r="N74"/>
  <c r="K278"/>
  <c r="O74"/>
  <c r="P74"/>
  <c r="K832"/>
  <c r="Q74" s="1"/>
  <c r="R74"/>
  <c r="K1093"/>
  <c r="S74" s="1"/>
  <c r="K75"/>
  <c r="M75"/>
  <c r="N75"/>
  <c r="K279"/>
  <c r="O75"/>
  <c r="P75"/>
  <c r="K833"/>
  <c r="Q75" s="1"/>
  <c r="R75"/>
  <c r="K1094"/>
  <c r="S75" s="1"/>
  <c r="K76"/>
  <c r="M76"/>
  <c r="N76"/>
  <c r="K280"/>
  <c r="O76" s="1"/>
  <c r="P76"/>
  <c r="K834"/>
  <c r="Q76" s="1"/>
  <c r="R76"/>
  <c r="K1095"/>
  <c r="S76" s="1"/>
  <c r="K77"/>
  <c r="M77"/>
  <c r="N77"/>
  <c r="K281"/>
  <c r="O77" s="1"/>
  <c r="P77"/>
  <c r="K835"/>
  <c r="Q77"/>
  <c r="R77"/>
  <c r="K1096"/>
  <c r="S77" s="1"/>
  <c r="K78"/>
  <c r="M78"/>
  <c r="N78"/>
  <c r="K282"/>
  <c r="O78"/>
  <c r="P78"/>
  <c r="K836"/>
  <c r="Q78" s="1"/>
  <c r="R78"/>
  <c r="K1097"/>
  <c r="S78" s="1"/>
  <c r="K79"/>
  <c r="M79"/>
  <c r="N79"/>
  <c r="K283"/>
  <c r="O79"/>
  <c r="P79"/>
  <c r="K837"/>
  <c r="Q79" s="1"/>
  <c r="R79"/>
  <c r="K1098"/>
  <c r="S79" s="1"/>
  <c r="K80"/>
  <c r="M80"/>
  <c r="N80"/>
  <c r="K284"/>
  <c r="O80" s="1"/>
  <c r="P80"/>
  <c r="K838"/>
  <c r="Q80" s="1"/>
  <c r="R80"/>
  <c r="K1099"/>
  <c r="S80" s="1"/>
  <c r="K81"/>
  <c r="M81"/>
  <c r="N81"/>
  <c r="K285"/>
  <c r="O81" s="1"/>
  <c r="P81"/>
  <c r="K839"/>
  <c r="Q81"/>
  <c r="R81"/>
  <c r="K1100"/>
  <c r="S81" s="1"/>
  <c r="K82"/>
  <c r="M82"/>
  <c r="N82"/>
  <c r="K286"/>
  <c r="O82"/>
  <c r="P82"/>
  <c r="K840"/>
  <c r="Q82" s="1"/>
  <c r="R82"/>
  <c r="K1101"/>
  <c r="S82" s="1"/>
  <c r="K83"/>
  <c r="M83"/>
  <c r="N83"/>
  <c r="K287"/>
  <c r="O83"/>
  <c r="P83"/>
  <c r="K841"/>
  <c r="Q83" s="1"/>
  <c r="R83"/>
  <c r="K1102"/>
  <c r="S83" s="1"/>
  <c r="K84"/>
  <c r="M84"/>
  <c r="N84"/>
  <c r="K288"/>
  <c r="O84" s="1"/>
  <c r="P84"/>
  <c r="K842"/>
  <c r="Q84" s="1"/>
  <c r="R84"/>
  <c r="K1103"/>
  <c r="S84" s="1"/>
  <c r="K85"/>
  <c r="M85"/>
  <c r="N85"/>
  <c r="K289"/>
  <c r="O85" s="1"/>
  <c r="P85"/>
  <c r="K843"/>
  <c r="Q85"/>
  <c r="R85"/>
  <c r="K1104"/>
  <c r="S85" s="1"/>
  <c r="K86"/>
  <c r="M86"/>
  <c r="N86"/>
  <c r="K290"/>
  <c r="O86"/>
  <c r="P86"/>
  <c r="K844"/>
  <c r="Q86" s="1"/>
  <c r="R86"/>
  <c r="K1105"/>
  <c r="S86" s="1"/>
  <c r="K87"/>
  <c r="M87"/>
  <c r="N87"/>
  <c r="K291"/>
  <c r="O87"/>
  <c r="P87"/>
  <c r="K845"/>
  <c r="Q87" s="1"/>
  <c r="R87"/>
  <c r="K1106"/>
  <c r="S87" s="1"/>
  <c r="K88"/>
  <c r="M88"/>
  <c r="N88"/>
  <c r="K292"/>
  <c r="O88" s="1"/>
  <c r="P88"/>
  <c r="K846"/>
  <c r="Q88" s="1"/>
  <c r="R88"/>
  <c r="K1107"/>
  <c r="S88" s="1"/>
  <c r="K89"/>
  <c r="M89"/>
  <c r="N89"/>
  <c r="K293"/>
  <c r="O89" s="1"/>
  <c r="P89"/>
  <c r="K847"/>
  <c r="Q89"/>
  <c r="R89"/>
  <c r="K1108"/>
  <c r="S89" s="1"/>
  <c r="K90"/>
  <c r="M90"/>
  <c r="N90"/>
  <c r="K294"/>
  <c r="O90"/>
  <c r="P90"/>
  <c r="K848"/>
  <c r="Q90" s="1"/>
  <c r="R90"/>
  <c r="K1109"/>
  <c r="S90" s="1"/>
  <c r="K91"/>
  <c r="M91"/>
  <c r="N91"/>
  <c r="K295"/>
  <c r="O91"/>
  <c r="P91"/>
  <c r="K849"/>
  <c r="Q91" s="1"/>
  <c r="R91"/>
  <c r="K1110"/>
  <c r="S91" s="1"/>
  <c r="K92"/>
  <c r="M92"/>
  <c r="N92"/>
  <c r="K296"/>
  <c r="O92" s="1"/>
  <c r="P92"/>
  <c r="K850"/>
  <c r="Q92" s="1"/>
  <c r="R92"/>
  <c r="K1111"/>
  <c r="S92" s="1"/>
  <c r="K93"/>
  <c r="M93"/>
  <c r="N93"/>
  <c r="K297"/>
  <c r="O93" s="1"/>
  <c r="P93"/>
  <c r="K851"/>
  <c r="Q93"/>
  <c r="R93"/>
  <c r="K1112"/>
  <c r="S93" s="1"/>
  <c r="K94"/>
  <c r="M94"/>
  <c r="N94"/>
  <c r="K298"/>
  <c r="O94"/>
  <c r="P94"/>
  <c r="K852"/>
  <c r="Q94" s="1"/>
  <c r="R94"/>
  <c r="K1113"/>
  <c r="S94" s="1"/>
  <c r="K95"/>
  <c r="M95"/>
  <c r="N95"/>
  <c r="K299"/>
  <c r="O95"/>
  <c r="P95"/>
  <c r="K853"/>
  <c r="Q95" s="1"/>
  <c r="R95"/>
  <c r="K1114"/>
  <c r="S95" s="1"/>
  <c r="K96"/>
  <c r="M96"/>
  <c r="N96"/>
  <c r="K300"/>
  <c r="O96" s="1"/>
  <c r="P96"/>
  <c r="K854"/>
  <c r="Q96" s="1"/>
  <c r="R96"/>
  <c r="K1115"/>
  <c r="S96" s="1"/>
  <c r="K97"/>
  <c r="M97"/>
  <c r="N97"/>
  <c r="K301"/>
  <c r="O97" s="1"/>
  <c r="P97"/>
  <c r="K855"/>
  <c r="Q97"/>
  <c r="R97"/>
  <c r="K1116"/>
  <c r="S97" s="1"/>
  <c r="K98"/>
  <c r="M98"/>
  <c r="N98"/>
  <c r="K302"/>
  <c r="O98"/>
  <c r="P98"/>
  <c r="K856"/>
  <c r="Q98" s="1"/>
  <c r="R98"/>
  <c r="K1117"/>
  <c r="S98" s="1"/>
  <c r="K99"/>
  <c r="M99"/>
  <c r="N99"/>
  <c r="K303"/>
  <c r="O99"/>
  <c r="P99"/>
  <c r="K857"/>
  <c r="Q99" s="1"/>
  <c r="R99"/>
  <c r="K1118"/>
  <c r="S99" s="1"/>
  <c r="K100"/>
  <c r="M100"/>
  <c r="N100"/>
  <c r="K304"/>
  <c r="O100" s="1"/>
  <c r="P100"/>
  <c r="K858"/>
  <c r="Q100" s="1"/>
  <c r="R100"/>
  <c r="K1119"/>
  <c r="S100" s="1"/>
  <c r="K101"/>
  <c r="M101"/>
  <c r="N101"/>
  <c r="K305"/>
  <c r="O101" s="1"/>
  <c r="P101"/>
  <c r="K859"/>
  <c r="Q101"/>
  <c r="R101"/>
  <c r="K1120"/>
  <c r="S101" s="1"/>
  <c r="K102"/>
  <c r="M102"/>
  <c r="N102"/>
  <c r="K306"/>
  <c r="O102"/>
  <c r="P102"/>
  <c r="K860"/>
  <c r="Q102" s="1"/>
  <c r="R102"/>
  <c r="K1121"/>
  <c r="S102" s="1"/>
  <c r="K103"/>
  <c r="M103"/>
  <c r="N103"/>
  <c r="K307"/>
  <c r="O103"/>
  <c r="P103"/>
  <c r="K861"/>
  <c r="Q103" s="1"/>
  <c r="R103"/>
  <c r="K1122"/>
  <c r="S103" s="1"/>
  <c r="K104"/>
  <c r="M104"/>
  <c r="N104"/>
  <c r="K308"/>
  <c r="O104" s="1"/>
  <c r="P104"/>
  <c r="K862"/>
  <c r="Q104" s="1"/>
  <c r="R104"/>
  <c r="K1123"/>
  <c r="S104" s="1"/>
  <c r="K105"/>
  <c r="M105"/>
  <c r="N105"/>
  <c r="K309"/>
  <c r="O105" s="1"/>
  <c r="P105"/>
  <c r="K863"/>
  <c r="Q105"/>
  <c r="R105"/>
  <c r="K1124"/>
  <c r="S105" s="1"/>
  <c r="K106"/>
  <c r="M106"/>
  <c r="N106"/>
  <c r="K310"/>
  <c r="O106"/>
  <c r="P106"/>
  <c r="K864"/>
  <c r="Q106" s="1"/>
  <c r="R106"/>
  <c r="K1125"/>
  <c r="S106" s="1"/>
  <c r="K107"/>
  <c r="M107"/>
  <c r="N107"/>
  <c r="K311"/>
  <c r="O107"/>
  <c r="P107"/>
  <c r="K865"/>
  <c r="Q107" s="1"/>
  <c r="R107"/>
  <c r="K1126"/>
  <c r="S107" s="1"/>
  <c r="K108"/>
  <c r="M108"/>
  <c r="N108"/>
  <c r="K312"/>
  <c r="O108" s="1"/>
  <c r="P108"/>
  <c r="K866"/>
  <c r="Q108" s="1"/>
  <c r="R108"/>
  <c r="K1127"/>
  <c r="S108" s="1"/>
  <c r="K109"/>
  <c r="M109"/>
  <c r="N109"/>
  <c r="K313"/>
  <c r="O109" s="1"/>
  <c r="P109"/>
  <c r="K867"/>
  <c r="Q109"/>
  <c r="R109"/>
  <c r="K1128"/>
  <c r="S109" s="1"/>
  <c r="K110"/>
  <c r="M110"/>
  <c r="N110"/>
  <c r="K314"/>
  <c r="O110"/>
  <c r="P110"/>
  <c r="K868"/>
  <c r="Q110" s="1"/>
  <c r="R110"/>
  <c r="K1129"/>
  <c r="S110" s="1"/>
  <c r="K111"/>
  <c r="M111"/>
  <c r="N111"/>
  <c r="K315"/>
  <c r="O111"/>
  <c r="P111"/>
  <c r="K869"/>
  <c r="Q111" s="1"/>
  <c r="R111"/>
  <c r="K1130"/>
  <c r="S111" s="1"/>
  <c r="K112"/>
  <c r="M112"/>
  <c r="N112"/>
  <c r="K316"/>
  <c r="O112" s="1"/>
  <c r="P112"/>
  <c r="K870"/>
  <c r="Q112" s="1"/>
  <c r="R112"/>
  <c r="K1131"/>
  <c r="S112" s="1"/>
  <c r="K113"/>
  <c r="M113"/>
  <c r="N113"/>
  <c r="K317"/>
  <c r="O113" s="1"/>
  <c r="P113"/>
  <c r="K871"/>
  <c r="Q113"/>
  <c r="R113"/>
  <c r="K1132"/>
  <c r="S113" s="1"/>
  <c r="K114"/>
  <c r="M114"/>
  <c r="N114"/>
  <c r="K318"/>
  <c r="O114"/>
  <c r="P114"/>
  <c r="K872"/>
  <c r="Q114" s="1"/>
  <c r="R114"/>
  <c r="K1133"/>
  <c r="S114" s="1"/>
  <c r="K115"/>
  <c r="M115"/>
  <c r="N115"/>
  <c r="K319"/>
  <c r="O115"/>
  <c r="P115"/>
  <c r="K873"/>
  <c r="Q115" s="1"/>
  <c r="R115"/>
  <c r="K1134"/>
  <c r="S115" s="1"/>
  <c r="K116"/>
  <c r="M116"/>
  <c r="N116"/>
  <c r="K320"/>
  <c r="O116" s="1"/>
  <c r="P116"/>
  <c r="K874"/>
  <c r="Q116" s="1"/>
  <c r="R116"/>
  <c r="K1135"/>
  <c r="S116" s="1"/>
  <c r="K117"/>
  <c r="M117"/>
  <c r="N117"/>
  <c r="K321"/>
  <c r="O117" s="1"/>
  <c r="P117"/>
  <c r="K875"/>
  <c r="Q117"/>
  <c r="R117"/>
  <c r="K1136"/>
  <c r="S117" s="1"/>
  <c r="K118"/>
  <c r="M118"/>
  <c r="N118"/>
  <c r="K322"/>
  <c r="O118"/>
  <c r="P118"/>
  <c r="K876"/>
  <c r="Q118" s="1"/>
  <c r="R118"/>
  <c r="K1137"/>
  <c r="S118" s="1"/>
  <c r="K119"/>
  <c r="M119"/>
  <c r="N119"/>
  <c r="K323"/>
  <c r="O119"/>
  <c r="P119"/>
  <c r="K877"/>
  <c r="Q119" s="1"/>
  <c r="R119"/>
  <c r="K1138"/>
  <c r="S119" s="1"/>
  <c r="K120"/>
  <c r="M120"/>
  <c r="N120"/>
  <c r="K324"/>
  <c r="O120" s="1"/>
  <c r="P120"/>
  <c r="K878"/>
  <c r="Q120" s="1"/>
  <c r="R120"/>
  <c r="K1139"/>
  <c r="S120" s="1"/>
  <c r="K121"/>
  <c r="M121"/>
  <c r="N121"/>
  <c r="K325"/>
  <c r="O121" s="1"/>
  <c r="P121"/>
  <c r="K879"/>
  <c r="Q121"/>
  <c r="R121"/>
  <c r="K1140"/>
  <c r="S121" s="1"/>
  <c r="K122"/>
  <c r="M122"/>
  <c r="N122"/>
  <c r="K326"/>
  <c r="O122"/>
  <c r="P122"/>
  <c r="K880"/>
  <c r="Q122" s="1"/>
  <c r="R122"/>
  <c r="K1141"/>
  <c r="S122" s="1"/>
  <c r="K123"/>
  <c r="M123"/>
  <c r="N123"/>
  <c r="K327"/>
  <c r="O123"/>
  <c r="P123"/>
  <c r="K881"/>
  <c r="Q123" s="1"/>
  <c r="R123"/>
  <c r="K1142"/>
  <c r="S123" s="1"/>
  <c r="K124"/>
  <c r="M124"/>
  <c r="N124"/>
  <c r="K328"/>
  <c r="O124" s="1"/>
  <c r="P124"/>
  <c r="K882"/>
  <c r="Q124" s="1"/>
  <c r="R124"/>
  <c r="K1143"/>
  <c r="S124" s="1"/>
  <c r="K125"/>
  <c r="M125"/>
  <c r="N125"/>
  <c r="K329"/>
  <c r="O125" s="1"/>
  <c r="P125"/>
  <c r="K883"/>
  <c r="Q125"/>
  <c r="R125"/>
  <c r="K1144"/>
  <c r="S125" s="1"/>
  <c r="K126"/>
  <c r="M126"/>
  <c r="N126"/>
  <c r="K330"/>
  <c r="O126"/>
  <c r="P126"/>
  <c r="K884"/>
  <c r="Q126" s="1"/>
  <c r="R126"/>
  <c r="K1145"/>
  <c r="S126" s="1"/>
  <c r="K127"/>
  <c r="M127"/>
  <c r="N127"/>
  <c r="K331"/>
  <c r="O127"/>
  <c r="P127"/>
  <c r="K885"/>
  <c r="Q127" s="1"/>
  <c r="R127"/>
  <c r="K1146"/>
  <c r="S127" s="1"/>
  <c r="K128"/>
  <c r="M128"/>
  <c r="N128"/>
  <c r="K332"/>
  <c r="O128" s="1"/>
  <c r="P128"/>
  <c r="K886"/>
  <c r="Q128" s="1"/>
  <c r="R128"/>
  <c r="K1147"/>
  <c r="S128" s="1"/>
  <c r="K129"/>
  <c r="M129"/>
  <c r="N129"/>
  <c r="K333"/>
  <c r="O129" s="1"/>
  <c r="P129"/>
  <c r="K887"/>
  <c r="Q129"/>
  <c r="R129"/>
  <c r="K1148"/>
  <c r="S129" s="1"/>
  <c r="K130"/>
  <c r="M130"/>
  <c r="N130"/>
  <c r="K334"/>
  <c r="O130"/>
  <c r="P130"/>
  <c r="K888"/>
  <c r="Q130" s="1"/>
  <c r="R130"/>
  <c r="K1149"/>
  <c r="S130" s="1"/>
  <c r="K131"/>
  <c r="M131"/>
  <c r="N131"/>
  <c r="K335"/>
  <c r="O131"/>
  <c r="P131"/>
  <c r="K889"/>
  <c r="Q131" s="1"/>
  <c r="R131"/>
  <c r="K1150"/>
  <c r="S131" s="1"/>
  <c r="K132"/>
  <c r="M132"/>
  <c r="N132"/>
  <c r="K336"/>
  <c r="O132" s="1"/>
  <c r="P132"/>
  <c r="K890"/>
  <c r="Q132" s="1"/>
  <c r="R132"/>
  <c r="K1151"/>
  <c r="S132" s="1"/>
  <c r="K133"/>
  <c r="M133"/>
  <c r="N133"/>
  <c r="K337"/>
  <c r="O133" s="1"/>
  <c r="P133"/>
  <c r="K891"/>
  <c r="Q133"/>
  <c r="R133"/>
  <c r="K1152"/>
  <c r="S133" s="1"/>
  <c r="K134"/>
  <c r="M134"/>
  <c r="N134"/>
  <c r="K338"/>
  <c r="O134"/>
  <c r="P134"/>
  <c r="K892"/>
  <c r="Q134" s="1"/>
  <c r="R134"/>
  <c r="K1153"/>
  <c r="S134" s="1"/>
  <c r="K135"/>
  <c r="M135"/>
  <c r="N135"/>
  <c r="K339"/>
  <c r="O135"/>
  <c r="P135"/>
  <c r="K893"/>
  <c r="Q135" s="1"/>
  <c r="R135"/>
  <c r="K1154"/>
  <c r="S135" s="1"/>
  <c r="K136"/>
  <c r="M136"/>
  <c r="N136"/>
  <c r="K340"/>
  <c r="O136" s="1"/>
  <c r="P136"/>
  <c r="K894"/>
  <c r="Q136" s="1"/>
  <c r="R136"/>
  <c r="K1155"/>
  <c r="S136" s="1"/>
  <c r="K137"/>
  <c r="M137"/>
  <c r="N137"/>
  <c r="K341"/>
  <c r="O137" s="1"/>
  <c r="P137"/>
  <c r="K895"/>
  <c r="Q137"/>
  <c r="R137"/>
  <c r="K1156"/>
  <c r="S137" s="1"/>
  <c r="K138"/>
  <c r="M138"/>
  <c r="N138"/>
  <c r="K342"/>
  <c r="O138"/>
  <c r="P138"/>
  <c r="K896"/>
  <c r="Q138" s="1"/>
  <c r="R138"/>
  <c r="K1157"/>
  <c r="S138" s="1"/>
  <c r="K139"/>
  <c r="M139"/>
  <c r="N139"/>
  <c r="K343"/>
  <c r="O139"/>
  <c r="P139"/>
  <c r="K897"/>
  <c r="Q139" s="1"/>
  <c r="R139"/>
  <c r="K1158"/>
  <c r="S139" s="1"/>
  <c r="K140"/>
  <c r="M140"/>
  <c r="N140"/>
  <c r="K344"/>
  <c r="O140" s="1"/>
  <c r="P140"/>
  <c r="K898"/>
  <c r="Q140" s="1"/>
  <c r="R140"/>
  <c r="K1159"/>
  <c r="S140" s="1"/>
  <c r="K141"/>
  <c r="M141"/>
  <c r="N141"/>
  <c r="K345"/>
  <c r="O141" s="1"/>
  <c r="P141"/>
  <c r="K899"/>
  <c r="Q141"/>
  <c r="R141"/>
  <c r="K1160"/>
  <c r="S141" s="1"/>
  <c r="K142"/>
  <c r="M142"/>
  <c r="N142"/>
  <c r="K346"/>
  <c r="O142"/>
  <c r="P142"/>
  <c r="K900"/>
  <c r="Q142" s="1"/>
  <c r="R142"/>
  <c r="K1161"/>
  <c r="S142" s="1"/>
  <c r="K143"/>
  <c r="M143"/>
  <c r="N143"/>
  <c r="K347"/>
  <c r="O143"/>
  <c r="P143"/>
  <c r="K901"/>
  <c r="Q143" s="1"/>
  <c r="R143"/>
  <c r="K1162"/>
  <c r="S143" s="1"/>
  <c r="K144"/>
  <c r="M144"/>
  <c r="N144"/>
  <c r="K348"/>
  <c r="O144" s="1"/>
  <c r="P144"/>
  <c r="K902"/>
  <c r="Q144" s="1"/>
  <c r="R144"/>
  <c r="K1163"/>
  <c r="S144" s="1"/>
  <c r="K145"/>
  <c r="M145"/>
  <c r="N145"/>
  <c r="K349"/>
  <c r="O145" s="1"/>
  <c r="P145"/>
  <c r="K903"/>
  <c r="Q145"/>
  <c r="R145"/>
  <c r="K1164"/>
  <c r="S145" s="1"/>
  <c r="K146"/>
  <c r="M146"/>
  <c r="N146"/>
  <c r="K350"/>
  <c r="O146"/>
  <c r="P146"/>
  <c r="K904"/>
  <c r="Q146" s="1"/>
  <c r="R146"/>
  <c r="K1165"/>
  <c r="S146" s="1"/>
  <c r="K147"/>
  <c r="M147"/>
  <c r="N147"/>
  <c r="K351"/>
  <c r="O147"/>
  <c r="P147"/>
  <c r="K905"/>
  <c r="Q147" s="1"/>
  <c r="R147"/>
  <c r="K1166"/>
  <c r="S147" s="1"/>
  <c r="K148"/>
  <c r="M148"/>
  <c r="N148"/>
  <c r="K352"/>
  <c r="O148" s="1"/>
  <c r="P148"/>
  <c r="K906"/>
  <c r="Q148" s="1"/>
  <c r="R148"/>
  <c r="K1167"/>
  <c r="S148" s="1"/>
  <c r="K149"/>
  <c r="M149"/>
  <c r="N149"/>
  <c r="K353"/>
  <c r="O149" s="1"/>
  <c r="P149"/>
  <c r="K907"/>
  <c r="Q149"/>
  <c r="R149"/>
  <c r="K1168"/>
  <c r="S149" s="1"/>
  <c r="K150"/>
  <c r="M150"/>
  <c r="N150"/>
  <c r="K354"/>
  <c r="O150"/>
  <c r="P150"/>
  <c r="K908"/>
  <c r="Q150" s="1"/>
  <c r="R150"/>
  <c r="K1169"/>
  <c r="S150" s="1"/>
  <c r="K151"/>
  <c r="M151"/>
  <c r="N151"/>
  <c r="K355"/>
  <c r="O151"/>
  <c r="P151"/>
  <c r="K909"/>
  <c r="Q151" s="1"/>
  <c r="R151"/>
  <c r="K1170"/>
  <c r="S151" s="1"/>
  <c r="K152"/>
  <c r="M152"/>
  <c r="N152"/>
  <c r="K356"/>
  <c r="O152" s="1"/>
  <c r="P152"/>
  <c r="K910"/>
  <c r="Q152" s="1"/>
  <c r="R152"/>
  <c r="K1171"/>
  <c r="S152" s="1"/>
  <c r="K153"/>
  <c r="M153"/>
  <c r="N153"/>
  <c r="K357"/>
  <c r="O153" s="1"/>
  <c r="P153"/>
  <c r="K911"/>
  <c r="Q153"/>
  <c r="R153"/>
  <c r="K1172"/>
  <c r="S153" s="1"/>
  <c r="K154"/>
  <c r="M154"/>
  <c r="N154"/>
  <c r="K358"/>
  <c r="O154"/>
  <c r="P154"/>
  <c r="K912"/>
  <c r="Q154" s="1"/>
  <c r="R154"/>
  <c r="K1173"/>
  <c r="S154" s="1"/>
  <c r="K155"/>
  <c r="M155"/>
  <c r="N155"/>
  <c r="K359"/>
  <c r="O155"/>
  <c r="P155"/>
  <c r="K913"/>
  <c r="Q155" s="1"/>
  <c r="R155"/>
  <c r="K1174"/>
  <c r="S155" s="1"/>
  <c r="K156"/>
  <c r="M156"/>
  <c r="N156"/>
  <c r="K360"/>
  <c r="O156" s="1"/>
  <c r="P156"/>
  <c r="K914"/>
  <c r="Q156" s="1"/>
  <c r="R156"/>
  <c r="K1175"/>
  <c r="S156" s="1"/>
  <c r="K157"/>
  <c r="M157"/>
  <c r="N157"/>
  <c r="K361"/>
  <c r="O157" s="1"/>
  <c r="P157"/>
  <c r="K915"/>
  <c r="Q157"/>
  <c r="R157"/>
  <c r="K1176"/>
  <c r="S157" s="1"/>
  <c r="K158"/>
  <c r="M158"/>
  <c r="N158"/>
  <c r="K362"/>
  <c r="O158"/>
  <c r="P158"/>
  <c r="K916"/>
  <c r="Q158" s="1"/>
  <c r="R158"/>
  <c r="K1177"/>
  <c r="S158" s="1"/>
  <c r="K159"/>
  <c r="M159"/>
  <c r="N159"/>
  <c r="K363"/>
  <c r="O159"/>
  <c r="P159"/>
  <c r="K917"/>
  <c r="Q159" s="1"/>
  <c r="R159"/>
  <c r="K1178"/>
  <c r="S159" s="1"/>
  <c r="K160"/>
  <c r="M160"/>
  <c r="N160"/>
  <c r="K364"/>
  <c r="O160" s="1"/>
  <c r="P160"/>
  <c r="K918"/>
  <c r="Q160" s="1"/>
  <c r="R160"/>
  <c r="K1179"/>
  <c r="S160" s="1"/>
  <c r="K161"/>
  <c r="M161"/>
  <c r="N161"/>
  <c r="K365"/>
  <c r="O161" s="1"/>
  <c r="P161"/>
  <c r="K919"/>
  <c r="Q161"/>
  <c r="R161"/>
  <c r="K1180"/>
  <c r="S161" s="1"/>
  <c r="K162"/>
  <c r="M162"/>
  <c r="N162"/>
  <c r="K366"/>
  <c r="O162"/>
  <c r="P162"/>
  <c r="K920"/>
  <c r="Q162" s="1"/>
  <c r="R162"/>
  <c r="K1181"/>
  <c r="S162" s="1"/>
  <c r="K163"/>
  <c r="M163"/>
  <c r="N163"/>
  <c r="K367"/>
  <c r="O163"/>
  <c r="P163"/>
  <c r="K921"/>
  <c r="Q163" s="1"/>
  <c r="R163"/>
  <c r="K1182"/>
  <c r="S163" s="1"/>
  <c r="K164"/>
  <c r="M164"/>
  <c r="N164"/>
  <c r="K368"/>
  <c r="O164" s="1"/>
  <c r="P164"/>
  <c r="K922"/>
  <c r="Q164" s="1"/>
  <c r="R164"/>
  <c r="K1183"/>
  <c r="S164" s="1"/>
  <c r="K165"/>
  <c r="M165"/>
  <c r="N165"/>
  <c r="K369"/>
  <c r="O165" s="1"/>
  <c r="P165"/>
  <c r="K923"/>
  <c r="Q165"/>
  <c r="R165"/>
  <c r="K1184"/>
  <c r="S165" s="1"/>
  <c r="K166"/>
  <c r="M166"/>
  <c r="N166"/>
  <c r="K370"/>
  <c r="O166"/>
  <c r="P166"/>
  <c r="K924"/>
  <c r="Q166" s="1"/>
  <c r="R166"/>
  <c r="K1185"/>
  <c r="S166" s="1"/>
  <c r="K167"/>
  <c r="M167"/>
  <c r="N167"/>
  <c r="K371"/>
  <c r="O167"/>
  <c r="P167"/>
  <c r="K925"/>
  <c r="Q167" s="1"/>
  <c r="R167"/>
  <c r="K1186"/>
  <c r="S167" s="1"/>
  <c r="K168"/>
  <c r="M168"/>
  <c r="N168"/>
  <c r="K372"/>
  <c r="O168" s="1"/>
  <c r="P168"/>
  <c r="K926"/>
  <c r="Q168" s="1"/>
  <c r="R168"/>
  <c r="K1187"/>
  <c r="S168" s="1"/>
  <c r="K169"/>
  <c r="M169"/>
  <c r="N169"/>
  <c r="K373"/>
  <c r="O169" s="1"/>
  <c r="P169"/>
  <c r="K927"/>
  <c r="Q169"/>
  <c r="R169"/>
  <c r="K1188"/>
  <c r="S169" s="1"/>
  <c r="K170"/>
  <c r="M170"/>
  <c r="N170"/>
  <c r="K374"/>
  <c r="O170"/>
  <c r="P170"/>
  <c r="K928"/>
  <c r="Q170" s="1"/>
  <c r="R170"/>
  <c r="K1189"/>
  <c r="S170" s="1"/>
  <c r="K171"/>
  <c r="M171"/>
  <c r="N171"/>
  <c r="K375"/>
  <c r="O171"/>
  <c r="P171"/>
  <c r="K929"/>
  <c r="Q171" s="1"/>
  <c r="R171"/>
  <c r="K1190"/>
  <c r="S171" s="1"/>
  <c r="K172"/>
  <c r="M172"/>
  <c r="N172"/>
  <c r="K376"/>
  <c r="O172" s="1"/>
  <c r="P172"/>
  <c r="K930"/>
  <c r="Q172" s="1"/>
  <c r="R172"/>
  <c r="K1191"/>
  <c r="S172" s="1"/>
  <c r="K173"/>
  <c r="M173"/>
  <c r="N173"/>
  <c r="K377"/>
  <c r="O173" s="1"/>
  <c r="P173"/>
  <c r="K931"/>
  <c r="Q173"/>
  <c r="R173"/>
  <c r="K1192"/>
  <c r="S173" s="1"/>
  <c r="K174"/>
  <c r="M174"/>
  <c r="N174"/>
  <c r="K378"/>
  <c r="O174"/>
  <c r="P174"/>
  <c r="K932"/>
  <c r="Q174" s="1"/>
  <c r="R174"/>
  <c r="K1193"/>
  <c r="S174" s="1"/>
  <c r="K175"/>
  <c r="M175"/>
  <c r="N175"/>
  <c r="K379"/>
  <c r="O175"/>
  <c r="P175"/>
  <c r="K933"/>
  <c r="Q175" s="1"/>
  <c r="R175"/>
  <c r="K1194"/>
  <c r="S175" s="1"/>
  <c r="K176"/>
  <c r="M176"/>
  <c r="N176"/>
  <c r="K380"/>
  <c r="O176" s="1"/>
  <c r="P176"/>
  <c r="K934"/>
  <c r="Q176" s="1"/>
  <c r="R176"/>
  <c r="K1195"/>
  <c r="S176" s="1"/>
  <c r="K177"/>
  <c r="M177"/>
  <c r="N177"/>
  <c r="K381"/>
  <c r="O177" s="1"/>
  <c r="P177"/>
  <c r="K935"/>
  <c r="Q177"/>
  <c r="R177"/>
  <c r="K1196"/>
  <c r="S177" s="1"/>
  <c r="K178"/>
  <c r="M178"/>
  <c r="N178"/>
  <c r="K382"/>
  <c r="O178"/>
  <c r="P178"/>
  <c r="K936"/>
  <c r="Q178" s="1"/>
  <c r="R178"/>
  <c r="K1197"/>
  <c r="S178" s="1"/>
  <c r="K179"/>
  <c r="M179"/>
  <c r="N179"/>
  <c r="K383"/>
  <c r="O179"/>
  <c r="P179"/>
  <c r="K937"/>
  <c r="Q179" s="1"/>
  <c r="R179"/>
  <c r="K1198"/>
  <c r="S179" s="1"/>
  <c r="K180"/>
  <c r="M180"/>
  <c r="N180"/>
  <c r="K384"/>
  <c r="O180" s="1"/>
  <c r="P180"/>
  <c r="K938"/>
  <c r="Q180" s="1"/>
  <c r="R180"/>
  <c r="K1199"/>
  <c r="S180" s="1"/>
  <c r="K181"/>
  <c r="M181"/>
  <c r="N181"/>
  <c r="K385"/>
  <c r="O181" s="1"/>
  <c r="P181"/>
  <c r="K939"/>
  <c r="Q181"/>
  <c r="R181"/>
  <c r="K1200"/>
  <c r="S181" s="1"/>
  <c r="K182"/>
  <c r="M182"/>
  <c r="N182"/>
  <c r="K386"/>
  <c r="O182"/>
  <c r="P182"/>
  <c r="K940"/>
  <c r="Q182" s="1"/>
  <c r="R182"/>
  <c r="K1201"/>
  <c r="S182" s="1"/>
  <c r="K183"/>
  <c r="M183"/>
  <c r="N183"/>
  <c r="K387"/>
  <c r="O183"/>
  <c r="P183"/>
  <c r="K941"/>
  <c r="Q183" s="1"/>
  <c r="R183"/>
  <c r="K1202"/>
  <c r="S183" s="1"/>
  <c r="K184"/>
  <c r="M184"/>
  <c r="N184"/>
  <c r="K388"/>
  <c r="O184" s="1"/>
  <c r="P184"/>
  <c r="K942"/>
  <c r="Q184" s="1"/>
  <c r="R184"/>
  <c r="K1203"/>
  <c r="S184" s="1"/>
  <c r="K185"/>
  <c r="M185"/>
  <c r="N185"/>
  <c r="K389"/>
  <c r="O185" s="1"/>
  <c r="P185"/>
  <c r="K943"/>
  <c r="Q185"/>
  <c r="R185"/>
  <c r="K1204"/>
  <c r="S185" s="1"/>
  <c r="K186"/>
  <c r="M186"/>
  <c r="N186"/>
  <c r="K390"/>
  <c r="O186"/>
  <c r="P186"/>
  <c r="K944"/>
  <c r="Q186" s="1"/>
  <c r="R186"/>
  <c r="K1205"/>
  <c r="S186" s="1"/>
  <c r="K187"/>
  <c r="M187"/>
  <c r="N187"/>
  <c r="K391"/>
  <c r="O187"/>
  <c r="P187"/>
  <c r="K945"/>
  <c r="Q187" s="1"/>
  <c r="R187"/>
  <c r="K1206"/>
  <c r="S187" s="1"/>
  <c r="K188"/>
  <c r="M188"/>
  <c r="N188"/>
  <c r="K392"/>
  <c r="O188" s="1"/>
  <c r="P188"/>
  <c r="K946"/>
  <c r="Q188" s="1"/>
  <c r="R188"/>
  <c r="K1207"/>
  <c r="S188" s="1"/>
  <c r="K189"/>
  <c r="M189"/>
  <c r="N189"/>
  <c r="K393"/>
  <c r="O189" s="1"/>
  <c r="P189"/>
  <c r="K947"/>
  <c r="Q189"/>
  <c r="R189"/>
  <c r="K1208"/>
  <c r="S189" s="1"/>
  <c r="K190"/>
  <c r="M190"/>
  <c r="N190"/>
  <c r="K394"/>
  <c r="O190"/>
  <c r="P190"/>
  <c r="K948"/>
  <c r="Q190" s="1"/>
  <c r="R190"/>
  <c r="K1209"/>
  <c r="S190" s="1"/>
  <c r="K191"/>
  <c r="M191"/>
  <c r="N191"/>
  <c r="K395"/>
  <c r="O191"/>
  <c r="P191"/>
  <c r="K949"/>
  <c r="Q191" s="1"/>
  <c r="R191"/>
  <c r="K1210"/>
  <c r="S191" s="1"/>
  <c r="K192"/>
  <c r="M192"/>
  <c r="N192"/>
  <c r="K396"/>
  <c r="O192" s="1"/>
  <c r="P192"/>
  <c r="K950"/>
  <c r="Q192" s="1"/>
  <c r="R192"/>
  <c r="K1211"/>
  <c r="S192" s="1"/>
  <c r="K193"/>
  <c r="M193"/>
  <c r="N193"/>
  <c r="K397"/>
  <c r="O193" s="1"/>
  <c r="P193"/>
  <c r="K951"/>
  <c r="Q193"/>
  <c r="R193"/>
  <c r="K1212"/>
  <c r="S193" s="1"/>
  <c r="K194"/>
  <c r="M194"/>
  <c r="N194"/>
  <c r="K398"/>
  <c r="O194"/>
  <c r="P194"/>
  <c r="K952"/>
  <c r="Q194" s="1"/>
  <c r="R194"/>
  <c r="K1213"/>
  <c r="S194" s="1"/>
  <c r="K195"/>
  <c r="M195"/>
  <c r="N195"/>
  <c r="K399"/>
  <c r="O195"/>
  <c r="P195"/>
  <c r="K953"/>
  <c r="Q195" s="1"/>
  <c r="R195"/>
  <c r="K1214"/>
  <c r="S195" s="1"/>
  <c r="K196"/>
  <c r="M196"/>
  <c r="N196"/>
  <c r="K400"/>
  <c r="O196" s="1"/>
  <c r="P196"/>
  <c r="K954"/>
  <c r="Q196" s="1"/>
  <c r="R196"/>
  <c r="K1215"/>
  <c r="S196" s="1"/>
  <c r="K197"/>
  <c r="M197"/>
  <c r="N197"/>
  <c r="K401"/>
  <c r="O197" s="1"/>
  <c r="P197"/>
  <c r="K955"/>
  <c r="Q197"/>
  <c r="R197"/>
  <c r="K1216"/>
  <c r="S197" s="1"/>
  <c r="K198"/>
  <c r="M198"/>
  <c r="N198"/>
  <c r="K402"/>
  <c r="O198"/>
  <c r="P198"/>
  <c r="K956"/>
  <c r="Q198" s="1"/>
  <c r="R198"/>
  <c r="K1217"/>
  <c r="S198" s="1"/>
  <c r="K199"/>
  <c r="M199"/>
  <c r="N199"/>
  <c r="K403"/>
  <c r="O199"/>
  <c r="P199"/>
  <c r="K957"/>
  <c r="Q199" s="1"/>
  <c r="R199"/>
  <c r="K1218"/>
  <c r="S199" s="1"/>
  <c r="K200"/>
  <c r="M200"/>
  <c r="N200"/>
  <c r="K404"/>
  <c r="O200" s="1"/>
  <c r="P200"/>
  <c r="K958"/>
  <c r="Q200" s="1"/>
  <c r="R200"/>
  <c r="K1219"/>
  <c r="S200" s="1"/>
  <c r="K201"/>
  <c r="M201"/>
  <c r="N201"/>
  <c r="K405"/>
  <c r="O201" s="1"/>
  <c r="P201"/>
  <c r="K959"/>
  <c r="Q201"/>
  <c r="R201"/>
  <c r="K1220"/>
  <c r="S201" s="1"/>
  <c r="K202"/>
  <c r="M202"/>
  <c r="N202"/>
  <c r="K406"/>
  <c r="O202"/>
  <c r="P202"/>
  <c r="K960"/>
  <c r="Q202" s="1"/>
  <c r="R202"/>
  <c r="K1221"/>
  <c r="S202" s="1"/>
  <c r="K203"/>
  <c r="M203"/>
  <c r="N203"/>
  <c r="K407"/>
  <c r="O203"/>
  <c r="P203"/>
  <c r="K961"/>
  <c r="Q203" s="1"/>
  <c r="R203"/>
  <c r="K1222"/>
  <c r="S203" s="1"/>
  <c r="K204"/>
  <c r="M204"/>
  <c r="N204"/>
  <c r="K408"/>
  <c r="O204" s="1"/>
  <c r="P204"/>
  <c r="K962"/>
  <c r="Q204" s="1"/>
  <c r="R204"/>
  <c r="K1223"/>
  <c r="S204" s="1"/>
  <c r="K205"/>
  <c r="M205"/>
  <c r="N205"/>
  <c r="K409"/>
  <c r="O205" s="1"/>
  <c r="P205"/>
  <c r="K963"/>
  <c r="Q205"/>
  <c r="R205"/>
  <c r="K1224"/>
  <c r="S205" s="1"/>
  <c r="K206"/>
  <c r="M206"/>
  <c r="N206"/>
  <c r="K410"/>
  <c r="O206"/>
  <c r="P206"/>
  <c r="K964"/>
  <c r="Q206" s="1"/>
  <c r="R206"/>
  <c r="K1225"/>
  <c r="S206" s="1"/>
  <c r="K207"/>
  <c r="M207"/>
  <c r="N207"/>
  <c r="K411"/>
  <c r="O207"/>
  <c r="P207"/>
  <c r="K965"/>
  <c r="Q207" s="1"/>
  <c r="R207"/>
  <c r="K1226"/>
  <c r="S207" s="1"/>
  <c r="K208"/>
  <c r="M208"/>
  <c r="N208"/>
  <c r="K412"/>
  <c r="O208" s="1"/>
  <c r="P208"/>
  <c r="K966"/>
  <c r="Q208" s="1"/>
  <c r="R208"/>
  <c r="K1227"/>
  <c r="S208" s="1"/>
  <c r="K209"/>
  <c r="M209"/>
  <c r="N209"/>
  <c r="K413"/>
  <c r="O209" s="1"/>
  <c r="P209"/>
  <c r="K967"/>
  <c r="Q209"/>
  <c r="R209"/>
  <c r="K1228"/>
  <c r="S209" s="1"/>
  <c r="M210"/>
  <c r="N210"/>
  <c r="K414"/>
  <c r="O210" s="1"/>
  <c r="P210"/>
  <c r="K968"/>
  <c r="Q210" s="1"/>
  <c r="R210"/>
  <c r="K1229"/>
  <c r="S210" s="1"/>
  <c r="M211"/>
  <c r="N211"/>
  <c r="K415"/>
  <c r="O211" s="1"/>
  <c r="P211"/>
  <c r="K969"/>
  <c r="Q211" s="1"/>
  <c r="R211"/>
  <c r="K1230"/>
  <c r="S211"/>
  <c r="M212"/>
  <c r="N212"/>
  <c r="K416"/>
  <c r="O212"/>
  <c r="P212"/>
  <c r="K970"/>
  <c r="Q212" s="1"/>
  <c r="R212"/>
  <c r="K1231"/>
  <c r="S212" s="1"/>
  <c r="M213"/>
  <c r="N213"/>
  <c r="K417"/>
  <c r="O213" s="1"/>
  <c r="P213"/>
  <c r="K971"/>
  <c r="Q213"/>
  <c r="R213"/>
  <c r="K1232"/>
  <c r="S213" s="1"/>
  <c r="M214"/>
  <c r="N214"/>
  <c r="K418"/>
  <c r="O214" s="1"/>
  <c r="P214"/>
  <c r="K972"/>
  <c r="Q214" s="1"/>
  <c r="R214"/>
  <c r="K1233"/>
  <c r="S214" s="1"/>
  <c r="M215"/>
  <c r="N215"/>
  <c r="K419"/>
  <c r="O215" s="1"/>
  <c r="P215"/>
  <c r="K973"/>
  <c r="Q215" s="1"/>
  <c r="R215"/>
  <c r="K1234"/>
  <c r="S215"/>
  <c r="M216"/>
  <c r="N216"/>
  <c r="K420"/>
  <c r="O216" s="1"/>
  <c r="P216"/>
  <c r="K974"/>
  <c r="Q216"/>
  <c r="R216"/>
  <c r="K1235"/>
  <c r="S216" s="1"/>
  <c r="M217"/>
  <c r="N217"/>
  <c r="K421"/>
  <c r="O217" s="1"/>
  <c r="P217"/>
  <c r="K975"/>
  <c r="Q217"/>
  <c r="R217"/>
  <c r="K1236"/>
  <c r="S217" s="1"/>
  <c r="M218"/>
  <c r="N218"/>
  <c r="K422"/>
  <c r="O218" s="1"/>
  <c r="P218"/>
  <c r="K976"/>
  <c r="Q218"/>
  <c r="R218"/>
  <c r="K1237"/>
  <c r="S218" s="1"/>
  <c r="M219"/>
  <c r="N219"/>
  <c r="K423"/>
  <c r="O219" s="1"/>
  <c r="P219"/>
  <c r="K977"/>
  <c r="Q219"/>
  <c r="R219"/>
  <c r="K1238"/>
  <c r="S219" s="1"/>
  <c r="M220"/>
  <c r="N220"/>
  <c r="K424"/>
  <c r="O220" s="1"/>
  <c r="P220"/>
  <c r="K978"/>
  <c r="Q220"/>
  <c r="R220"/>
  <c r="K1239"/>
  <c r="S220" s="1"/>
  <c r="M221"/>
  <c r="N221"/>
  <c r="K425"/>
  <c r="O221" s="1"/>
  <c r="P221"/>
  <c r="K979"/>
  <c r="Q221"/>
  <c r="R221"/>
  <c r="K1240"/>
  <c r="S221" s="1"/>
  <c r="M222"/>
  <c r="N222"/>
  <c r="K426"/>
  <c r="O222" s="1"/>
  <c r="P222"/>
  <c r="K980"/>
  <c r="Q222"/>
  <c r="R222"/>
  <c r="K1241"/>
  <c r="S222" s="1"/>
  <c r="M223"/>
  <c r="N223"/>
  <c r="K427"/>
  <c r="O223" s="1"/>
  <c r="P223"/>
  <c r="K981"/>
  <c r="Q223"/>
  <c r="R223"/>
  <c r="K1242"/>
  <c r="S223" s="1"/>
  <c r="M224"/>
  <c r="N224"/>
  <c r="K428"/>
  <c r="O224" s="1"/>
  <c r="P224"/>
  <c r="K982"/>
  <c r="Q224"/>
  <c r="R224"/>
  <c r="K1243"/>
  <c r="S224" s="1"/>
  <c r="M225"/>
  <c r="N225"/>
  <c r="K429"/>
  <c r="O225" s="1"/>
  <c r="P225"/>
  <c r="K983"/>
  <c r="Q225"/>
  <c r="R225"/>
  <c r="K1244"/>
  <c r="S225" s="1"/>
  <c r="M226"/>
  <c r="N226"/>
  <c r="K430"/>
  <c r="O226" s="1"/>
  <c r="P226"/>
  <c r="K984"/>
  <c r="Q226"/>
  <c r="R226"/>
  <c r="K1245"/>
  <c r="S226" s="1"/>
  <c r="M227"/>
  <c r="N227"/>
  <c r="K431"/>
  <c r="O227" s="1"/>
  <c r="P227"/>
  <c r="K985"/>
  <c r="Q227"/>
  <c r="R227"/>
  <c r="K1246"/>
  <c r="S227" s="1"/>
  <c r="M228"/>
  <c r="N228"/>
  <c r="K432"/>
  <c r="O228" s="1"/>
  <c r="P228"/>
  <c r="K986"/>
  <c r="Q228"/>
  <c r="R228"/>
  <c r="K1247"/>
  <c r="S228" s="1"/>
  <c r="M229"/>
  <c r="N229"/>
  <c r="K433"/>
  <c r="O229" s="1"/>
  <c r="P229"/>
  <c r="K987"/>
  <c r="Q229"/>
  <c r="R229"/>
  <c r="K1248"/>
  <c r="S229" s="1"/>
  <c r="M230"/>
  <c r="N230"/>
  <c r="K434"/>
  <c r="O230" s="1"/>
  <c r="P230"/>
  <c r="K988"/>
  <c r="Q230"/>
  <c r="R230"/>
  <c r="K1249"/>
  <c r="S230" s="1"/>
  <c r="M231"/>
  <c r="N231"/>
  <c r="K435"/>
  <c r="O231" s="1"/>
  <c r="P231"/>
  <c r="K989"/>
  <c r="Q231"/>
  <c r="R231"/>
  <c r="K1250"/>
  <c r="S231" s="1"/>
  <c r="M232"/>
  <c r="N232"/>
  <c r="K436"/>
  <c r="O232" s="1"/>
  <c r="P232"/>
  <c r="K990"/>
  <c r="Q232"/>
  <c r="R232"/>
  <c r="K1251"/>
  <c r="S232" s="1"/>
  <c r="M233"/>
  <c r="N233"/>
  <c r="K437"/>
  <c r="O233" s="1"/>
  <c r="P233"/>
  <c r="K991"/>
  <c r="Q233"/>
  <c r="R233"/>
  <c r="K1252"/>
  <c r="S233" s="1"/>
  <c r="M234"/>
  <c r="N234"/>
  <c r="K438"/>
  <c r="O234" s="1"/>
  <c r="P234"/>
  <c r="K992"/>
  <c r="Q234"/>
  <c r="R234"/>
  <c r="K1253"/>
  <c r="S234" s="1"/>
  <c r="M235"/>
  <c r="N235"/>
  <c r="K439"/>
  <c r="O235" s="1"/>
  <c r="P235"/>
  <c r="K993"/>
  <c r="Q235"/>
  <c r="R235"/>
  <c r="K1254"/>
  <c r="S235" s="1"/>
  <c r="M236"/>
  <c r="N236"/>
  <c r="K440"/>
  <c r="O236" s="1"/>
  <c r="P236"/>
  <c r="K994"/>
  <c r="Q236"/>
  <c r="R236"/>
  <c r="K1255"/>
  <c r="S236" s="1"/>
  <c r="M237"/>
  <c r="N237"/>
  <c r="K441"/>
  <c r="O237" s="1"/>
  <c r="P237"/>
  <c r="K995"/>
  <c r="Q237"/>
  <c r="R237"/>
  <c r="K1256"/>
  <c r="S237" s="1"/>
  <c r="M238"/>
  <c r="N238"/>
  <c r="K442"/>
  <c r="O238" s="1"/>
  <c r="P238"/>
  <c r="K996"/>
  <c r="Q238"/>
  <c r="R238"/>
  <c r="K1257"/>
  <c r="S238" s="1"/>
  <c r="M239"/>
  <c r="N239"/>
  <c r="K443"/>
  <c r="O239" s="1"/>
  <c r="P239"/>
  <c r="K997"/>
  <c r="Q239"/>
  <c r="R239"/>
  <c r="K1258"/>
  <c r="S239" s="1"/>
  <c r="M240"/>
  <c r="N240"/>
  <c r="K444"/>
  <c r="O240" s="1"/>
  <c r="P240"/>
  <c r="K998"/>
  <c r="Q240"/>
  <c r="R240"/>
  <c r="K1259"/>
  <c r="S240" s="1"/>
  <c r="M241"/>
  <c r="N241"/>
  <c r="K445"/>
  <c r="O241" s="1"/>
  <c r="P241"/>
  <c r="K999"/>
  <c r="Q241"/>
  <c r="R241"/>
  <c r="K1260"/>
  <c r="S241" s="1"/>
  <c r="M242"/>
  <c r="N242"/>
  <c r="K446"/>
  <c r="O242" s="1"/>
  <c r="P242"/>
  <c r="K1000"/>
  <c r="Q242"/>
  <c r="R242"/>
  <c r="K1261"/>
  <c r="S242" s="1"/>
  <c r="M243"/>
  <c r="N243"/>
  <c r="K447"/>
  <c r="O243" s="1"/>
  <c r="P243"/>
  <c r="K1001"/>
  <c r="Q243"/>
  <c r="R243"/>
  <c r="K1262"/>
  <c r="S243" s="1"/>
  <c r="M244"/>
  <c r="N244"/>
  <c r="K448"/>
  <c r="O244" s="1"/>
  <c r="P244"/>
  <c r="K1002"/>
  <c r="Q244"/>
  <c r="R244"/>
  <c r="K1263"/>
  <c r="S244" s="1"/>
  <c r="M245"/>
  <c r="N245"/>
  <c r="K449"/>
  <c r="O245" s="1"/>
  <c r="P245"/>
  <c r="K1003"/>
  <c r="Q245"/>
  <c r="R245"/>
  <c r="K1264"/>
  <c r="S245" s="1"/>
  <c r="M246"/>
  <c r="N246"/>
  <c r="K450"/>
  <c r="O246" s="1"/>
  <c r="P246"/>
  <c r="K1004"/>
  <c r="Q246"/>
  <c r="R246"/>
  <c r="K1265"/>
  <c r="S246" s="1"/>
  <c r="M247"/>
  <c r="N247"/>
  <c r="K451"/>
  <c r="O247" s="1"/>
  <c r="P247"/>
  <c r="K1005"/>
  <c r="Q247"/>
  <c r="R247"/>
  <c r="K1266"/>
  <c r="S247" s="1"/>
  <c r="M248"/>
  <c r="N248"/>
  <c r="K452"/>
  <c r="O248" s="1"/>
  <c r="P248"/>
  <c r="K1006"/>
  <c r="Q248"/>
  <c r="R248"/>
  <c r="K1267"/>
  <c r="S248" s="1"/>
  <c r="M249"/>
  <c r="N249"/>
  <c r="K453"/>
  <c r="O249" s="1"/>
  <c r="P249"/>
  <c r="K1007"/>
  <c r="Q249"/>
  <c r="R249"/>
  <c r="K1268"/>
  <c r="S249" s="1"/>
  <c r="M250"/>
  <c r="N250"/>
  <c r="K454"/>
  <c r="O250" s="1"/>
  <c r="P250"/>
  <c r="K1008"/>
  <c r="Q250"/>
  <c r="R250"/>
  <c r="K1269"/>
  <c r="S250" s="1"/>
  <c r="M251"/>
  <c r="N251"/>
  <c r="K455"/>
  <c r="O251" s="1"/>
  <c r="P251"/>
  <c r="K1009"/>
  <c r="Q251"/>
  <c r="R251"/>
  <c r="K1270"/>
  <c r="S251" s="1"/>
  <c r="M252"/>
  <c r="N252"/>
  <c r="K456"/>
  <c r="O252" s="1"/>
  <c r="P252"/>
  <c r="K1010"/>
  <c r="Q252"/>
  <c r="R252"/>
  <c r="K1271"/>
  <c r="S252" s="1"/>
  <c r="M253"/>
  <c r="N253"/>
  <c r="K457"/>
  <c r="O253" s="1"/>
  <c r="P253"/>
  <c r="K1011"/>
  <c r="Q253"/>
  <c r="R253"/>
  <c r="K1272"/>
  <c r="S253" s="1"/>
  <c r="M254"/>
  <c r="N254"/>
  <c r="K458"/>
  <c r="O254" s="1"/>
  <c r="P254"/>
  <c r="K1012"/>
  <c r="Q254"/>
  <c r="R254"/>
  <c r="K1273"/>
  <c r="S254" s="1"/>
  <c r="M255"/>
  <c r="N255"/>
  <c r="K459"/>
  <c r="O255" s="1"/>
  <c r="P255"/>
  <c r="K1013"/>
  <c r="Q255"/>
  <c r="R255"/>
  <c r="K1274"/>
  <c r="S255" s="1"/>
  <c r="M256"/>
  <c r="N256"/>
  <c r="K460"/>
  <c r="O256" s="1"/>
  <c r="P256"/>
  <c r="K1014"/>
  <c r="Q256"/>
  <c r="R256"/>
  <c r="K1275"/>
  <c r="S256" s="1"/>
  <c r="M257"/>
  <c r="N257"/>
  <c r="K461"/>
  <c r="O257" s="1"/>
  <c r="P257"/>
  <c r="K1015"/>
  <c r="Q257"/>
  <c r="R257"/>
  <c r="K1276"/>
  <c r="S257" s="1"/>
  <c r="M258"/>
  <c r="N258"/>
  <c r="K462"/>
  <c r="O258" s="1"/>
  <c r="P258"/>
  <c r="K1016"/>
  <c r="Q258"/>
  <c r="R258"/>
  <c r="K1277"/>
  <c r="S258" s="1"/>
  <c r="M259"/>
  <c r="N259"/>
  <c r="K463"/>
  <c r="O259" s="1"/>
  <c r="P259"/>
  <c r="K1017"/>
  <c r="Q259"/>
  <c r="R259"/>
  <c r="K1278"/>
  <c r="S259" s="1"/>
  <c r="M260"/>
  <c r="N260"/>
  <c r="K464"/>
  <c r="O260" s="1"/>
  <c r="P260"/>
  <c r="K1018"/>
  <c r="Q260"/>
  <c r="R260"/>
  <c r="K1279"/>
  <c r="S260" s="1"/>
  <c r="M261"/>
  <c r="N261"/>
  <c r="K465"/>
  <c r="O261" s="1"/>
  <c r="P261"/>
  <c r="K1019"/>
  <c r="Q261"/>
  <c r="R261"/>
  <c r="K1280"/>
  <c r="S261" s="1"/>
  <c r="M262"/>
  <c r="N262"/>
  <c r="K466"/>
  <c r="O262" s="1"/>
  <c r="P262"/>
  <c r="K1020"/>
  <c r="Q262"/>
  <c r="R262"/>
  <c r="K1281"/>
  <c r="S262" s="1"/>
  <c r="M263"/>
  <c r="N263"/>
  <c r="K467"/>
  <c r="O263" s="1"/>
  <c r="P263"/>
  <c r="K1021"/>
  <c r="Q263"/>
  <c r="R263"/>
  <c r="K1282"/>
  <c r="S263" s="1"/>
  <c r="M264"/>
  <c r="N264"/>
  <c r="K468"/>
  <c r="O264" s="1"/>
  <c r="P264"/>
  <c r="K1022"/>
  <c r="Q264"/>
  <c r="R264"/>
  <c r="K1283"/>
  <c r="S264" s="1"/>
  <c r="M265"/>
  <c r="N265"/>
  <c r="K469"/>
  <c r="O265" s="1"/>
  <c r="P265"/>
  <c r="K1023"/>
  <c r="Q265"/>
  <c r="R265"/>
  <c r="K1284"/>
  <c r="S265" s="1"/>
  <c r="M266"/>
  <c r="N266"/>
  <c r="K470"/>
  <c r="O266" s="1"/>
  <c r="P266"/>
  <c r="K1024"/>
  <c r="Q266"/>
  <c r="R266"/>
  <c r="K1285"/>
  <c r="S266" s="1"/>
  <c r="M267"/>
  <c r="N267"/>
  <c r="K471"/>
  <c r="O267" s="1"/>
  <c r="P267"/>
  <c r="Q267"/>
  <c r="R267"/>
  <c r="K1286"/>
  <c r="S267"/>
  <c r="M268"/>
  <c r="N268"/>
  <c r="K472"/>
  <c r="O268"/>
  <c r="P268"/>
  <c r="Q268"/>
  <c r="R268"/>
  <c r="K1287"/>
  <c r="S268" s="1"/>
  <c r="M269"/>
  <c r="N269"/>
  <c r="K473"/>
  <c r="O269" s="1"/>
  <c r="P269"/>
  <c r="Q269"/>
  <c r="R269"/>
  <c r="K1288"/>
  <c r="S269"/>
  <c r="M270"/>
  <c r="N270"/>
  <c r="K474"/>
  <c r="O270"/>
  <c r="P270"/>
  <c r="Q270"/>
  <c r="R270"/>
  <c r="K1289"/>
  <c r="S270" s="1"/>
  <c r="M271"/>
  <c r="N271"/>
  <c r="K475"/>
  <c r="O271" s="1"/>
  <c r="P271"/>
  <c r="Q271"/>
  <c r="R271"/>
  <c r="K1290"/>
  <c r="S271"/>
  <c r="M272"/>
  <c r="N272"/>
  <c r="K476"/>
  <c r="O272"/>
  <c r="P272"/>
  <c r="Q272"/>
  <c r="R272"/>
  <c r="K1291"/>
  <c r="S272" s="1"/>
  <c r="M273"/>
  <c r="N273"/>
  <c r="K477"/>
  <c r="O273" s="1"/>
  <c r="P273"/>
  <c r="Q273"/>
  <c r="R273"/>
  <c r="K1292"/>
  <c r="S273"/>
  <c r="M274"/>
  <c r="N274"/>
  <c r="K478"/>
  <c r="O274"/>
  <c r="P274"/>
  <c r="Q274"/>
  <c r="R274"/>
  <c r="K1293"/>
  <c r="S274" s="1"/>
  <c r="M275"/>
  <c r="N275"/>
  <c r="K479"/>
  <c r="O275" s="1"/>
  <c r="P275"/>
  <c r="Q275"/>
  <c r="R275"/>
  <c r="K1294"/>
  <c r="S275"/>
  <c r="M276"/>
  <c r="N276"/>
  <c r="K480"/>
  <c r="O276"/>
  <c r="P276"/>
  <c r="Q276"/>
  <c r="R276"/>
  <c r="K1295"/>
  <c r="S276" s="1"/>
  <c r="M277"/>
  <c r="N277"/>
  <c r="K481"/>
  <c r="O277" s="1"/>
  <c r="P277"/>
  <c r="Q277"/>
  <c r="R277"/>
  <c r="K1296"/>
  <c r="S277"/>
  <c r="M278"/>
  <c r="N278"/>
  <c r="K482"/>
  <c r="O278"/>
  <c r="P278"/>
  <c r="Q278"/>
  <c r="R278"/>
  <c r="K1297"/>
  <c r="S278" s="1"/>
  <c r="M279"/>
  <c r="N279"/>
  <c r="K483"/>
  <c r="O279" s="1"/>
  <c r="P279"/>
  <c r="Q279"/>
  <c r="R279"/>
  <c r="K1298"/>
  <c r="S279"/>
  <c r="M280"/>
  <c r="N280"/>
  <c r="K484"/>
  <c r="O280"/>
  <c r="P280"/>
  <c r="Q280"/>
  <c r="R280"/>
  <c r="K1299"/>
  <c r="S280" s="1"/>
  <c r="M281"/>
  <c r="N281"/>
  <c r="K485"/>
  <c r="O281" s="1"/>
  <c r="P281"/>
  <c r="Q281"/>
  <c r="R281"/>
  <c r="K1300"/>
  <c r="S281"/>
  <c r="M282"/>
  <c r="N282"/>
  <c r="K486"/>
  <c r="O282"/>
  <c r="P282"/>
  <c r="Q282"/>
  <c r="R282"/>
  <c r="K1301"/>
  <c r="S282" s="1"/>
  <c r="M283"/>
  <c r="N283"/>
  <c r="K487"/>
  <c r="O283" s="1"/>
  <c r="P283"/>
  <c r="Q283"/>
  <c r="R283"/>
  <c r="K1302"/>
  <c r="S283"/>
  <c r="M284"/>
  <c r="N284"/>
  <c r="K488"/>
  <c r="O284"/>
  <c r="P284"/>
  <c r="Q284"/>
  <c r="R284"/>
  <c r="K1303"/>
  <c r="S284" s="1"/>
  <c r="M285"/>
  <c r="N285"/>
  <c r="K489"/>
  <c r="O285" s="1"/>
  <c r="P285"/>
  <c r="Q285"/>
  <c r="M286"/>
  <c r="N286"/>
  <c r="K490"/>
  <c r="O286" s="1"/>
  <c r="P286"/>
  <c r="Q286"/>
  <c r="M287"/>
  <c r="N287"/>
  <c r="K491"/>
  <c r="O287" s="1"/>
  <c r="P287"/>
  <c r="Q287"/>
  <c r="M288"/>
  <c r="N288"/>
  <c r="K492"/>
  <c r="O288" s="1"/>
  <c r="P288"/>
  <c r="Q288"/>
  <c r="M289"/>
  <c r="N289"/>
  <c r="K493"/>
  <c r="O289" s="1"/>
  <c r="P289"/>
  <c r="Q289"/>
  <c r="M290"/>
  <c r="N290"/>
  <c r="K494"/>
  <c r="O290" s="1"/>
  <c r="P290"/>
  <c r="Q290"/>
  <c r="M291"/>
  <c r="N291"/>
  <c r="K495"/>
  <c r="O291" s="1"/>
  <c r="P291"/>
  <c r="Q291"/>
  <c r="M292"/>
  <c r="N292"/>
  <c r="K496"/>
  <c r="O292" s="1"/>
  <c r="P292"/>
  <c r="Q292"/>
  <c r="M293"/>
  <c r="N293"/>
  <c r="K497"/>
  <c r="O293" s="1"/>
  <c r="P293"/>
  <c r="Q293"/>
  <c r="M294"/>
  <c r="N294"/>
  <c r="K498"/>
  <c r="O294" s="1"/>
  <c r="P294"/>
  <c r="Q294"/>
  <c r="M295"/>
  <c r="N295"/>
  <c r="K499"/>
  <c r="O295" s="1"/>
  <c r="P295"/>
  <c r="Q295"/>
  <c r="M296"/>
  <c r="N296"/>
  <c r="K500"/>
  <c r="O296" s="1"/>
  <c r="P296"/>
  <c r="Q296"/>
  <c r="M297"/>
  <c r="N297"/>
  <c r="K501"/>
  <c r="O297" s="1"/>
  <c r="P297"/>
  <c r="Q297"/>
  <c r="M298"/>
  <c r="N298"/>
  <c r="K502"/>
  <c r="O298" s="1"/>
  <c r="P298"/>
  <c r="Q298"/>
  <c r="M299"/>
  <c r="N299"/>
  <c r="K503"/>
  <c r="O299" s="1"/>
  <c r="P299"/>
  <c r="Q299"/>
  <c r="M300"/>
  <c r="N300"/>
  <c r="K504"/>
  <c r="O300" s="1"/>
  <c r="P300"/>
  <c r="Q300"/>
  <c r="M301"/>
  <c r="N301"/>
  <c r="K505"/>
  <c r="O301" s="1"/>
  <c r="P301"/>
  <c r="Q301"/>
  <c r="M302"/>
  <c r="N302"/>
  <c r="K506"/>
  <c r="O302" s="1"/>
  <c r="P302"/>
  <c r="Q302"/>
  <c r="M303"/>
  <c r="N303"/>
  <c r="K507"/>
  <c r="O303" s="1"/>
  <c r="P303"/>
  <c r="Q303"/>
  <c r="M304"/>
  <c r="N304"/>
  <c r="K508"/>
  <c r="O304" s="1"/>
  <c r="P304"/>
  <c r="Q304"/>
  <c r="M305"/>
  <c r="N305"/>
  <c r="K509"/>
  <c r="O305" s="1"/>
  <c r="P305"/>
  <c r="Q305"/>
  <c r="M306"/>
  <c r="N306"/>
  <c r="K510"/>
  <c r="O306" s="1"/>
  <c r="P306"/>
  <c r="Q306"/>
  <c r="M307"/>
  <c r="N307"/>
  <c r="K511"/>
  <c r="O307" s="1"/>
  <c r="P307"/>
  <c r="Q307"/>
  <c r="M308"/>
  <c r="N308"/>
  <c r="K512"/>
  <c r="O308" s="1"/>
  <c r="P308"/>
  <c r="Q308"/>
  <c r="M309"/>
  <c r="N309"/>
  <c r="K513"/>
  <c r="O309" s="1"/>
  <c r="P309"/>
  <c r="Q309"/>
  <c r="M310"/>
  <c r="N310"/>
  <c r="K514"/>
  <c r="O310" s="1"/>
  <c r="P310"/>
  <c r="Q310"/>
  <c r="M311"/>
  <c r="N311"/>
  <c r="K515"/>
  <c r="O311" s="1"/>
  <c r="P311"/>
  <c r="Q311"/>
  <c r="M312"/>
  <c r="N312"/>
  <c r="K516"/>
  <c r="O312" s="1"/>
  <c r="P312"/>
  <c r="Q312"/>
  <c r="M313"/>
  <c r="N313"/>
  <c r="K517"/>
  <c r="O313" s="1"/>
  <c r="P313"/>
  <c r="Q313"/>
  <c r="M314"/>
  <c r="N314"/>
  <c r="K518"/>
  <c r="O314" s="1"/>
  <c r="P314"/>
  <c r="Q314"/>
  <c r="M315"/>
  <c r="N315"/>
  <c r="K519"/>
  <c r="O315" s="1"/>
  <c r="P315"/>
  <c r="Q315"/>
  <c r="M316"/>
  <c r="N316"/>
  <c r="K520"/>
  <c r="O316" s="1"/>
  <c r="P316"/>
  <c r="Q316"/>
  <c r="M317"/>
  <c r="N317"/>
  <c r="K521"/>
  <c r="O317" s="1"/>
  <c r="P317"/>
  <c r="Q317"/>
  <c r="M318"/>
  <c r="N318"/>
  <c r="K522"/>
  <c r="O318" s="1"/>
  <c r="P318"/>
  <c r="Q318"/>
  <c r="M319"/>
  <c r="N319"/>
  <c r="K523"/>
  <c r="O319" s="1"/>
  <c r="P319"/>
  <c r="Q319"/>
  <c r="M320"/>
  <c r="N320"/>
  <c r="K524"/>
  <c r="O320" s="1"/>
  <c r="P320"/>
  <c r="Q320"/>
  <c r="M321"/>
  <c r="N321"/>
  <c r="K525"/>
  <c r="O321" s="1"/>
  <c r="P321"/>
  <c r="Q321"/>
  <c r="M322"/>
  <c r="N322"/>
  <c r="K526"/>
  <c r="O322" s="1"/>
  <c r="P322"/>
  <c r="Q322"/>
  <c r="M323"/>
  <c r="N323"/>
  <c r="K527"/>
  <c r="O323" s="1"/>
  <c r="P323"/>
  <c r="Q323"/>
  <c r="M324"/>
  <c r="N324"/>
  <c r="K528"/>
  <c r="O324" s="1"/>
  <c r="P324"/>
  <c r="Q324"/>
  <c r="M325"/>
  <c r="N325"/>
  <c r="K529"/>
  <c r="O325" s="1"/>
  <c r="P325"/>
  <c r="Q325"/>
  <c r="M326"/>
  <c r="N326"/>
  <c r="K530"/>
  <c r="O326" s="1"/>
  <c r="P326"/>
  <c r="Q326"/>
  <c r="M327"/>
  <c r="N327"/>
  <c r="K531"/>
  <c r="O327" s="1"/>
  <c r="P327"/>
  <c r="Q327"/>
  <c r="M328"/>
  <c r="N328"/>
  <c r="K532"/>
  <c r="O328" s="1"/>
  <c r="P328"/>
  <c r="Q328"/>
  <c r="M329"/>
  <c r="N329"/>
  <c r="K533"/>
  <c r="O329" s="1"/>
  <c r="P329"/>
  <c r="Q329"/>
  <c r="M330"/>
  <c r="N330"/>
  <c r="K534"/>
  <c r="O330" s="1"/>
  <c r="P330"/>
  <c r="Q330"/>
  <c r="M331"/>
  <c r="N331"/>
  <c r="K535"/>
  <c r="O331" s="1"/>
  <c r="P331"/>
  <c r="Q331"/>
  <c r="M332"/>
  <c r="N332"/>
  <c r="K536"/>
  <c r="O332" s="1"/>
  <c r="P332"/>
  <c r="Q332"/>
  <c r="M333"/>
  <c r="N333"/>
  <c r="K537"/>
  <c r="O333" s="1"/>
  <c r="P333"/>
  <c r="Q333"/>
  <c r="M334"/>
  <c r="N334"/>
  <c r="K538"/>
  <c r="O334" s="1"/>
  <c r="P334"/>
  <c r="Q334"/>
  <c r="M335"/>
  <c r="N335"/>
  <c r="K539"/>
  <c r="O335" s="1"/>
  <c r="P335"/>
  <c r="Q335"/>
  <c r="M336"/>
  <c r="N336"/>
  <c r="K540"/>
  <c r="O336" s="1"/>
  <c r="P336"/>
  <c r="Q336"/>
  <c r="M337"/>
  <c r="N337"/>
  <c r="K541"/>
  <c r="O337" s="1"/>
  <c r="P337"/>
  <c r="Q337"/>
  <c r="M338"/>
  <c r="N338"/>
  <c r="K542"/>
  <c r="O338" s="1"/>
  <c r="P338"/>
  <c r="Q338"/>
  <c r="M339"/>
  <c r="N339"/>
  <c r="K543"/>
  <c r="O339" s="1"/>
  <c r="P339"/>
  <c r="Q339"/>
  <c r="M340"/>
  <c r="N340"/>
  <c r="K544"/>
  <c r="O340" s="1"/>
  <c r="P340"/>
  <c r="Q340"/>
  <c r="M341"/>
  <c r="N341"/>
  <c r="K545"/>
  <c r="O341" s="1"/>
  <c r="P341"/>
  <c r="Q341"/>
  <c r="M342"/>
  <c r="N342"/>
  <c r="K546"/>
  <c r="O342" s="1"/>
  <c r="P342"/>
  <c r="Q342"/>
  <c r="M343"/>
  <c r="N343"/>
  <c r="K547"/>
  <c r="O343" s="1"/>
  <c r="P343"/>
  <c r="Q343"/>
  <c r="M344"/>
  <c r="N344"/>
  <c r="K548"/>
  <c r="O344" s="1"/>
  <c r="P344"/>
  <c r="Q344"/>
  <c r="M345"/>
  <c r="N345"/>
  <c r="K549"/>
  <c r="O345" s="1"/>
  <c r="P345"/>
  <c r="Q345"/>
  <c r="M346"/>
  <c r="N346"/>
  <c r="K550"/>
  <c r="O346" s="1"/>
  <c r="P346"/>
  <c r="Q346"/>
  <c r="M347"/>
  <c r="N347"/>
  <c r="K551"/>
  <c r="O347" s="1"/>
  <c r="P347"/>
  <c r="Q347"/>
  <c r="M348"/>
  <c r="N348"/>
  <c r="K552"/>
  <c r="O348" s="1"/>
  <c r="P348"/>
  <c r="Q348"/>
  <c r="M349"/>
  <c r="N349"/>
  <c r="K553"/>
  <c r="O349" s="1"/>
  <c r="P349"/>
  <c r="Q349"/>
  <c r="M350"/>
  <c r="N350"/>
  <c r="K554"/>
  <c r="O350" s="1"/>
  <c r="P350"/>
  <c r="Q350"/>
  <c r="M351"/>
  <c r="N351"/>
  <c r="K555"/>
  <c r="O351" s="1"/>
  <c r="P351"/>
  <c r="Q351"/>
  <c r="M352"/>
  <c r="N352"/>
  <c r="K556"/>
  <c r="O352" s="1"/>
  <c r="P352"/>
  <c r="Q352"/>
  <c r="M353"/>
  <c r="N353"/>
  <c r="K557"/>
  <c r="O353" s="1"/>
  <c r="P353"/>
  <c r="Q353"/>
  <c r="M354"/>
  <c r="N354"/>
  <c r="K558"/>
  <c r="O354" s="1"/>
  <c r="P354"/>
  <c r="Q354"/>
  <c r="M355"/>
  <c r="N355"/>
  <c r="K559"/>
  <c r="O355" s="1"/>
  <c r="P355"/>
  <c r="Q355"/>
  <c r="M356"/>
  <c r="N356"/>
  <c r="K560"/>
  <c r="O356" s="1"/>
  <c r="P356"/>
  <c r="Q356"/>
  <c r="M357"/>
  <c r="N357"/>
  <c r="K561"/>
  <c r="O357" s="1"/>
  <c r="P357"/>
  <c r="Q357"/>
  <c r="M358"/>
  <c r="N358"/>
  <c r="K562"/>
  <c r="O358" s="1"/>
  <c r="P358"/>
  <c r="Q358"/>
  <c r="M359"/>
  <c r="N359"/>
  <c r="K563"/>
  <c r="O359" s="1"/>
  <c r="P359"/>
  <c r="Q359"/>
  <c r="M360"/>
  <c r="N360"/>
  <c r="K564"/>
  <c r="O360" s="1"/>
  <c r="P360"/>
  <c r="Q360"/>
  <c r="M361"/>
  <c r="N361"/>
  <c r="K565"/>
  <c r="O361" s="1"/>
  <c r="P361"/>
  <c r="Q361"/>
  <c r="M362"/>
  <c r="N362"/>
  <c r="K566"/>
  <c r="O362"/>
  <c r="P362"/>
  <c r="Q362"/>
  <c r="M363"/>
  <c r="N363"/>
  <c r="K567"/>
  <c r="O363" s="1"/>
  <c r="P363"/>
  <c r="Q363"/>
  <c r="M364"/>
  <c r="N364"/>
  <c r="K568"/>
  <c r="O364" s="1"/>
  <c r="P364"/>
  <c r="Q364"/>
  <c r="M365"/>
  <c r="N365"/>
  <c r="K569"/>
  <c r="O365" s="1"/>
  <c r="P365"/>
  <c r="Q365"/>
  <c r="M366"/>
  <c r="N366"/>
  <c r="K570"/>
  <c r="O366" s="1"/>
  <c r="P366"/>
  <c r="Q366"/>
  <c r="M367"/>
  <c r="N367"/>
  <c r="K571"/>
  <c r="O367" s="1"/>
  <c r="P367"/>
  <c r="Q367"/>
  <c r="M368"/>
  <c r="N368"/>
  <c r="K572"/>
  <c r="O368" s="1"/>
  <c r="P368"/>
  <c r="Q368"/>
  <c r="M369"/>
  <c r="N369"/>
  <c r="K573"/>
  <c r="O369" s="1"/>
  <c r="P369"/>
  <c r="Q369"/>
  <c r="M370"/>
  <c r="N370"/>
  <c r="K574"/>
  <c r="O370"/>
  <c r="P370"/>
  <c r="Q370"/>
  <c r="M371"/>
  <c r="N371"/>
  <c r="K575"/>
  <c r="O371" s="1"/>
  <c r="P371"/>
  <c r="Q371"/>
  <c r="M372"/>
  <c r="N372"/>
  <c r="K576"/>
  <c r="O372" s="1"/>
  <c r="P372"/>
  <c r="Q372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1304"/>
  <c r="K1305"/>
  <c r="K1306"/>
  <c r="K1307"/>
  <c r="K1308"/>
  <c r="K1309"/>
  <c r="K1310"/>
  <c r="K1311"/>
  <c r="K1312"/>
  <c r="K1313"/>
  <c r="K1314"/>
  <c r="K1315"/>
  <c r="K1316"/>
  <c r="K1317"/>
  <c r="K1318"/>
  <c r="K1319"/>
  <c r="K1320"/>
  <c r="K1321"/>
  <c r="K1322"/>
  <c r="K1323"/>
  <c r="K1324"/>
  <c r="K1325"/>
  <c r="K1326"/>
  <c r="K1327"/>
  <c r="K1328"/>
  <c r="K1329"/>
  <c r="K1330"/>
  <c r="K1331"/>
  <c r="K1332"/>
  <c r="K1333"/>
  <c r="K1334"/>
  <c r="K1335"/>
  <c r="K1336"/>
  <c r="K1337"/>
  <c r="K1338"/>
  <c r="K1339"/>
  <c r="K1340"/>
  <c r="K1341"/>
  <c r="K1342"/>
  <c r="K1343"/>
  <c r="K1344"/>
  <c r="K1345"/>
  <c r="K1346"/>
  <c r="K1347"/>
  <c r="K1348"/>
  <c r="K1349"/>
  <c r="K1350"/>
  <c r="K1351"/>
  <c r="K1352"/>
  <c r="K1353"/>
  <c r="K1354"/>
  <c r="K1355"/>
  <c r="K1356"/>
  <c r="K1357"/>
  <c r="K1358"/>
  <c r="K1359"/>
  <c r="K1360"/>
  <c r="K1361"/>
  <c r="K1362"/>
  <c r="K1363"/>
  <c r="K1364"/>
  <c r="K1365"/>
  <c r="K1366"/>
  <c r="K1367"/>
  <c r="K1368"/>
  <c r="K1369"/>
  <c r="K1370"/>
  <c r="K1371"/>
  <c r="K1372"/>
  <c r="K1373"/>
  <c r="I7"/>
  <c r="K7" l="1"/>
  <c r="U16" i="12"/>
  <c r="AS16"/>
  <c r="O16"/>
  <c r="M16"/>
  <c r="S16"/>
  <c r="AK16"/>
  <c r="Y16"/>
  <c r="AM16"/>
  <c r="AQ16"/>
  <c r="Q16"/>
  <c r="K16"/>
  <c r="AA16"/>
  <c r="AE16"/>
  <c r="AC16"/>
  <c r="W16"/>
  <c r="AG16"/>
  <c r="AI16"/>
  <c r="AO16"/>
  <c r="E16"/>
  <c r="I16"/>
  <c r="C16"/>
  <c r="G16"/>
  <c r="R6" i="4" l="1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5"/>
  <c r="O136"/>
  <c r="N9" i="12"/>
  <c r="V11"/>
  <c r="AF11"/>
  <c r="AD11"/>
  <c r="J9"/>
  <c r="AJ9"/>
  <c r="AR9"/>
  <c r="Z11"/>
  <c r="AL9"/>
  <c r="AH9"/>
  <c r="Z9"/>
  <c r="AN9"/>
  <c r="R11"/>
  <c r="AT9"/>
  <c r="R9"/>
  <c r="T11"/>
  <c r="P11"/>
  <c r="AP11"/>
  <c r="J11"/>
  <c r="D9"/>
  <c r="AD9"/>
  <c r="AR11"/>
  <c r="F9"/>
  <c r="N11"/>
  <c r="H11"/>
  <c r="X11"/>
  <c r="AJ11"/>
  <c r="AP9"/>
  <c r="AF9"/>
  <c r="AT11"/>
  <c r="AN11"/>
  <c r="AH11"/>
  <c r="V9"/>
  <c r="D11"/>
  <c r="P9"/>
  <c r="L11"/>
  <c r="AL11"/>
  <c r="F11"/>
  <c r="T9"/>
  <c r="AB11"/>
  <c r="H9"/>
  <c r="AB9"/>
  <c r="X9"/>
  <c r="L9"/>
  <c r="J1" l="1"/>
  <c r="Z1"/>
  <c r="J2"/>
  <c r="Z2"/>
  <c r="L1"/>
  <c r="X1"/>
  <c r="AJ1"/>
  <c r="L2"/>
  <c r="X2"/>
  <c r="AJ2"/>
  <c r="N6" i="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5"/>
  <c r="M6"/>
  <c r="O6"/>
  <c r="M7"/>
  <c r="O7"/>
  <c r="M8"/>
  <c r="O8"/>
  <c r="M9"/>
  <c r="O9"/>
  <c r="M10"/>
  <c r="O10"/>
  <c r="M11"/>
  <c r="O11"/>
  <c r="M12"/>
  <c r="O12"/>
  <c r="M13"/>
  <c r="O13"/>
  <c r="M14"/>
  <c r="O14"/>
  <c r="M15"/>
  <c r="O15"/>
  <c r="M16"/>
  <c r="O16"/>
  <c r="M17"/>
  <c r="O17"/>
  <c r="M18"/>
  <c r="O18"/>
  <c r="M19"/>
  <c r="O19"/>
  <c r="M20"/>
  <c r="O20"/>
  <c r="M21"/>
  <c r="O21"/>
  <c r="M22"/>
  <c r="O22"/>
  <c r="M23"/>
  <c r="O23"/>
  <c r="M24"/>
  <c r="O24"/>
  <c r="M25"/>
  <c r="O25"/>
  <c r="M26"/>
  <c r="O26"/>
  <c r="M27"/>
  <c r="O27"/>
  <c r="M28"/>
  <c r="O28"/>
  <c r="M29"/>
  <c r="O29"/>
  <c r="M30"/>
  <c r="O30"/>
  <c r="M31"/>
  <c r="O31"/>
  <c r="M32"/>
  <c r="O32"/>
  <c r="M33"/>
  <c r="O33"/>
  <c r="M34"/>
  <c r="O34"/>
  <c r="M35"/>
  <c r="O35"/>
  <c r="M36"/>
  <c r="O36"/>
  <c r="M37"/>
  <c r="O37"/>
  <c r="M38"/>
  <c r="O38"/>
  <c r="M39"/>
  <c r="O39"/>
  <c r="M40"/>
  <c r="O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O5"/>
  <c r="M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5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5"/>
  <c r="G2"/>
  <c r="F2"/>
</calcChain>
</file>

<file path=xl/sharedStrings.xml><?xml version="1.0" encoding="utf-8"?>
<sst xmlns="http://schemas.openxmlformats.org/spreadsheetml/2006/main" count="2261" uniqueCount="871">
  <si>
    <t xml:space="preserve">        OAS  </t>
  </si>
  <si>
    <t xml:space="preserve">       OAS  </t>
  </si>
  <si>
    <t xml:space="preserve">Date </t>
  </si>
  <si>
    <t>EGLR</t>
  </si>
  <si>
    <t>NCLR</t>
  </si>
  <si>
    <t xml:space="preserve"> Yld to Maturity  </t>
  </si>
  <si>
    <t xml:space="preserve">Yld to Maturity  </t>
  </si>
  <si>
    <t>GIIPS Sov Bond Index (Merrill Lynch)</t>
  </si>
  <si>
    <t>All Euro-Area excluding GIIPS sov bond Index (ML)</t>
  </si>
  <si>
    <t>Using March 2012 Universe</t>
  </si>
  <si>
    <t xml:space="preserve"> </t>
  </si>
  <si>
    <t>Cusip</t>
  </si>
  <si>
    <t>ISIN number</t>
  </si>
  <si>
    <t>Description</t>
  </si>
  <si>
    <t>Ticker</t>
  </si>
  <si>
    <t>Par Wtd Coupon</t>
  </si>
  <si>
    <t>Maturity Date</t>
  </si>
  <si>
    <t>Rating</t>
  </si>
  <si>
    <t>ISO Currency</t>
  </si>
  <si>
    <t>ISO Country</t>
  </si>
  <si>
    <t>ML Industry Lvl 1</t>
  </si>
  <si>
    <t>ML Industry Lvl 2</t>
  </si>
  <si>
    <t>ML Industry Lvl 3</t>
  </si>
  <si>
    <t>ML Industry Lvl 4</t>
  </si>
  <si>
    <t>Type</t>
  </si>
  <si>
    <t>Face Value LOC</t>
  </si>
  <si>
    <t>Price</t>
  </si>
  <si>
    <t>Accrued Interest</t>
  </si>
  <si>
    <t>Mkt % Index Wght</t>
  </si>
  <si>
    <t>Cash</t>
  </si>
  <si>
    <t>Mod Dur To Worst</t>
  </si>
  <si>
    <t>Yld to Worst</t>
  </si>
  <si>
    <t>Eff Dur</t>
  </si>
  <si>
    <t>Effective Yield</t>
  </si>
  <si>
    <t>OAS</t>
  </si>
  <si>
    <t>PrevMend Price</t>
  </si>
  <si>
    <t>PrevMend Accrued Interest</t>
  </si>
  <si>
    <t>PrevMend Mkt % Index Wght</t>
  </si>
  <si>
    <t>PrevMend Mod Dur To Worst</t>
  </si>
  <si>
    <t>PrevMend Yld To Worst</t>
  </si>
  <si>
    <t>PrevMend Eff Dur</t>
  </si>
  <si>
    <t>PrevMend Eff Yield</t>
  </si>
  <si>
    <t>PrevMend OAS</t>
  </si>
  <si>
    <t>TRR % MTD LOC</t>
  </si>
  <si>
    <t>Excess Rtn % MTD</t>
  </si>
  <si>
    <t>Asset Swap</t>
  </si>
  <si>
    <t>PrevMend AssetSwp</t>
  </si>
  <si>
    <t>'EC065947'</t>
  </si>
  <si>
    <t>IT0001278511</t>
  </si>
  <si>
    <t>BTPS</t>
  </si>
  <si>
    <t>A3</t>
  </si>
  <si>
    <t>EUR</t>
  </si>
  <si>
    <t>IT</t>
  </si>
  <si>
    <t>Sovereign</t>
  </si>
  <si>
    <t>SENR</t>
  </si>
  <si>
    <t>'EC237370'</t>
  </si>
  <si>
    <t>IT0001444378</t>
  </si>
  <si>
    <t>'EC520268'</t>
  </si>
  <si>
    <t>IT0003242747</t>
  </si>
  <si>
    <t>'EC534684'</t>
  </si>
  <si>
    <t>IT0003256820</t>
  </si>
  <si>
    <t>'EC952291'</t>
  </si>
  <si>
    <t>IT0003472336</t>
  </si>
  <si>
    <t>'ED025555'</t>
  </si>
  <si>
    <t>IT0003493258</t>
  </si>
  <si>
    <t>'ED154470'</t>
  </si>
  <si>
    <t>IT0003535157</t>
  </si>
  <si>
    <t>'ED303268'</t>
  </si>
  <si>
    <t>IT0003618383</t>
  </si>
  <si>
    <t>'ED382316'</t>
  </si>
  <si>
    <t>IT0003644769</t>
  </si>
  <si>
    <t>'ED590169'</t>
  </si>
  <si>
    <t>IT0003719918</t>
  </si>
  <si>
    <t>'ED911711'</t>
  </si>
  <si>
    <t>IT0003844534</t>
  </si>
  <si>
    <t>'EF130795'</t>
  </si>
  <si>
    <t>IT0003934657</t>
  </si>
  <si>
    <t>'EF259738'</t>
  </si>
  <si>
    <t>IT0004009673</t>
  </si>
  <si>
    <t>'EF295148'</t>
  </si>
  <si>
    <t>IT0004019581</t>
  </si>
  <si>
    <t>'EG064852'</t>
  </si>
  <si>
    <t>IT0004164775</t>
  </si>
  <si>
    <t>'EG766047'</t>
  </si>
  <si>
    <t>IT0004273493</t>
  </si>
  <si>
    <t>'EG939837'</t>
  </si>
  <si>
    <t>IT0004286966</t>
  </si>
  <si>
    <t>'EH305692'</t>
  </si>
  <si>
    <t>IT0004356843</t>
  </si>
  <si>
    <t>'EH326554'</t>
  </si>
  <si>
    <t>IT0004361041</t>
  </si>
  <si>
    <t>'EH354431'</t>
  </si>
  <si>
    <t>IT0004365554</t>
  </si>
  <si>
    <t>'EH603832'</t>
  </si>
  <si>
    <t>IT0004423957</t>
  </si>
  <si>
    <t>'EH679517'</t>
  </si>
  <si>
    <t>IT0004448863</t>
  </si>
  <si>
    <t>'EH802597'</t>
  </si>
  <si>
    <t>IT0004489610</t>
  </si>
  <si>
    <t>'EH857222'</t>
  </si>
  <si>
    <t>IT0004505076</t>
  </si>
  <si>
    <t>'EH896068'</t>
  </si>
  <si>
    <t>IT0004513641</t>
  </si>
  <si>
    <t>'EH969116'</t>
  </si>
  <si>
    <t>IT0004532559</t>
  </si>
  <si>
    <t>'EH986306'</t>
  </si>
  <si>
    <t>IT0004536949</t>
  </si>
  <si>
    <t>'EI100463'</t>
  </si>
  <si>
    <t>IT0004568272</t>
  </si>
  <si>
    <t>'EI201806'</t>
  </si>
  <si>
    <t>IT0004594930</t>
  </si>
  <si>
    <t>'EI262172'</t>
  </si>
  <si>
    <t>IT0004612179</t>
  </si>
  <si>
    <t>'EI274763'</t>
  </si>
  <si>
    <t>IT0004615917</t>
  </si>
  <si>
    <t>'EI385633'</t>
  </si>
  <si>
    <t>IT0004634132</t>
  </si>
  <si>
    <t>'EI415319'</t>
  </si>
  <si>
    <t>IT0004644735</t>
  </si>
  <si>
    <t>'EI446438'</t>
  </si>
  <si>
    <t>IT0004653108</t>
  </si>
  <si>
    <t>'EI461693'</t>
  </si>
  <si>
    <t>IT0004656275</t>
  </si>
  <si>
    <t>'EI586386'</t>
  </si>
  <si>
    <t>IT0004695075</t>
  </si>
  <si>
    <t>'EI621644'</t>
  </si>
  <si>
    <t>IT0004707995</t>
  </si>
  <si>
    <t>'EI638977'</t>
  </si>
  <si>
    <t>IT0004712748</t>
  </si>
  <si>
    <t>'EI759238'</t>
  </si>
  <si>
    <t>IT0004750409</t>
  </si>
  <si>
    <t>'EI793398'</t>
  </si>
  <si>
    <t>IT0004759673</t>
  </si>
  <si>
    <t>'EI806914'</t>
  </si>
  <si>
    <t>IT0004761950</t>
  </si>
  <si>
    <t>'EI887769'</t>
  </si>
  <si>
    <t>IT0004780380</t>
  </si>
  <si>
    <t>'EJ000941'</t>
  </si>
  <si>
    <t>IT0004793474</t>
  </si>
  <si>
    <t>'GG717874'</t>
  </si>
  <si>
    <t>IT0000366655</t>
  </si>
  <si>
    <t>'GG730271'</t>
  </si>
  <si>
    <t>IT0001086567</t>
  </si>
  <si>
    <t>'GG736613'</t>
  </si>
  <si>
    <t>IT0001174611</t>
  </si>
  <si>
    <t>'CP507291'</t>
  </si>
  <si>
    <t>GR0128001584</t>
  </si>
  <si>
    <t>HELLENIC REPUBLI</t>
  </si>
  <si>
    <t>GGB</t>
  </si>
  <si>
    <t>CC</t>
  </si>
  <si>
    <t>GR</t>
  </si>
  <si>
    <t>'EC085501'</t>
  </si>
  <si>
    <t>GR0128002590</t>
  </si>
  <si>
    <t>'EC214436'</t>
  </si>
  <si>
    <t>GR0133001140</t>
  </si>
  <si>
    <t>'EC555270'</t>
  </si>
  <si>
    <t>GR0133002155</t>
  </si>
  <si>
    <t>'EC814966'</t>
  </si>
  <si>
    <t>GR0124021552</t>
  </si>
  <si>
    <t>'ED282395'</t>
  </si>
  <si>
    <t>GR0124024580</t>
  </si>
  <si>
    <t>'ED819750'</t>
  </si>
  <si>
    <t>GR0124026601</t>
  </si>
  <si>
    <t>'ED840657'</t>
  </si>
  <si>
    <t>GR0138001673</t>
  </si>
  <si>
    <t>'EF239324'</t>
  </si>
  <si>
    <t>GR0124028623</t>
  </si>
  <si>
    <t>'EG103626'</t>
  </si>
  <si>
    <t>GR0124029639</t>
  </si>
  <si>
    <t>'EG149109'</t>
  </si>
  <si>
    <t>GR0138002689</t>
  </si>
  <si>
    <t>'EG471714'</t>
  </si>
  <si>
    <t>GR0133003161</t>
  </si>
  <si>
    <t>'EH264771'</t>
  </si>
  <si>
    <t>GR0114021463</t>
  </si>
  <si>
    <t>'EH351858'</t>
  </si>
  <si>
    <t>GR0124030645</t>
  </si>
  <si>
    <t>'EH697850'</t>
  </si>
  <si>
    <t>GR0114022479</t>
  </si>
  <si>
    <t>'EH746534'</t>
  </si>
  <si>
    <t>GR0124031650</t>
  </si>
  <si>
    <t>'EI036090'</t>
  </si>
  <si>
    <t>GR0133004177</t>
  </si>
  <si>
    <t>'EI127293'</t>
  </si>
  <si>
    <t>GR0114023485</t>
  </si>
  <si>
    <t>'EI178084'</t>
  </si>
  <si>
    <t>GR0124032666</t>
  </si>
  <si>
    <t>'EI204577'</t>
  </si>
  <si>
    <t>GR0118012609</t>
  </si>
  <si>
    <t>'EI243530'</t>
  </si>
  <si>
    <t>GR0326040236</t>
  </si>
  <si>
    <t>'EI522979'</t>
  </si>
  <si>
    <t>GR0326043263</t>
  </si>
  <si>
    <t>'ED448927'</t>
  </si>
  <si>
    <t>XS0191352847</t>
  </si>
  <si>
    <t>HELLENIC REPUB</t>
  </si>
  <si>
    <t>GREECE</t>
  </si>
  <si>
    <t>'EI651454'</t>
  </si>
  <si>
    <t>IT0004716327</t>
  </si>
  <si>
    <t>CTZS</t>
  </si>
  <si>
    <t>ICTZ</t>
  </si>
  <si>
    <t>'EI824310'</t>
  </si>
  <si>
    <t>IT0004765183</t>
  </si>
  <si>
    <t>'EI999770'</t>
  </si>
  <si>
    <t>IT0004793045</t>
  </si>
  <si>
    <t>'EC134407'</t>
  </si>
  <si>
    <t>IE0006857530</t>
  </si>
  <si>
    <t>IRISH GOVT</t>
  </si>
  <si>
    <t>IRISH</t>
  </si>
  <si>
    <t>BBB2</t>
  </si>
  <si>
    <t>IE</t>
  </si>
  <si>
    <t>'EC512686'</t>
  </si>
  <si>
    <t>IE0031256328</t>
  </si>
  <si>
    <t>'ED296932'</t>
  </si>
  <si>
    <t>IE0034074488</t>
  </si>
  <si>
    <t>'EG939161'</t>
  </si>
  <si>
    <t>IE00B28HXX02</t>
  </si>
  <si>
    <t>'EH303294'</t>
  </si>
  <si>
    <t>IE00B2QTFG59</t>
  </si>
  <si>
    <t>'EH681242'</t>
  </si>
  <si>
    <t>IE00B3KWYS29</t>
  </si>
  <si>
    <t>'EH878952'</t>
  </si>
  <si>
    <t>IE00B6089D15</t>
  </si>
  <si>
    <t>'EI002523'</t>
  </si>
  <si>
    <t>IE00B4TV0D44</t>
  </si>
  <si>
    <t>'EI111266'</t>
  </si>
  <si>
    <t>IE00B60Z6194</t>
  </si>
  <si>
    <t>'EJ000665'</t>
  </si>
  <si>
    <t>IE00B4V6D496</t>
  </si>
  <si>
    <t>'EC423767'</t>
  </si>
  <si>
    <t>XS0133144898</t>
  </si>
  <si>
    <t>REP OF ITALY</t>
  </si>
  <si>
    <t>ITALY</t>
  </si>
  <si>
    <t>'ED313299'</t>
  </si>
  <si>
    <t>IT0003621445</t>
  </si>
  <si>
    <t>'ED313307'</t>
  </si>
  <si>
    <t>IT0003621460</t>
  </si>
  <si>
    <t>'ED522862'</t>
  </si>
  <si>
    <t>IT0003685093</t>
  </si>
  <si>
    <t>'CP507407'</t>
  </si>
  <si>
    <t>PTOTEGOE0009</t>
  </si>
  <si>
    <t>PORTUGUESE OT'S</t>
  </si>
  <si>
    <t>PGB</t>
  </si>
  <si>
    <t>BB2</t>
  </si>
  <si>
    <t>PT</t>
  </si>
  <si>
    <t>'ED197291'</t>
  </si>
  <si>
    <t>PTOTE1OE0019</t>
  </si>
  <si>
    <t>'ED822615'</t>
  </si>
  <si>
    <t>PTOTEYOE0007</t>
  </si>
  <si>
    <t>'EF011340'</t>
  </si>
  <si>
    <t>PTOTE3OE0017</t>
  </si>
  <si>
    <t>'EF328813'</t>
  </si>
  <si>
    <t>PTOTE5OE0007</t>
  </si>
  <si>
    <t>'EF556577'</t>
  </si>
  <si>
    <t>PTOTE6OE0006</t>
  </si>
  <si>
    <t>'EG398877'</t>
  </si>
  <si>
    <t>PTOTELOE0010</t>
  </si>
  <si>
    <t>'EH231674'</t>
  </si>
  <si>
    <t>PTOTENOE0018</t>
  </si>
  <si>
    <t>'EH396864'</t>
  </si>
  <si>
    <t>PTOTEAOE0021</t>
  </si>
  <si>
    <t>'EH736699'</t>
  </si>
  <si>
    <t>PTOTEMOE0027</t>
  </si>
  <si>
    <t>'EH845969'</t>
  </si>
  <si>
    <t>PTOTEOOE0017</t>
  </si>
  <si>
    <t>'EI147082'</t>
  </si>
  <si>
    <t>PTOTECOE0029</t>
  </si>
  <si>
    <t>'EI567564'</t>
  </si>
  <si>
    <t>PTOTEPOE0016</t>
  </si>
  <si>
    <t>'EC072977'</t>
  </si>
  <si>
    <t>ES0000012098</t>
  </si>
  <si>
    <t>SPANISH GOV'T</t>
  </si>
  <si>
    <t>SPGB</t>
  </si>
  <si>
    <t>A2</t>
  </si>
  <si>
    <t>ES</t>
  </si>
  <si>
    <t>'EC330163'</t>
  </si>
  <si>
    <t>ES0000012411</t>
  </si>
  <si>
    <t>'EC532572'</t>
  </si>
  <si>
    <t>ES0000012783</t>
  </si>
  <si>
    <t>'EC934110'</t>
  </si>
  <si>
    <t>ES0000012866</t>
  </si>
  <si>
    <t>'ED517598'</t>
  </si>
  <si>
    <t>ES0000012916</t>
  </si>
  <si>
    <t>'ED773772'</t>
  </si>
  <si>
    <t>ES0000012932</t>
  </si>
  <si>
    <t>'EF084313'</t>
  </si>
  <si>
    <t>ES00000120G4</t>
  </si>
  <si>
    <t>'EF764151'</t>
  </si>
  <si>
    <t>ES00000120J8</t>
  </si>
  <si>
    <t>'EG561115'</t>
  </si>
  <si>
    <t>ES00000120N0</t>
  </si>
  <si>
    <t>'EH211066'</t>
  </si>
  <si>
    <t>ES00000121A5</t>
  </si>
  <si>
    <t>'EH547588'</t>
  </si>
  <si>
    <t>ES00000121G2</t>
  </si>
  <si>
    <t>'EH575930'</t>
  </si>
  <si>
    <t>ES00000121H0</t>
  </si>
  <si>
    <t>'EH711140'</t>
  </si>
  <si>
    <t>ES00000121L2</t>
  </si>
  <si>
    <t>'EH844816'</t>
  </si>
  <si>
    <t>ES00000121O6</t>
  </si>
  <si>
    <t>'EH885945'</t>
  </si>
  <si>
    <t>ES00000121P3</t>
  </si>
  <si>
    <t>'EH984269'</t>
  </si>
  <si>
    <t>ES00000121S7</t>
  </si>
  <si>
    <t>'EH988544'</t>
  </si>
  <si>
    <t>ES00000121T5</t>
  </si>
  <si>
    <t>'EI109866'</t>
  </si>
  <si>
    <t>ES00000122D7</t>
  </si>
  <si>
    <t>'EI153632'</t>
  </si>
  <si>
    <t>ES00000122E5</t>
  </si>
  <si>
    <t>'EI169668'</t>
  </si>
  <si>
    <t>ES00000122F2</t>
  </si>
  <si>
    <t>'EI263529'</t>
  </si>
  <si>
    <t>ES00000122R7</t>
  </si>
  <si>
    <t>'EI316684'</t>
  </si>
  <si>
    <t>ES00000122T3</t>
  </si>
  <si>
    <t>'EI452655'</t>
  </si>
  <si>
    <t>ES00000122X5</t>
  </si>
  <si>
    <t>'EI542126'</t>
  </si>
  <si>
    <t>ES00000123B9</t>
  </si>
  <si>
    <t>'EI604597'</t>
  </si>
  <si>
    <t>ES00000123C7</t>
  </si>
  <si>
    <t>'EI625241'</t>
  </si>
  <si>
    <t>ES00000123D5</t>
  </si>
  <si>
    <t>'EI792774'</t>
  </si>
  <si>
    <t>ES00000123J2</t>
  </si>
  <si>
    <t>'EI876047'</t>
  </si>
  <si>
    <t>ES00000123K0</t>
  </si>
  <si>
    <t>'EI944501'</t>
  </si>
  <si>
    <t>ES00000123L8</t>
  </si>
  <si>
    <t>'GG737349'</t>
  </si>
  <si>
    <t>ES0000011868</t>
  </si>
  <si>
    <t>'CASHEUR0'</t>
  </si>
  <si>
    <t>CASHEUR00000</t>
  </si>
  <si>
    <t>CASH</t>
  </si>
  <si>
    <t>Weights: Italy 61%, Spain: 28%, Ireland 4.6%, Portugal 3.8%, Greece 2.5%</t>
  </si>
  <si>
    <t>Rebased</t>
  </si>
  <si>
    <t>t</t>
  </si>
  <si>
    <t>t +1</t>
  </si>
  <si>
    <t>t +2</t>
  </si>
  <si>
    <t>t +3</t>
  </si>
  <si>
    <t>t +4</t>
  </si>
  <si>
    <t>t +5</t>
  </si>
  <si>
    <t>t +6</t>
  </si>
  <si>
    <t>t +7</t>
  </si>
  <si>
    <t>t +8</t>
  </si>
  <si>
    <t>t +9</t>
  </si>
  <si>
    <t>t +10</t>
  </si>
  <si>
    <t>t +11</t>
  </si>
  <si>
    <t>t +12</t>
  </si>
  <si>
    <t>t +13</t>
  </si>
  <si>
    <t>t +14</t>
  </si>
  <si>
    <t>t +15</t>
  </si>
  <si>
    <t>t +16</t>
  </si>
  <si>
    <t>t +17</t>
  </si>
  <si>
    <t>High-yield Spreads</t>
  </si>
  <si>
    <t>t +18</t>
  </si>
  <si>
    <t>t +19</t>
  </si>
  <si>
    <t>t +20</t>
  </si>
  <si>
    <t>t +21</t>
  </si>
  <si>
    <t>t +22</t>
  </si>
  <si>
    <t>t +23</t>
  </si>
  <si>
    <t>t +24</t>
  </si>
  <si>
    <t>t +25</t>
  </si>
  <si>
    <t>t +26</t>
  </si>
  <si>
    <t>t +27</t>
  </si>
  <si>
    <t>t +28</t>
  </si>
  <si>
    <t>t +29</t>
  </si>
  <si>
    <t>t +30</t>
  </si>
  <si>
    <t>t +31</t>
  </si>
  <si>
    <t>t +32</t>
  </si>
  <si>
    <t>t +33</t>
  </si>
  <si>
    <t>t +34</t>
  </si>
  <si>
    <t>t +35</t>
  </si>
  <si>
    <t>t +36</t>
  </si>
  <si>
    <t>t +37</t>
  </si>
  <si>
    <t>t +38</t>
  </si>
  <si>
    <t>t +39</t>
  </si>
  <si>
    <t>t +40</t>
  </si>
  <si>
    <t>t +41</t>
  </si>
  <si>
    <t>t +42</t>
  </si>
  <si>
    <t>t +43</t>
  </si>
  <si>
    <t>t +44</t>
  </si>
  <si>
    <t>t +45</t>
  </si>
  <si>
    <t>t +46</t>
  </si>
  <si>
    <t>t +47</t>
  </si>
  <si>
    <t>t +48</t>
  </si>
  <si>
    <t>t +49</t>
  </si>
  <si>
    <t>t +50</t>
  </si>
  <si>
    <t>t +51</t>
  </si>
  <si>
    <t>t +52</t>
  </si>
  <si>
    <t>t +53</t>
  </si>
  <si>
    <t>t +54</t>
  </si>
  <si>
    <t>t +55</t>
  </si>
  <si>
    <t>t +56</t>
  </si>
  <si>
    <t>t +57</t>
  </si>
  <si>
    <t>t +58</t>
  </si>
  <si>
    <t>t +59</t>
  </si>
  <si>
    <t>t +60</t>
  </si>
  <si>
    <t>t +61</t>
  </si>
  <si>
    <t>t +62</t>
  </si>
  <si>
    <t>t +63</t>
  </si>
  <si>
    <t>t +64</t>
  </si>
  <si>
    <t>t +65</t>
  </si>
  <si>
    <t>t +66</t>
  </si>
  <si>
    <t>t +67</t>
  </si>
  <si>
    <t>t +68</t>
  </si>
  <si>
    <t>t +69</t>
  </si>
  <si>
    <t>t +70</t>
  </si>
  <si>
    <t>t +71</t>
  </si>
  <si>
    <t>t +72</t>
  </si>
  <si>
    <t>t +73</t>
  </si>
  <si>
    <t>t +74</t>
  </si>
  <si>
    <t>t +75</t>
  </si>
  <si>
    <t>t +76</t>
  </si>
  <si>
    <t>t +77</t>
  </si>
  <si>
    <t>t +78</t>
  </si>
  <si>
    <t>t +79</t>
  </si>
  <si>
    <t>t +80</t>
  </si>
  <si>
    <t>t +81</t>
  </si>
  <si>
    <t>t +82</t>
  </si>
  <si>
    <t>t +83</t>
  </si>
  <si>
    <t>t +84</t>
  </si>
  <si>
    <t>t +85</t>
  </si>
  <si>
    <t>t +86</t>
  </si>
  <si>
    <t>t +87</t>
  </si>
  <si>
    <t>t +88</t>
  </si>
  <si>
    <t>t +89</t>
  </si>
  <si>
    <t>t +90</t>
  </si>
  <si>
    <t>t +91</t>
  </si>
  <si>
    <t>t +92</t>
  </si>
  <si>
    <t>t +93</t>
  </si>
  <si>
    <t>t +94</t>
  </si>
  <si>
    <t>t +95</t>
  </si>
  <si>
    <t>t +96</t>
  </si>
  <si>
    <t>t +97</t>
  </si>
  <si>
    <t>t +98</t>
  </si>
  <si>
    <t>t +99</t>
  </si>
  <si>
    <t>t +100</t>
  </si>
  <si>
    <t>t +101</t>
  </si>
  <si>
    <t>t +102</t>
  </si>
  <si>
    <t>t +103</t>
  </si>
  <si>
    <t>t +104</t>
  </si>
  <si>
    <t>t +105</t>
  </si>
  <si>
    <t>t +106</t>
  </si>
  <si>
    <t>t +107</t>
  </si>
  <si>
    <t>t +108</t>
  </si>
  <si>
    <t>t +109</t>
  </si>
  <si>
    <t>t +110</t>
  </si>
  <si>
    <t>t +111</t>
  </si>
  <si>
    <t>t +112</t>
  </si>
  <si>
    <t>t +113</t>
  </si>
  <si>
    <t>t +114</t>
  </si>
  <si>
    <t>t +115</t>
  </si>
  <si>
    <t>t +116</t>
  </si>
  <si>
    <t>t +117</t>
  </si>
  <si>
    <t>t +118</t>
  </si>
  <si>
    <t>t +119</t>
  </si>
  <si>
    <t>t +120</t>
  </si>
  <si>
    <t>t +121</t>
  </si>
  <si>
    <t>t +122</t>
  </si>
  <si>
    <t>t +123</t>
  </si>
  <si>
    <t>t +124</t>
  </si>
  <si>
    <t>t +125</t>
  </si>
  <si>
    <t>t +126</t>
  </si>
  <si>
    <t>t +127</t>
  </si>
  <si>
    <t>t +128</t>
  </si>
  <si>
    <t>t +129</t>
  </si>
  <si>
    <t>t +130</t>
  </si>
  <si>
    <t>t +131</t>
  </si>
  <si>
    <t>t +132</t>
  </si>
  <si>
    <t>t +133</t>
  </si>
  <si>
    <t>t +134</t>
  </si>
  <si>
    <t>t +135</t>
  </si>
  <si>
    <t>t +136</t>
  </si>
  <si>
    <t>t +137</t>
  </si>
  <si>
    <t>t +138</t>
  </si>
  <si>
    <t>t +139</t>
  </si>
  <si>
    <t>t +140</t>
  </si>
  <si>
    <t>t +141</t>
  </si>
  <si>
    <t>t +142</t>
  </si>
  <si>
    <t>t +143</t>
  </si>
  <si>
    <t>t +144</t>
  </si>
  <si>
    <t>t +145</t>
  </si>
  <si>
    <t>t +146</t>
  </si>
  <si>
    <t>t +147</t>
  </si>
  <si>
    <t>t +148</t>
  </si>
  <si>
    <t>t +149</t>
  </si>
  <si>
    <t>t +150</t>
  </si>
  <si>
    <t>t +151</t>
  </si>
  <si>
    <t>t +152</t>
  </si>
  <si>
    <t>t +153</t>
  </si>
  <si>
    <t>t +154</t>
  </si>
  <si>
    <t>t +155</t>
  </si>
  <si>
    <t>t +156</t>
  </si>
  <si>
    <t>t +157</t>
  </si>
  <si>
    <t>t +158</t>
  </si>
  <si>
    <t>t +159</t>
  </si>
  <si>
    <t>t +160</t>
  </si>
  <si>
    <t>t +161</t>
  </si>
  <si>
    <t>t +162</t>
  </si>
  <si>
    <t>t +163</t>
  </si>
  <si>
    <t>t +164</t>
  </si>
  <si>
    <t>t +165</t>
  </si>
  <si>
    <t>t +166</t>
  </si>
  <si>
    <t>t +167</t>
  </si>
  <si>
    <t>t +168</t>
  </si>
  <si>
    <t>t +169</t>
  </si>
  <si>
    <t>t +170</t>
  </si>
  <si>
    <t>t +171</t>
  </si>
  <si>
    <t>t +172</t>
  </si>
  <si>
    <t>t +173</t>
  </si>
  <si>
    <t>t +174</t>
  </si>
  <si>
    <t>t +175</t>
  </si>
  <si>
    <t>t +176</t>
  </si>
  <si>
    <t>t +177</t>
  </si>
  <si>
    <t>t +178</t>
  </si>
  <si>
    <t>t +179</t>
  </si>
  <si>
    <t>t +180</t>
  </si>
  <si>
    <t>t +181</t>
  </si>
  <si>
    <t>t +182</t>
  </si>
  <si>
    <t>t +183</t>
  </si>
  <si>
    <t>t +184</t>
  </si>
  <si>
    <t>t +185</t>
  </si>
  <si>
    <t>t +186</t>
  </si>
  <si>
    <t>t +187</t>
  </si>
  <si>
    <t>t +188</t>
  </si>
  <si>
    <t>t +189</t>
  </si>
  <si>
    <t>t +190</t>
  </si>
  <si>
    <t>t +191</t>
  </si>
  <si>
    <t>t +192</t>
  </si>
  <si>
    <t>t +193</t>
  </si>
  <si>
    <t>t +194</t>
  </si>
  <si>
    <t>t +195</t>
  </si>
  <si>
    <t>t +196</t>
  </si>
  <si>
    <t>t +197</t>
  </si>
  <si>
    <t>t +198</t>
  </si>
  <si>
    <t>t +199</t>
  </si>
  <si>
    <t>t +200</t>
  </si>
  <si>
    <t>t +201</t>
  </si>
  <si>
    <t>t +202</t>
  </si>
  <si>
    <t>t +203</t>
  </si>
  <si>
    <t>t +204</t>
  </si>
  <si>
    <t>t +205</t>
  </si>
  <si>
    <t>t +206</t>
  </si>
  <si>
    <t>t +207</t>
  </si>
  <si>
    <t>t +208</t>
  </si>
  <si>
    <t>t +209</t>
  </si>
  <si>
    <t>t +210</t>
  </si>
  <si>
    <t>t +211</t>
  </si>
  <si>
    <t>t +212</t>
  </si>
  <si>
    <t>t +213</t>
  </si>
  <si>
    <t>t +214</t>
  </si>
  <si>
    <t>t +215</t>
  </si>
  <si>
    <t>t +216</t>
  </si>
  <si>
    <t>t +217</t>
  </si>
  <si>
    <t>t +218</t>
  </si>
  <si>
    <t>t +219</t>
  </si>
  <si>
    <t>t +220</t>
  </si>
  <si>
    <t>t +221</t>
  </si>
  <si>
    <t>t +222</t>
  </si>
  <si>
    <t>t +223</t>
  </si>
  <si>
    <t>t +224</t>
  </si>
  <si>
    <t>t +225</t>
  </si>
  <si>
    <t>t +226</t>
  </si>
  <si>
    <t>t +227</t>
  </si>
  <si>
    <t>t +228</t>
  </si>
  <si>
    <t>t +229</t>
  </si>
  <si>
    <t>t +230</t>
  </si>
  <si>
    <t>t +231</t>
  </si>
  <si>
    <t>t +232</t>
  </si>
  <si>
    <t>t +233</t>
  </si>
  <si>
    <t>t +234</t>
  </si>
  <si>
    <t>t +235</t>
  </si>
  <si>
    <t>t +236</t>
  </si>
  <si>
    <t>t +237</t>
  </si>
  <si>
    <t>t +238</t>
  </si>
  <si>
    <t>t +239</t>
  </si>
  <si>
    <t>t +240</t>
  </si>
  <si>
    <t>t +241</t>
  </si>
  <si>
    <t>t +242</t>
  </si>
  <si>
    <t>t +243</t>
  </si>
  <si>
    <t>t +244</t>
  </si>
  <si>
    <t>t +245</t>
  </si>
  <si>
    <t>t +246</t>
  </si>
  <si>
    <t>t +247</t>
  </si>
  <si>
    <t>t +248</t>
  </si>
  <si>
    <t>t +249</t>
  </si>
  <si>
    <t>t +250</t>
  </si>
  <si>
    <t>t +251</t>
  </si>
  <si>
    <t>t +252</t>
  </si>
  <si>
    <t>t +253</t>
  </si>
  <si>
    <t>t +254</t>
  </si>
  <si>
    <t>t +255</t>
  </si>
  <si>
    <t>t +256</t>
  </si>
  <si>
    <t>t +257</t>
  </si>
  <si>
    <t>t +258</t>
  </si>
  <si>
    <t>t +259</t>
  </si>
  <si>
    <t>t +260</t>
  </si>
  <si>
    <t>t +261</t>
  </si>
  <si>
    <t>t +262</t>
  </si>
  <si>
    <t>t +263</t>
  </si>
  <si>
    <t>t +264</t>
  </si>
  <si>
    <t>t +265</t>
  </si>
  <si>
    <t>t +266</t>
  </si>
  <si>
    <t>t +267</t>
  </si>
  <si>
    <t>t +268</t>
  </si>
  <si>
    <t>t +269</t>
  </si>
  <si>
    <t>t +270</t>
  </si>
  <si>
    <t>t +271</t>
  </si>
  <si>
    <t>t +272</t>
  </si>
  <si>
    <t>t +273</t>
  </si>
  <si>
    <t>t +274</t>
  </si>
  <si>
    <t>t +275</t>
  </si>
  <si>
    <t>t +276</t>
  </si>
  <si>
    <t>t +277</t>
  </si>
  <si>
    <t>t +278</t>
  </si>
  <si>
    <t>t +279</t>
  </si>
  <si>
    <t>t +280</t>
  </si>
  <si>
    <t>t +281</t>
  </si>
  <si>
    <t>t +282</t>
  </si>
  <si>
    <t>t +283</t>
  </si>
  <si>
    <t>t +284</t>
  </si>
  <si>
    <t>t +285</t>
  </si>
  <si>
    <t>t +286</t>
  </si>
  <si>
    <t>t +287</t>
  </si>
  <si>
    <t>t +288</t>
  </si>
  <si>
    <t>t +289</t>
  </si>
  <si>
    <t>t +290</t>
  </si>
  <si>
    <t>t +291</t>
  </si>
  <si>
    <t>t +292</t>
  </si>
  <si>
    <t>t +293</t>
  </si>
  <si>
    <t>t +294</t>
  </si>
  <si>
    <t>t +295</t>
  </si>
  <si>
    <t>t +296</t>
  </si>
  <si>
    <t>t +297</t>
  </si>
  <si>
    <t>t +298</t>
  </si>
  <si>
    <t>t +299</t>
  </si>
  <si>
    <t>t +300</t>
  </si>
  <si>
    <t>t +301</t>
  </si>
  <si>
    <t>t +302</t>
  </si>
  <si>
    <t>t +303</t>
  </si>
  <si>
    <t>t +304</t>
  </si>
  <si>
    <t>t +305</t>
  </si>
  <si>
    <t>t +306</t>
  </si>
  <si>
    <t>t +307</t>
  </si>
  <si>
    <t>t +308</t>
  </si>
  <si>
    <t>t +309</t>
  </si>
  <si>
    <t>t +310</t>
  </si>
  <si>
    <t>t +311</t>
  </si>
  <si>
    <t>t +312</t>
  </si>
  <si>
    <t>t +313</t>
  </si>
  <si>
    <t>t +314</t>
  </si>
  <si>
    <t>t +315</t>
  </si>
  <si>
    <t>t +316</t>
  </si>
  <si>
    <t>t +317</t>
  </si>
  <si>
    <t>t +318</t>
  </si>
  <si>
    <t>t +319</t>
  </si>
  <si>
    <t>t +320</t>
  </si>
  <si>
    <t>t +321</t>
  </si>
  <si>
    <t>t +322</t>
  </si>
  <si>
    <t>t +323</t>
  </si>
  <si>
    <t>t +324</t>
  </si>
  <si>
    <t>t +325</t>
  </si>
  <si>
    <t>t +326</t>
  </si>
  <si>
    <t>t +327</t>
  </si>
  <si>
    <t>t +328</t>
  </si>
  <si>
    <t>t +329</t>
  </si>
  <si>
    <t>t +330</t>
  </si>
  <si>
    <t>t +331</t>
  </si>
  <si>
    <t>t +332</t>
  </si>
  <si>
    <t>t +333</t>
  </si>
  <si>
    <t>t +334</t>
  </si>
  <si>
    <t>t +335</t>
  </si>
  <si>
    <t>t +336</t>
  </si>
  <si>
    <t>t +337</t>
  </si>
  <si>
    <t>t +338</t>
  </si>
  <si>
    <t>t +339</t>
  </si>
  <si>
    <t>t +340</t>
  </si>
  <si>
    <t>t +341</t>
  </si>
  <si>
    <t>t +342</t>
  </si>
  <si>
    <t>t +343</t>
  </si>
  <si>
    <t>t +344</t>
  </si>
  <si>
    <t>t +345</t>
  </si>
  <si>
    <t>t +346</t>
  </si>
  <si>
    <t>t +347</t>
  </si>
  <si>
    <t>t +348</t>
  </si>
  <si>
    <t>t +349</t>
  </si>
  <si>
    <t>t +350</t>
  </si>
  <si>
    <t>t +351</t>
  </si>
  <si>
    <t>t +352</t>
  </si>
  <si>
    <t>t +353</t>
  </si>
  <si>
    <t>t +354</t>
  </si>
  <si>
    <t>t +355</t>
  </si>
  <si>
    <t>t +356</t>
  </si>
  <si>
    <t>t +357</t>
  </si>
  <si>
    <t>t +358</t>
  </si>
  <si>
    <t>t +359</t>
  </si>
  <si>
    <t>t +360</t>
  </si>
  <si>
    <t>t +361</t>
  </si>
  <si>
    <t>t +362</t>
  </si>
  <si>
    <t>t +363</t>
  </si>
  <si>
    <t>t +364</t>
  </si>
  <si>
    <t>t +365</t>
  </si>
  <si>
    <t>t +366</t>
  </si>
  <si>
    <t>t +367</t>
  </si>
  <si>
    <t>t +368</t>
  </si>
  <si>
    <t>t +369</t>
  </si>
  <si>
    <t>t +370</t>
  </si>
  <si>
    <t>t +371</t>
  </si>
  <si>
    <t>t +372</t>
  </si>
  <si>
    <t>t +373</t>
  </si>
  <si>
    <t>t +374</t>
  </si>
  <si>
    <t>t +375</t>
  </si>
  <si>
    <t>t +376</t>
  </si>
  <si>
    <t>t +377</t>
  </si>
  <si>
    <t>t +378</t>
  </si>
  <si>
    <t>t +379</t>
  </si>
  <si>
    <t>t +380</t>
  </si>
  <si>
    <t>t +381</t>
  </si>
  <si>
    <t>t +382</t>
  </si>
  <si>
    <t>t +383</t>
  </si>
  <si>
    <t>t +384</t>
  </si>
  <si>
    <t>t +385</t>
  </si>
  <si>
    <t>t +386</t>
  </si>
  <si>
    <t>t +387</t>
  </si>
  <si>
    <t>t +388</t>
  </si>
  <si>
    <t>t +389</t>
  </si>
  <si>
    <t>t +390</t>
  </si>
  <si>
    <t>t +391</t>
  </si>
  <si>
    <t>t +392</t>
  </si>
  <si>
    <t>t +393</t>
  </si>
  <si>
    <t>t +394</t>
  </si>
  <si>
    <t>t +395</t>
  </si>
  <si>
    <t>t +396</t>
  </si>
  <si>
    <t>t +397</t>
  </si>
  <si>
    <t>t +398</t>
  </si>
  <si>
    <t>t +399</t>
  </si>
  <si>
    <t>t +400</t>
  </si>
  <si>
    <t>t +401</t>
  </si>
  <si>
    <t>t +402</t>
  </si>
  <si>
    <t>t +403</t>
  </si>
  <si>
    <t>t +404</t>
  </si>
  <si>
    <t>t +405</t>
  </si>
  <si>
    <t>t +406</t>
  </si>
  <si>
    <t>t +407</t>
  </si>
  <si>
    <t>t +408</t>
  </si>
  <si>
    <t>t +409</t>
  </si>
  <si>
    <t>t +410</t>
  </si>
  <si>
    <t>t +411</t>
  </si>
  <si>
    <t>t +412</t>
  </si>
  <si>
    <t>t +413</t>
  </si>
  <si>
    <t>t +414</t>
  </si>
  <si>
    <t>t +415</t>
  </si>
  <si>
    <t>t +416</t>
  </si>
  <si>
    <t>t +417</t>
  </si>
  <si>
    <t>t +418</t>
  </si>
  <si>
    <t>t +419</t>
  </si>
  <si>
    <t>t +420</t>
  </si>
  <si>
    <t>t +421</t>
  </si>
  <si>
    <t>t +422</t>
  </si>
  <si>
    <t>t +423</t>
  </si>
  <si>
    <t>t +424</t>
  </si>
  <si>
    <t>t +425</t>
  </si>
  <si>
    <t>t +426</t>
  </si>
  <si>
    <t>t +427</t>
  </si>
  <si>
    <t>t +428</t>
  </si>
  <si>
    <t>t +429</t>
  </si>
  <si>
    <t>t +430</t>
  </si>
  <si>
    <t>t +431</t>
  </si>
  <si>
    <t>t +432</t>
  </si>
  <si>
    <t>t +433</t>
  </si>
  <si>
    <t>t +434</t>
  </si>
  <si>
    <t>t +435</t>
  </si>
  <si>
    <t>t +436</t>
  </si>
  <si>
    <t>t +437</t>
  </si>
  <si>
    <t>t +438</t>
  </si>
  <si>
    <t>t +439</t>
  </si>
  <si>
    <t>t +440</t>
  </si>
  <si>
    <t>t +441</t>
  </si>
  <si>
    <t>t +442</t>
  </si>
  <si>
    <t>t +443</t>
  </si>
  <si>
    <t>t +444</t>
  </si>
  <si>
    <t>t +445</t>
  </si>
  <si>
    <t>t +446</t>
  </si>
  <si>
    <t>t +447</t>
  </si>
  <si>
    <t>t +448</t>
  </si>
  <si>
    <t>t +449</t>
  </si>
  <si>
    <t>t +450</t>
  </si>
  <si>
    <t>t +451</t>
  </si>
  <si>
    <t>t +452</t>
  </si>
  <si>
    <t>t +453</t>
  </si>
  <si>
    <t>t +454</t>
  </si>
  <si>
    <t>t +455</t>
  </si>
  <si>
    <t>t +456</t>
  </si>
  <si>
    <t>t +457</t>
  </si>
  <si>
    <t>t +458</t>
  </si>
  <si>
    <t>t +459</t>
  </si>
  <si>
    <t>t +460</t>
  </si>
  <si>
    <t>t +461</t>
  </si>
  <si>
    <t>t +462</t>
  </si>
  <si>
    <t>t +463</t>
  </si>
  <si>
    <t>t +464</t>
  </si>
  <si>
    <t>t +465</t>
  </si>
  <si>
    <t>t +466</t>
  </si>
  <si>
    <t>t +467</t>
  </si>
  <si>
    <t>t +468</t>
  </si>
  <si>
    <t>t +469</t>
  </si>
  <si>
    <t>t +470</t>
  </si>
  <si>
    <t>t +471</t>
  </si>
  <si>
    <t>t +472</t>
  </si>
  <si>
    <t>t +473</t>
  </si>
  <si>
    <t>t +474</t>
  </si>
  <si>
    <t>t +475</t>
  </si>
  <si>
    <t>t +476</t>
  </si>
  <si>
    <t>t +477</t>
  </si>
  <si>
    <t>t +478</t>
  </si>
  <si>
    <t>t +479</t>
  </si>
  <si>
    <t>t +480</t>
  </si>
  <si>
    <t>t +481</t>
  </si>
  <si>
    <t>t +482</t>
  </si>
  <si>
    <t>t +483</t>
  </si>
  <si>
    <t>t +484</t>
  </si>
  <si>
    <t>t +485</t>
  </si>
  <si>
    <t>t +486</t>
  </si>
  <si>
    <t>t +487</t>
  </si>
  <si>
    <t>t +488</t>
  </si>
  <si>
    <t>t +489</t>
  </si>
  <si>
    <t>t +490</t>
  </si>
  <si>
    <t>t +491</t>
  </si>
  <si>
    <t>Greek Program +ECB SMP purchases</t>
  </si>
  <si>
    <t>ECB SMP purchase of Italy+Spain</t>
  </si>
  <si>
    <t>itrxese index</t>
  </si>
  <si>
    <t>px_last</t>
  </si>
  <si>
    <t>2008-2009</t>
  </si>
  <si>
    <t>2010-Mar 2011</t>
  </si>
  <si>
    <t>Mar 2011-Mar 2012</t>
  </si>
  <si>
    <t>High-yield Euro-Area Spreads</t>
  </si>
  <si>
    <t>Senior European Financial CDS</t>
  </si>
  <si>
    <t>Calculated Index wts</t>
  </si>
  <si>
    <t>EI270507 Corp</t>
  </si>
  <si>
    <t>EI694079 Corp</t>
  </si>
  <si>
    <t>EI650542 Corp</t>
  </si>
  <si>
    <t>EI586386 Corp</t>
  </si>
  <si>
    <t>EI542126 Corp</t>
  </si>
  <si>
    <t>EI563072 Corp</t>
  </si>
  <si>
    <t>EI537102 Corp</t>
  </si>
  <si>
    <t>EI220378 Corp</t>
  </si>
  <si>
    <t>EI248860 Corp</t>
  </si>
  <si>
    <t>EI529274 Corp</t>
  </si>
  <si>
    <t>EI178084 Corp</t>
  </si>
  <si>
    <t>ED822615 Corp</t>
  </si>
  <si>
    <t>EI542367 Corp</t>
  </si>
  <si>
    <t>EF656651 Corp</t>
  </si>
  <si>
    <t>EF239440 Corp</t>
  </si>
  <si>
    <t>EI576911 Corp</t>
  </si>
  <si>
    <t>EI111266 Corp</t>
  </si>
  <si>
    <t>EI219205 Corp</t>
  </si>
  <si>
    <t>EI479676 Corp</t>
  </si>
  <si>
    <t>ED313183 Corp</t>
  </si>
  <si>
    <t>912828QN Govt</t>
  </si>
  <si>
    <t>EI697222 Corp</t>
  </si>
  <si>
    <t>COUNTRY_FULL_NAME</t>
  </si>
  <si>
    <t>DDIS_AMT_OUTSTANDING</t>
  </si>
  <si>
    <t>In local currency (in thousands)</t>
  </si>
  <si>
    <t>DDIS_AMT_OUTSTANDING_BY_YR</t>
  </si>
  <si>
    <t>Source: BBG</t>
  </si>
  <si>
    <t>GIIPS weights</t>
  </si>
  <si>
    <t>European Senior Financial CDS (basis points, left scale)</t>
  </si>
  <si>
    <t>Peripheral Euro area sovereign Bond spreads(bps, right scale)</t>
  </si>
</sst>
</file>

<file path=xl/styles.xml><?xml version="1.0" encoding="utf-8"?>
<styleSheet xmlns="http://schemas.openxmlformats.org/spreadsheetml/2006/main">
  <numFmts count="1">
    <numFmt numFmtId="164" formatCode="0.00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7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  <xf numFmtId="0" fontId="0" fillId="33" borderId="0" xfId="0" applyFill="1"/>
    <xf numFmtId="164" fontId="0" fillId="33" borderId="0" xfId="42" applyNumberFormat="1" applyFont="1" applyFill="1"/>
    <xf numFmtId="0" fontId="16" fillId="33" borderId="0" xfId="0" applyFont="1" applyFill="1"/>
  </cellXfs>
  <cellStyles count="9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3" xfId="43"/>
    <cellStyle name="Normal 14" xfId="44"/>
    <cellStyle name="Normal 15" xfId="45"/>
    <cellStyle name="Normal 16" xfId="46"/>
    <cellStyle name="Normal 17" xfId="47"/>
    <cellStyle name="Normal 18" xfId="48"/>
    <cellStyle name="Normal 19" xfId="49"/>
    <cellStyle name="Normal 2" xfId="50"/>
    <cellStyle name="Normal 20" xfId="51"/>
    <cellStyle name="Normal 21" xfId="52"/>
    <cellStyle name="Normal 22" xfId="53"/>
    <cellStyle name="Normal 25" xfId="54"/>
    <cellStyle name="Normal 26" xfId="55"/>
    <cellStyle name="Normal 27" xfId="56"/>
    <cellStyle name="Normal 28" xfId="57"/>
    <cellStyle name="Normal 29" xfId="58"/>
    <cellStyle name="Normal 3" xfId="59"/>
    <cellStyle name="Normal 30" xfId="60"/>
    <cellStyle name="Normal 31" xfId="61"/>
    <cellStyle name="Normal 32" xfId="62"/>
    <cellStyle name="Normal 33" xfId="63"/>
    <cellStyle name="Normal 34" xfId="64"/>
    <cellStyle name="Normal 35" xfId="65"/>
    <cellStyle name="Normal 38" xfId="66"/>
    <cellStyle name="Normal 39" xfId="67"/>
    <cellStyle name="Normal 4" xfId="68"/>
    <cellStyle name="Normal 40" xfId="69"/>
    <cellStyle name="Normal 41" xfId="70"/>
    <cellStyle name="Normal 42" xfId="71"/>
    <cellStyle name="Normal 43" xfId="72"/>
    <cellStyle name="Normal 44" xfId="73"/>
    <cellStyle name="Normal 45" xfId="74"/>
    <cellStyle name="Normal 46" xfId="75"/>
    <cellStyle name="Normal 47" xfId="76"/>
    <cellStyle name="Normal 48" xfId="77"/>
    <cellStyle name="Normal 49" xfId="78"/>
    <cellStyle name="Normal 5" xfId="79"/>
    <cellStyle name="Normal 51" xfId="80"/>
    <cellStyle name="Normal 54" xfId="81"/>
    <cellStyle name="Normal 55" xfId="82"/>
    <cellStyle name="Normal 56" xfId="83"/>
    <cellStyle name="Normal 57" xfId="84"/>
    <cellStyle name="Normal 58" xfId="85"/>
    <cellStyle name="Normal 59" xfId="86"/>
    <cellStyle name="Normal 6" xfId="87"/>
    <cellStyle name="Normal 60" xfId="88"/>
    <cellStyle name="Normal 61" xfId="89"/>
    <cellStyle name="Normal 62" xfId="9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2A08F8"/>
    </mruColors>
  </colors>
</styleSheet>
</file>

<file path=xl/volatileDependencies.xml><?xml version="1.0" encoding="utf-8"?>
<volTypes xmlns="http://schemas.openxmlformats.org/spreadsheetml/2006/main">
  <volType type="realTimeData">
    <main first="bloomberg.rtd">
      <tp t="b">
        <v>0</v>
        <stp/>
        <stp>##V3_BDSV12</stp>
        <stp>EI586386 Corp</stp>
        <stp>DDIS_AMT_OUTSTANDING_BY_YR</stp>
        <stp>[Peripheral vs Core Bonds Spreads.xlsx]Total_debt_outstanding!R16C9_x0000__x0000_</stp>
        <stp>cols=2;rows=50</stp>
        <tr r="I16" s="12"/>
      </tp>
      <tp>
        <v>10628754039</v>
        <stp/>
        <stp>##V3_BDPV12</stp>
        <stp>912828QN Govt</stp>
        <stp>DDIS_AMT_OUTSTANDING</stp>
        <stp>[Peripheral and Financial credit spreads.xlsx]Total_debt_outstanding!R11C44_x0000__x0000_</stp>
        <tr r="AR11" s="12"/>
      </tp>
      <tp t="b">
        <v>0</v>
        <stp/>
        <stp>##V3_BDSV12</stp>
        <stp>EI270507 Corp</stp>
        <stp>DDIS_AMT_OUTSTANDING_BY_YR</stp>
        <stp>[Peripheral vs Core Bonds Spreads.xlsx]Total_debt_outstanding!R16C3_x0000__x0000_</stp>
        <stp>cols=2;rows=50</stp>
        <tr r="C16" s="12"/>
      </tp>
      <tp t="b">
        <v>0</v>
        <stp/>
        <stp>##V3_BDSV12</stp>
        <stp>EI650542 Corp</stp>
        <stp>DDIS_AMT_OUTSTANDING_BY_YR</stp>
        <stp>[Peripheral vs Core Bonds Spreads.xlsx]Total_debt_outstanding!R16C7_x0000__x0000_</stp>
        <stp>cols=2;rows=50</stp>
        <tr r="G16" s="12"/>
      </tp>
      <tp t="b">
        <v>0</v>
        <stp/>
        <stp>##V3_BDSV12</stp>
        <stp>EI694079 Corp</stp>
        <stp>DDIS_AMT_OUTSTANDING_BY_YR</stp>
        <stp>[Peripheral vs Core Bonds Spreads.xlsx]Total_debt_outstanding!R16C5_x0000__x0000_</stp>
        <stp>cols=2;rows=50</stp>
        <tr r="E16" s="12"/>
      </tp>
    </main>
    <main first="bloomberg.rtd">
      <tp t="s">
        <v>GREECE</v>
        <stp/>
        <stp>##V3_BDPV12</stp>
        <stp>EI178084 Corp</stp>
        <stp>COUNTRY_FULL_NAME</stp>
        <stp>[Peripheral and Financial credit spreads.xlsx]Total_debt_outstanding!R9C24_x0000__x0000_</stp>
        <tr r="X9" s="12"/>
      </tp>
      <tp t="s">
        <v>JAPAN</v>
        <stp/>
        <stp>##V3_BDPV12</stp>
        <stp>EI697222 Corp</stp>
        <stp>COUNTRY_FULL_NAME</stp>
        <stp>[Peripheral and Financial credit spreads.xlsx]Total_debt_outstanding!R9C46_x0000__x0000_</stp>
        <tr r="AT9" s="12"/>
      </tp>
      <tp t="s">
        <v>IRELAND</v>
        <stp/>
        <stp>##V3_BDPV12</stp>
        <stp>EI111266 Corp</stp>
        <stp>COUNTRY_FULL_NAME</stp>
        <stp>[Peripheral and Financial credit spreads.xlsx]Total_debt_outstanding!R9C36_x0000__x0000_</stp>
        <tr r="AJ9" s="12"/>
      </tp>
      <tp t="s">
        <v>SWEDEN</v>
        <stp/>
        <stp>##V3_BDPV12</stp>
        <stp>EI563072 Corp</stp>
        <stp>COUNTRY_FULL_NAME</stp>
        <stp>[Peripheral and Financial credit spreads.xlsx]Total_debt_outstanding!R9C14_x0000__x0000_</stp>
        <tr r="N9" s="12"/>
      </tp>
      <tp t="s">
        <v>NETHERLANDS</v>
        <stp/>
        <stp>##V3_BDPV12</stp>
        <stp>EI537102 Corp</stp>
        <stp>COUNTRY_FULL_NAME</stp>
        <stp>[Peripheral and Financial credit spreads.xlsx]Total_debt_outstanding!R9C16_x0000__x0000_</stp>
        <tr r="P9" s="12"/>
      </tp>
      <tp t="s">
        <v>CZECH</v>
        <stp/>
        <stp>##V3_BDPV12</stp>
        <stp>EI479676 Corp</stp>
        <stp>COUNTRY_FULL_NAME</stp>
        <stp>[Peripheral and Financial credit spreads.xlsx]Total_debt_outstanding!R9C40_x0000__x0000_</stp>
        <tr r="AN9" s="12"/>
      </tp>
      <tp t="s">
        <v>DENMARK</v>
        <stp/>
        <stp>##V3_BDPV12</stp>
        <stp>EI529274 Corp</stp>
        <stp>COUNTRY_FULL_NAME</stp>
        <stp>[Peripheral and Financial credit spreads.xlsx]Total_debt_outstanding!R9C22_x0000__x0000_</stp>
        <tr r="V9" s="12"/>
      </tp>
      <tp t="b">
        <v>0</v>
        <stp/>
        <stp>##V3_BDSV12</stp>
        <stp>912828QN Govt</stp>
        <stp>DDIS_AMT_OUTSTANDING_BY_YR</stp>
        <stp>[Peripheral vs Core Bonds Spreads.xlsx]Total_debt_outstanding!R16C43_x0000_ꪨ</stp>
        <stp>cols=2;rows=50</stp>
        <tr r="AQ16" s="12"/>
      </tp>
      <tp t="s">
        <v>ITALY</v>
        <stp/>
        <stp>##V3_BDPV12</stp>
        <stp>EI586386 Corp</stp>
        <stp>COUNTRY_FULL_NAME</stp>
        <stp>[Peripheral and Financial credit spreads.xlsx]Total_debt_outstanding!R9C10_x0000__x0000_</stp>
        <tr r="J9" s="12"/>
      </tp>
      <tp t="s">
        <v>SPAIN</v>
        <stp/>
        <stp>##V3_BDPV12</stp>
        <stp>EI542126 Corp</stp>
        <stp>COUNTRY_FULL_NAME</stp>
        <stp>[Peripheral and Financial credit spreads.xlsx]Total_debt_outstanding!R9C12_x0000__x0000_</stp>
        <tr r="L9" s="12"/>
      </tp>
      <tp t="s">
        <v>PORTUGAL</v>
        <stp/>
        <stp>##V3_BDPV12</stp>
        <stp>ED822615 Corp</stp>
        <stp>COUNTRY_FULL_NAME</stp>
        <stp>[Peripheral and Financial credit spreads.xlsx]Total_debt_outstanding!R9C26_x0000__x0000_</stp>
        <tr r="Z9" s="12"/>
      </tp>
      <tp t="s">
        <v>FINLAND</v>
        <stp/>
        <stp>##V3_BDPV12</stp>
        <stp>EI576911 Corp</stp>
        <stp>COUNTRY_FULL_NAME</stp>
        <stp>[Peripheral and Financial credit spreads.xlsx]Total_debt_outstanding!R9C34_x0000__x0000_</stp>
        <tr r="AH9" s="12"/>
      </tp>
      <tp t="s">
        <v>HUNGARY</v>
        <stp/>
        <stp>##V3_BDPV12</stp>
        <stp>ED313183 Corp</stp>
        <stp>COUNTRY_FULL_NAME</stp>
        <stp>[Peripheral and Financial credit spreads.xlsx]Total_debt_outstanding!R9C42_x0000__x0000_</stp>
        <tr r="AP9" s="12"/>
      </tp>
      <tp t="s">
        <v>AUSTRIA</v>
        <stp/>
        <stp>##V3_BDPV12</stp>
        <stp>EF239440 Corp</stp>
        <stp>COUNTRY_FULL_NAME</stp>
        <stp>[Peripheral and Financial credit spreads.xlsx]Total_debt_outstanding!R9C32_x0000__x0000_</stp>
        <tr r="AF9" s="12"/>
      </tp>
      <tp t="s">
        <v>SOUTH AFRICA</v>
        <stp/>
        <stp>##V3_BDPV12</stp>
        <stp>EF656651 Corp</stp>
        <stp>COUNTRY_FULL_NAME</stp>
        <stp>[Peripheral and Financial credit spreads.xlsx]Total_debt_outstanding!R9C30_x0000__x0000_</stp>
        <tr r="AD9" s="12"/>
      </tp>
      <tp t="s">
        <v>NORWAY</v>
        <stp/>
        <stp>##V3_BDPV12</stp>
        <stp>EI248860 Corp</stp>
        <stp>COUNTRY_FULL_NAME</stp>
        <stp>[Peripheral and Financial credit spreads.xlsx]Total_debt_outstanding!R9C20_x0000__x0000_</stp>
        <tr r="T9" s="12"/>
      </tp>
      <tp t="s">
        <v>SWITZERLAND</v>
        <stp/>
        <stp>##V3_BDPV12</stp>
        <stp>EI220378 Corp</stp>
        <stp>COUNTRY_FULL_NAME</stp>
        <stp>[Peripheral and Financial credit spreads.xlsx]Total_debt_outstanding!R9C18_x0000__x0000_</stp>
        <tr r="R9" s="12"/>
      </tp>
      <tp t="s">
        <v>BELGIUM</v>
        <stp/>
        <stp>##V3_BDPV12</stp>
        <stp>EI542367 Corp</stp>
        <stp>COUNTRY_FULL_NAME</stp>
        <stp>[Peripheral and Financial credit spreads.xlsx]Total_debt_outstanding!R9C28_x0000__x0000_</stp>
        <tr r="AB9" s="12"/>
      </tp>
      <tp t="s">
        <v>POLAND</v>
        <stp/>
        <stp>##V3_BDPV12</stp>
        <stp>EI219205 Corp</stp>
        <stp>COUNTRY_FULL_NAME</stp>
        <stp>[Peripheral and Financial credit spreads.xlsx]Total_debt_outstanding!R9C38_x0000__x0000_</stp>
        <tr r="AL9" s="12"/>
      </tp>
      <tp t="s">
        <v>FRANCE</v>
        <stp/>
        <stp>##V3_BDPV12</stp>
        <stp>EI694079 Corp</stp>
        <stp>COUNTRY_FULL_NAME</stp>
        <stp>[Peripheral and Financial credit spreads.xlsx]Total_debt_outstanding!R9C6_x0000_4</stp>
        <tr r="F9" s="12"/>
      </tp>
      <tp t="s">
        <v>BRITAIN</v>
        <stp/>
        <stp>##V3_BDPV12</stp>
        <stp>EI270507 Corp</stp>
        <stp>COUNTRY_FULL_NAME</stp>
        <stp>[Peripheral and Financial credit spreads.xlsx]Total_debt_outstanding!R9C4_x0000_0</stp>
        <tr r="D9" s="12"/>
      </tp>
      <tp t="s">
        <v>GERMANY</v>
        <stp/>
        <stp>##V3_BDPV12</stp>
        <stp>EI650542 Corp</stp>
        <stp>COUNTRY_FULL_NAME</stp>
        <stp>[Peripheral and Financial credit spreads.xlsx]Total_debt_outstanding!R9C8_x0000_8</stp>
        <tr r="H9" s="12"/>
      </tp>
    </main>
    <main first="bloomberg.rtd">
      <tp t="b">
        <v>0</v>
        <stp/>
        <stp>##V3_BDSV12</stp>
        <stp>EI537102 Corp</stp>
        <stp>DDIS_AMT_OUTSTANDING_BY_YR</stp>
        <stp>[Peripheral vs Core Bonds Spreads.xlsx]Total_debt_outstanding!R16C15_x0000_ꪨ</stp>
        <stp>cols=2;rows=50</stp>
        <tr r="O16" s="12"/>
      </tp>
      <tp t="b">
        <v>0</v>
        <stp/>
        <stp>##V3_BDSV12</stp>
        <stp>EF239440 Corp</stp>
        <stp>DDIS_AMT_OUTSTANDING_BY_YR</stp>
        <stp>[Peripheral vs Core Bonds Spreads.xlsx]Total_debt_outstanding!R16C31_x0000_ꪨ</stp>
        <stp>cols=2;rows=50</stp>
        <tr r="AE16" s="12"/>
      </tp>
      <tp t="b">
        <v>0</v>
        <stp/>
        <stp>##V3_BDSV12</stp>
        <stp>EI542367 Corp</stp>
        <stp>DDIS_AMT_OUTSTANDING_BY_YR</stp>
        <stp>[Peripheral vs Core Bonds Spreads.xlsx]Total_debt_outstanding!R16C27_x0000_ꪨ</stp>
        <stp>cols=2;rows=50</stp>
        <tr r="AA16" s="12"/>
      </tp>
      <tp t="b">
        <v>0</v>
        <stp/>
        <stp>##V3_BDSV12</stp>
        <stp>EI178084 Corp</stp>
        <stp>DDIS_AMT_OUTSTANDING_BY_YR</stp>
        <stp>[Peripheral vs Core Bonds Spreads.xlsx]Total_debt_outstanding!R16C23_x0000_ꪨ</stp>
        <stp>cols=2;rows=50</stp>
        <tr r="W16" s="12"/>
      </tp>
      <tp t="b">
        <v>0</v>
        <stp/>
        <stp>##V3_BDSV12</stp>
        <stp>EI479676 Corp</stp>
        <stp>DDIS_AMT_OUTSTANDING_BY_YR</stp>
        <stp>[Peripheral vs Core Bonds Spreads.xlsx]Total_debt_outstanding!R16C39_x0000_ꪨ</stp>
        <stp>cols=2;rows=50</stp>
        <tr r="AM16" s="12"/>
      </tp>
      <tp t="b">
        <v>0</v>
        <stp/>
        <stp>##V3_BDSV12</stp>
        <stp>EI542126 Corp</stp>
        <stp>DDIS_AMT_OUTSTANDING_BY_YR</stp>
        <stp>[Peripheral vs Core Bonds Spreads.xlsx]Total_debt_outstanding!R16C11_x0000_ꪨ</stp>
        <stp>cols=2;rows=50</stp>
        <tr r="K16" s="12"/>
      </tp>
      <tp t="b">
        <v>0</v>
        <stp/>
        <stp>##V3_BDSV12</stp>
        <stp>EI111266 Corp</stp>
        <stp>DDIS_AMT_OUTSTANDING_BY_YR</stp>
        <stp>[Peripheral vs Core Bonds Spreads.xlsx]Total_debt_outstanding!R16C35_x0000_ꪨ</stp>
        <stp>cols=2;rows=50</stp>
        <tr r="AI16" s="12"/>
      </tp>
      <tp t="b">
        <v>0</v>
        <stp/>
        <stp>##V3_BDSV12</stp>
        <stp>EI529274 Corp</stp>
        <stp>DDIS_AMT_OUTSTANDING_BY_YR</stp>
        <stp>[Peripheral vs Core Bonds Spreads.xlsx]Total_debt_outstanding!R16C21_x0000_ꪨ</stp>
        <stp>cols=2;rows=50</stp>
        <tr r="U16" s="12"/>
      </tp>
      <tp t="s">
        <v>UNITED STATES</v>
        <stp/>
        <stp>##V3_BDPV12</stp>
        <stp>912828QN Govt</stp>
        <stp>COUNTRY_FULL_NAME</stp>
        <stp>[Peripheral and Financial credit spreads.xlsx]Total_debt_outstanding!R9C44_x0000__x0000_</stp>
        <tr r="AR9" s="12"/>
      </tp>
      <tp t="b">
        <v>0</v>
        <stp/>
        <stp>##V3_BDSV12</stp>
        <stp>ED822615 Corp</stp>
        <stp>DDIS_AMT_OUTSTANDING_BY_YR</stp>
        <stp>[Peripheral vs Core Bonds Spreads.xlsx]Total_debt_outstanding!R16C25_x0000_ꪨ</stp>
        <stp>cols=2;rows=50</stp>
        <tr r="Y16" s="12"/>
      </tp>
      <tp t="b">
        <v>0</v>
        <stp/>
        <stp>##V3_BDSV12</stp>
        <stp>EI576911 Corp</stp>
        <stp>DDIS_AMT_OUTSTANDING_BY_YR</stp>
        <stp>[Peripheral vs Core Bonds Spreads.xlsx]Total_debt_outstanding!R16C33_x0000_ꪨ</stp>
        <stp>cols=2;rows=50</stp>
        <tr r="AG16" s="12"/>
      </tp>
      <tp t="b">
        <v>0</v>
        <stp/>
        <stp>##V3_BDSV12</stp>
        <stp>EI248860 Corp</stp>
        <stp>DDIS_AMT_OUTSTANDING_BY_YR</stp>
        <stp>[Peripheral vs Core Bonds Spreads.xlsx]Total_debt_outstanding!R16C19_x0000_ꪨ</stp>
        <stp>cols=2;rows=50</stp>
        <tr r="S16" s="12"/>
      </tp>
      <tp t="b">
        <v>0</v>
        <stp/>
        <stp>##V3_BDSV12</stp>
        <stp>EI563072 Corp</stp>
        <stp>DDIS_AMT_OUTSTANDING_BY_YR</stp>
        <stp>[Peripheral vs Core Bonds Spreads.xlsx]Total_debt_outstanding!R16C13_x0000_ꪨ</stp>
        <stp>cols=2;rows=50</stp>
        <tr r="M16" s="12"/>
      </tp>
      <tp t="b">
        <v>0</v>
        <stp/>
        <stp>##V3_BDSV12</stp>
        <stp>ED313183 Corp</stp>
        <stp>DDIS_AMT_OUTSTANDING_BY_YR</stp>
        <stp>[Peripheral vs Core Bonds Spreads.xlsx]Total_debt_outstanding!R16C41_x0000_ꪨ</stp>
        <stp>cols=2;rows=50</stp>
        <tr r="AO16" s="12"/>
      </tp>
      <tp t="b">
        <v>0</v>
        <stp/>
        <stp>##V3_BDSV12</stp>
        <stp>EF656651 Corp</stp>
        <stp>DDIS_AMT_OUTSTANDING_BY_YR</stp>
        <stp>[Peripheral vs Core Bonds Spreads.xlsx]Total_debt_outstanding!R16C29_x0000_ꪨ</stp>
        <stp>cols=2;rows=50</stp>
        <tr r="AC16" s="12"/>
      </tp>
      <tp t="b">
        <v>0</v>
        <stp/>
        <stp>##V3_BDSV12</stp>
        <stp>EI219205 Corp</stp>
        <stp>DDIS_AMT_OUTSTANDING_BY_YR</stp>
        <stp>[Peripheral vs Core Bonds Spreads.xlsx]Total_debt_outstanding!R16C37_x0000_ꪨ</stp>
        <stp>cols=2;rows=50</stp>
        <tr r="AK16" s="12"/>
      </tp>
    </main>
    <main first="bloomberg.rtd">
      <tp t="b">
        <v>0</v>
        <stp/>
        <stp>##V3_BDSV12</stp>
        <stp>EI220378 Corp</stp>
        <stp>DDIS_AMT_OUTSTANDING_BY_YR</stp>
        <stp>[Peripheral vs Core Bonds Spreads.xlsx]Total_debt_outstanding!R16C17_x0000_ꪨ</stp>
        <stp>cols=2;rows=50</stp>
        <tr r="Q16" s="12"/>
      </tp>
    </main>
    <main first="bloomberg.rtd">
      <tp t="b">
        <v>0</v>
        <stp/>
        <stp>##V3_BDSV12</stp>
        <stp>EI697222 Corp</stp>
        <stp>DDIS_AMT_OUTSTANDING_BY_YR</stp>
        <stp>[Peripheral vs Core Bonds Spreads.xlsx]Total_debt_outstanding!R16C45_x0000_ꪨ</stp>
        <stp>cols=2;rows=50</stp>
        <tr r="AS16" s="12"/>
      </tp>
    </main>
    <main first="bloomberg.rtd">
      <tp>
        <v>1121577888.0506566</v>
        <stp/>
        <stp>##V3_BDPV12</stp>
        <stp>EF656651 Corp</stp>
        <stp>DDIS_AMT_OUTSTANDING</stp>
        <stp>[Peripheral and Financial credit spreads.xlsx]Total_debt_outstanding!R11C30_x0000__x0000_</stp>
        <tr r="AD11" s="12"/>
      </tp>
      <tp>
        <v>210438049.36858895</v>
        <stp/>
        <stp>##V3_BDPV12</stp>
        <stp>EF239440 Corp</stp>
        <stp>DDIS_AMT_OUTSTANDING</stp>
        <stp>[Peripheral and Financial credit spreads.xlsx]Total_debt_outstanding!R11C32_x0000__x0000_</stp>
        <tr r="AF11" s="12"/>
      </tp>
      <tp>
        <v>385624272.52143902</v>
        <stp/>
        <stp>##V3_BDPV12</stp>
        <stp>EI248860 Corp</stp>
        <stp>DDIS_AMT_OUTSTANDING</stp>
        <stp>[Peripheral and Financial credit spreads.xlsx]Total_debt_outstanding!R11C20_x0000__x0000_</stp>
        <tr r="T11" s="12"/>
      </tp>
      <tp>
        <v>39162</v>
        <stp/>
        <stp>##V3_BDHV12</stp>
        <stp>itrxese index</stp>
        <stp>px_last</stp>
        <stp>1/1/2007</stp>
        <stp/>
        <stp>[Peripheral and Financial credit spreads.xlsx]peri_core_yld_spds_data!R7C9_x0000__x0000_</stp>
        <stp>cols=2;rows=1375</stp>
        <tr r="I7" s="6"/>
      </tp>
      <tp>
        <v>338567743.83412498</v>
        <stp/>
        <stp>##V3_BDPV12</stp>
        <stp>EI542367 Corp</stp>
        <stp>DDIS_AMT_OUTSTANDING</stp>
        <stp>[Peripheral and Financial credit spreads.xlsx]Total_debt_outstanding!R11C28_x0000__x0000_</stp>
        <tr r="AB11" s="12"/>
      </tp>
      <tp>
        <v>96172205.173711747</v>
        <stp/>
        <stp>##V3_BDPV12</stp>
        <stp>EI220378 Corp</stp>
        <stp>DDIS_AMT_OUTSTANDING</stp>
        <stp>[Peripheral and Financial credit spreads.xlsx]Total_debt_outstanding!R11C18_x0000__x0000_</stp>
        <tr r="R11" s="12"/>
      </tp>
      <tp>
        <v>751020738.43206239</v>
        <stp/>
        <stp>##V3_BDPV12</stp>
        <stp>EI219205 Corp</stp>
        <stp>DDIS_AMT_OUTSTANDING</stp>
        <stp>[Peripheral and Financial credit spreads.xlsx]Total_debt_outstanding!R11C38_x0000__x0000_</stp>
        <tr r="AL11" s="12"/>
      </tp>
      <tp>
        <v>1183501703.5969217</v>
        <stp/>
        <stp>##V3_BDPV12</stp>
        <stp>EI270507 Corp</stp>
        <stp>DDIS_AMT_OUTSTANDING</stp>
        <stp>[Peripheral and Financial credit spreads.xlsx]Total_debt_outstanding!R11C4_x0000__x0000_</stp>
        <tr r="D11" s="12"/>
      </tp>
      <tp>
        <v>117360020.14145197</v>
        <stp/>
        <stp>##V3_BDPV12</stp>
        <stp>ED822615 Corp</stp>
        <stp>DDIS_AMT_OUTSTANDING</stp>
        <stp>[Peripheral and Financial credit spreads.xlsx]Total_debt_outstanding!R11C26_x0000__x0000_</stp>
        <tr r="Z11" s="12"/>
      </tp>
      <tp>
        <v>86492030.342495292</v>
        <stp/>
        <stp>##V3_BDPV12</stp>
        <stp>EI576911 Corp</stp>
        <stp>DDIS_AMT_OUTSTANDING</stp>
        <stp>[Peripheral and Financial credit spreads.xlsx]Total_debt_outstanding!R11C34_x0000__x0000_</stp>
        <tr r="AH11" s="12"/>
      </tp>
      <tp>
        <v>1398289765.7925475</v>
        <stp/>
        <stp>##V3_BDPV12</stp>
        <stp>EI694079 Corp</stp>
        <stp>DDIS_AMT_OUTSTANDING</stp>
        <stp>[Peripheral and Financial credit spreads.xlsx]Total_debt_outstanding!R11C6_x0000__x0000_</stp>
        <tr r="F11" s="12"/>
      </tp>
      <tp>
        <v>20565684702.393055</v>
        <stp/>
        <stp>##V3_BDPV12</stp>
        <stp>ED313183 Corp</stp>
        <stp>DDIS_AMT_OUTSTANDING</stp>
        <stp>[Peripheral and Financial credit spreads.xlsx]Total_debt_outstanding!R11C42_x0000__x0000_</stp>
        <tr r="AP11" s="12"/>
      </tp>
      <tp>
        <v>798199882.37641943</v>
        <stp/>
        <stp>##V3_BDPV12</stp>
        <stp>EI529274 Corp</stp>
        <stp>DDIS_AMT_OUTSTANDING</stp>
        <stp>[Peripheral and Financial credit spreads.xlsx]Total_debt_outstanding!R11C22_x0000__x0000_</stp>
        <tr r="V11" s="12"/>
      </tp>
      <tp>
        <v>1631117821.6474242</v>
        <stp/>
        <stp>##V3_BDPV12</stp>
        <stp>EI586386 Corp</stp>
        <stp>DDIS_AMT_OUTSTANDING</stp>
        <stp>[Peripheral and Financial credit spreads.xlsx]Total_debt_outstanding!R11C10_x0000__x0000_</stp>
        <tr r="J11" s="12"/>
      </tp>
      <tp>
        <v>700770299.78293419</v>
        <stp/>
        <stp>##V3_BDPV12</stp>
        <stp>EI542126 Corp</stp>
        <stp>DDIS_AMT_OUTSTANDING</stp>
        <stp>[Peripheral and Financial credit spreads.xlsx]Total_debt_outstanding!R11C12_x0000__x0000_</stp>
        <tr r="L11" s="12"/>
      </tp>
      <tp>
        <v>138939346.63512161</v>
        <stp/>
        <stp>##V3_BDPV12</stp>
        <stp>EI178084 Corp</stp>
        <stp>DDIS_AMT_OUTSTANDING</stp>
        <stp>[Peripheral and Financial credit spreads.xlsx]Total_debt_outstanding!R11C24_x0000__x0000_</stp>
        <tr r="X11" s="12"/>
      </tp>
      <tp>
        <v>986761830.97135973</v>
        <stp/>
        <stp>##V3_BDPV12</stp>
        <stp>EI563072 Corp</stp>
        <stp>DDIS_AMT_OUTSTANDING</stp>
        <stp>[Peripheral and Financial credit spreads.xlsx]Total_debt_outstanding!R11C14_x0000__x0000_</stp>
        <tr r="N11" s="12"/>
      </tp>
      <tp>
        <v>84475123.899717465</v>
        <stp/>
        <stp>##V3_BDPV12</stp>
        <stp>EI111266 Corp</stp>
        <stp>DDIS_AMT_OUTSTANDING</stp>
        <stp>[Peripheral and Financial credit spreads.xlsx]Total_debt_outstanding!R11C36_x0000__x0000_</stp>
        <tr r="AJ11" s="12"/>
      </tp>
      <tp>
        <v>906189448425.81458</v>
        <stp/>
        <stp>##V3_BDPV12</stp>
        <stp>EI697222 Corp</stp>
        <stp>DDIS_AMT_OUTSTANDING</stp>
        <stp>[Peripheral and Financial credit spreads.xlsx]Total_debt_outstanding!R11C46_x0000__x0000_</stp>
        <tr r="AT11" s="12"/>
      </tp>
      <tp>
        <v>323063598.02062398</v>
        <stp/>
        <stp>##V3_BDPV12</stp>
        <stp>EI537102 Corp</stp>
        <stp>DDIS_AMT_OUTSTANDING</stp>
        <stp>[Peripheral and Financial credit spreads.xlsx]Total_debt_outstanding!R11C16_x0000__x0000_</stp>
        <tr r="P11" s="12"/>
      </tp>
      <tp>
        <v>1601910217.0456314</v>
        <stp/>
        <stp>##V3_BDPV12</stp>
        <stp>EI479676 Corp</stp>
        <stp>DDIS_AMT_OUTSTANDING</stp>
        <stp>[Peripheral and Financial credit spreads.xlsx]Total_debt_outstanding!R11C40_x0000__x0000_</stp>
        <tr r="AN11" s="12"/>
      </tp>
      <tp>
        <v>1086775734.1741052</v>
        <stp/>
        <stp>##V3_BDPV12</stp>
        <stp>EI650542 Corp</stp>
        <stp>DDIS_AMT_OUTSTANDING</stp>
        <stp>[Peripheral and Financial credit spreads.xlsx]Total_debt_outstanding!R11C8_x0000__x0000_</stp>
        <tr r="H11" s="1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4.xml"/><Relationship Id="rId11" Type="http://schemas.openxmlformats.org/officeDocument/2006/relationships/styles" Target="styles.xml"/><Relationship Id="rId5" Type="http://schemas.openxmlformats.org/officeDocument/2006/relationships/chartsheet" Target="chartsheets/sheet3.xml"/><Relationship Id="rId10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volatileDependencies" Target="volatileDependenci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INDEX!$J$4</c:f>
              <c:strCache>
                <c:ptCount val="1"/>
                <c:pt idx="0">
                  <c:v>May-10</c:v>
                </c:pt>
              </c:strCache>
            </c:strRef>
          </c:tx>
          <c:marker>
            <c:symbol val="none"/>
          </c:marker>
          <c:val>
            <c:numRef>
              <c:f>INDEX!$J$5:$J$496</c:f>
              <c:numCache>
                <c:formatCode>General</c:formatCode>
                <c:ptCount val="492"/>
                <c:pt idx="0">
                  <c:v>281</c:v>
                </c:pt>
                <c:pt idx="1">
                  <c:v>295</c:v>
                </c:pt>
                <c:pt idx="2">
                  <c:v>177</c:v>
                </c:pt>
                <c:pt idx="3">
                  <c:v>171</c:v>
                </c:pt>
                <c:pt idx="4">
                  <c:v>168</c:v>
                </c:pt>
                <c:pt idx="5">
                  <c:v>165</c:v>
                </c:pt>
                <c:pt idx="6">
                  <c:v>177</c:v>
                </c:pt>
                <c:pt idx="7">
                  <c:v>177</c:v>
                </c:pt>
                <c:pt idx="8">
                  <c:v>169</c:v>
                </c:pt>
                <c:pt idx="9">
                  <c:v>180</c:v>
                </c:pt>
                <c:pt idx="10">
                  <c:v>195</c:v>
                </c:pt>
                <c:pt idx="11">
                  <c:v>195</c:v>
                </c:pt>
                <c:pt idx="12">
                  <c:v>194</c:v>
                </c:pt>
                <c:pt idx="13">
                  <c:v>209</c:v>
                </c:pt>
                <c:pt idx="14">
                  <c:v>210</c:v>
                </c:pt>
                <c:pt idx="15">
                  <c:v>210</c:v>
                </c:pt>
                <c:pt idx="16">
                  <c:v>209</c:v>
                </c:pt>
                <c:pt idx="17">
                  <c:v>212</c:v>
                </c:pt>
                <c:pt idx="18">
                  <c:v>217</c:v>
                </c:pt>
                <c:pt idx="19">
                  <c:v>227</c:v>
                </c:pt>
                <c:pt idx="20">
                  <c:v>228</c:v>
                </c:pt>
                <c:pt idx="21">
                  <c:v>233</c:v>
                </c:pt>
                <c:pt idx="22">
                  <c:v>238</c:v>
                </c:pt>
                <c:pt idx="23">
                  <c:v>242</c:v>
                </c:pt>
                <c:pt idx="24">
                  <c:v>230</c:v>
                </c:pt>
                <c:pt idx="25">
                  <c:v>215</c:v>
                </c:pt>
                <c:pt idx="26">
                  <c:v>218</c:v>
                </c:pt>
                <c:pt idx="27">
                  <c:v>221</c:v>
                </c:pt>
                <c:pt idx="28">
                  <c:v>228</c:v>
                </c:pt>
                <c:pt idx="29">
                  <c:v>234</c:v>
                </c:pt>
                <c:pt idx="30">
                  <c:v>231</c:v>
                </c:pt>
                <c:pt idx="31">
                  <c:v>220</c:v>
                </c:pt>
                <c:pt idx="32">
                  <c:v>215</c:v>
                </c:pt>
                <c:pt idx="33">
                  <c:v>225</c:v>
                </c:pt>
                <c:pt idx="34">
                  <c:v>235</c:v>
                </c:pt>
                <c:pt idx="35">
                  <c:v>236</c:v>
                </c:pt>
                <c:pt idx="36">
                  <c:v>236</c:v>
                </c:pt>
                <c:pt idx="37">
                  <c:v>243</c:v>
                </c:pt>
                <c:pt idx="38">
                  <c:v>246</c:v>
                </c:pt>
                <c:pt idx="39">
                  <c:v>241</c:v>
                </c:pt>
                <c:pt idx="40">
                  <c:v>239</c:v>
                </c:pt>
                <c:pt idx="41">
                  <c:v>231</c:v>
                </c:pt>
                <c:pt idx="42">
                  <c:v>235</c:v>
                </c:pt>
                <c:pt idx="43">
                  <c:v>234</c:v>
                </c:pt>
                <c:pt idx="44">
                  <c:v>233</c:v>
                </c:pt>
                <c:pt idx="45">
                  <c:v>226</c:v>
                </c:pt>
                <c:pt idx="46">
                  <c:v>223</c:v>
                </c:pt>
                <c:pt idx="47">
                  <c:v>225</c:v>
                </c:pt>
                <c:pt idx="48">
                  <c:v>224</c:v>
                </c:pt>
                <c:pt idx="49">
                  <c:v>227</c:v>
                </c:pt>
                <c:pt idx="50">
                  <c:v>225</c:v>
                </c:pt>
                <c:pt idx="51">
                  <c:v>217</c:v>
                </c:pt>
                <c:pt idx="52">
                  <c:v>210</c:v>
                </c:pt>
                <c:pt idx="53">
                  <c:v>209</c:v>
                </c:pt>
                <c:pt idx="54">
                  <c:v>210</c:v>
                </c:pt>
                <c:pt idx="55">
                  <c:v>211</c:v>
                </c:pt>
                <c:pt idx="56">
                  <c:v>208</c:v>
                </c:pt>
                <c:pt idx="57">
                  <c:v>198</c:v>
                </c:pt>
                <c:pt idx="58">
                  <c:v>189</c:v>
                </c:pt>
                <c:pt idx="59">
                  <c:v>190</c:v>
                </c:pt>
                <c:pt idx="60">
                  <c:v>189</c:v>
                </c:pt>
                <c:pt idx="61">
                  <c:v>193</c:v>
                </c:pt>
                <c:pt idx="62">
                  <c:v>195</c:v>
                </c:pt>
                <c:pt idx="63">
                  <c:v>190</c:v>
                </c:pt>
                <c:pt idx="64">
                  <c:v>191</c:v>
                </c:pt>
                <c:pt idx="65">
                  <c:v>194</c:v>
                </c:pt>
                <c:pt idx="66">
                  <c:v>194</c:v>
                </c:pt>
                <c:pt idx="67">
                  <c:v>193</c:v>
                </c:pt>
                <c:pt idx="68">
                  <c:v>193</c:v>
                </c:pt>
                <c:pt idx="69">
                  <c:v>202</c:v>
                </c:pt>
                <c:pt idx="70">
                  <c:v>210</c:v>
                </c:pt>
                <c:pt idx="71">
                  <c:v>213</c:v>
                </c:pt>
                <c:pt idx="72">
                  <c:v>221</c:v>
                </c:pt>
                <c:pt idx="73">
                  <c:v>224</c:v>
                </c:pt>
                <c:pt idx="74">
                  <c:v>218</c:v>
                </c:pt>
                <c:pt idx="75">
                  <c:v>215</c:v>
                </c:pt>
                <c:pt idx="76">
                  <c:v>217</c:v>
                </c:pt>
                <c:pt idx="77">
                  <c:v>222</c:v>
                </c:pt>
                <c:pt idx="78">
                  <c:v>222</c:v>
                </c:pt>
                <c:pt idx="79">
                  <c:v>230</c:v>
                </c:pt>
                <c:pt idx="80">
                  <c:v>237</c:v>
                </c:pt>
                <c:pt idx="81">
                  <c:v>238</c:v>
                </c:pt>
                <c:pt idx="82">
                  <c:v>238</c:v>
                </c:pt>
                <c:pt idx="83">
                  <c:v>244</c:v>
                </c:pt>
                <c:pt idx="84">
                  <c:v>242</c:v>
                </c:pt>
                <c:pt idx="85">
                  <c:v>230</c:v>
                </c:pt>
                <c:pt idx="86">
                  <c:v>226</c:v>
                </c:pt>
                <c:pt idx="87">
                  <c:v>222</c:v>
                </c:pt>
                <c:pt idx="88">
                  <c:v>226</c:v>
                </c:pt>
                <c:pt idx="89">
                  <c:v>237</c:v>
                </c:pt>
                <c:pt idx="90">
                  <c:v>235</c:v>
                </c:pt>
                <c:pt idx="91">
                  <c:v>229</c:v>
                </c:pt>
                <c:pt idx="92">
                  <c:v>226</c:v>
                </c:pt>
                <c:pt idx="93">
                  <c:v>224</c:v>
                </c:pt>
                <c:pt idx="94">
                  <c:v>227</c:v>
                </c:pt>
                <c:pt idx="95">
                  <c:v>224</c:v>
                </c:pt>
                <c:pt idx="96">
                  <c:v>221</c:v>
                </c:pt>
                <c:pt idx="97">
                  <c:v>229</c:v>
                </c:pt>
                <c:pt idx="98">
                  <c:v>230</c:v>
                </c:pt>
                <c:pt idx="99">
                  <c:v>226</c:v>
                </c:pt>
                <c:pt idx="100">
                  <c:v>228</c:v>
                </c:pt>
                <c:pt idx="101">
                  <c:v>232</c:v>
                </c:pt>
                <c:pt idx="102">
                  <c:v>231</c:v>
                </c:pt>
                <c:pt idx="103">
                  <c:v>235</c:v>
                </c:pt>
                <c:pt idx="104">
                  <c:v>241</c:v>
                </c:pt>
                <c:pt idx="105">
                  <c:v>238</c:v>
                </c:pt>
                <c:pt idx="106">
                  <c:v>229</c:v>
                </c:pt>
                <c:pt idx="107">
                  <c:v>222</c:v>
                </c:pt>
                <c:pt idx="108">
                  <c:v>220</c:v>
                </c:pt>
                <c:pt idx="109">
                  <c:v>219</c:v>
                </c:pt>
                <c:pt idx="110">
                  <c:v>219</c:v>
                </c:pt>
                <c:pt idx="111">
                  <c:v>218</c:v>
                </c:pt>
                <c:pt idx="112">
                  <c:v>216</c:v>
                </c:pt>
                <c:pt idx="113">
                  <c:v>209</c:v>
                </c:pt>
                <c:pt idx="114">
                  <c:v>210</c:v>
                </c:pt>
                <c:pt idx="115">
                  <c:v>206</c:v>
                </c:pt>
                <c:pt idx="116">
                  <c:v>203</c:v>
                </c:pt>
                <c:pt idx="117">
                  <c:v>198</c:v>
                </c:pt>
                <c:pt idx="118">
                  <c:v>193</c:v>
                </c:pt>
                <c:pt idx="119">
                  <c:v>195</c:v>
                </c:pt>
                <c:pt idx="120">
                  <c:v>194</c:v>
                </c:pt>
                <c:pt idx="121">
                  <c:v>197</c:v>
                </c:pt>
                <c:pt idx="122">
                  <c:v>197</c:v>
                </c:pt>
                <c:pt idx="123">
                  <c:v>194</c:v>
                </c:pt>
                <c:pt idx="124">
                  <c:v>193</c:v>
                </c:pt>
                <c:pt idx="125">
                  <c:v>204</c:v>
                </c:pt>
                <c:pt idx="126">
                  <c:v>206</c:v>
                </c:pt>
                <c:pt idx="127">
                  <c:v>213</c:v>
                </c:pt>
                <c:pt idx="128">
                  <c:v>214</c:v>
                </c:pt>
                <c:pt idx="129">
                  <c:v>222</c:v>
                </c:pt>
                <c:pt idx="130">
                  <c:v>228</c:v>
                </c:pt>
                <c:pt idx="131">
                  <c:v>235</c:v>
                </c:pt>
                <c:pt idx="132">
                  <c:v>245</c:v>
                </c:pt>
                <c:pt idx="133">
                  <c:v>246</c:v>
                </c:pt>
                <c:pt idx="134">
                  <c:v>254</c:v>
                </c:pt>
                <c:pt idx="135">
                  <c:v>253</c:v>
                </c:pt>
                <c:pt idx="136">
                  <c:v>266</c:v>
                </c:pt>
                <c:pt idx="137">
                  <c:v>281</c:v>
                </c:pt>
                <c:pt idx="138">
                  <c:v>261</c:v>
                </c:pt>
                <c:pt idx="139">
                  <c:v>254</c:v>
                </c:pt>
                <c:pt idx="140">
                  <c:v>258</c:v>
                </c:pt>
                <c:pt idx="141">
                  <c:v>260</c:v>
                </c:pt>
                <c:pt idx="142">
                  <c:v>259</c:v>
                </c:pt>
                <c:pt idx="143">
                  <c:v>256</c:v>
                </c:pt>
                <c:pt idx="144">
                  <c:v>260</c:v>
                </c:pt>
                <c:pt idx="145">
                  <c:v>281</c:v>
                </c:pt>
                <c:pt idx="146">
                  <c:v>282</c:v>
                </c:pt>
                <c:pt idx="147">
                  <c:v>286</c:v>
                </c:pt>
                <c:pt idx="148">
                  <c:v>286</c:v>
                </c:pt>
                <c:pt idx="149">
                  <c:v>304</c:v>
                </c:pt>
                <c:pt idx="150">
                  <c:v>319</c:v>
                </c:pt>
                <c:pt idx="151">
                  <c:v>292</c:v>
                </c:pt>
                <c:pt idx="152">
                  <c:v>271</c:v>
                </c:pt>
                <c:pt idx="153">
                  <c:v>262</c:v>
                </c:pt>
                <c:pt idx="154">
                  <c:v>273</c:v>
                </c:pt>
                <c:pt idx="155">
                  <c:v>268</c:v>
                </c:pt>
                <c:pt idx="156">
                  <c:v>263</c:v>
                </c:pt>
                <c:pt idx="157">
                  <c:v>269</c:v>
                </c:pt>
                <c:pt idx="158">
                  <c:v>274</c:v>
                </c:pt>
                <c:pt idx="159">
                  <c:v>273</c:v>
                </c:pt>
                <c:pt idx="160">
                  <c:v>274</c:v>
                </c:pt>
                <c:pt idx="161">
                  <c:v>270</c:v>
                </c:pt>
                <c:pt idx="162">
                  <c:v>271</c:v>
                </c:pt>
                <c:pt idx="163">
                  <c:v>276</c:v>
                </c:pt>
                <c:pt idx="164">
                  <c:v>282</c:v>
                </c:pt>
                <c:pt idx="165">
                  <c:v>286</c:v>
                </c:pt>
                <c:pt idx="166">
                  <c:v>289</c:v>
                </c:pt>
                <c:pt idx="167">
                  <c:v>288</c:v>
                </c:pt>
                <c:pt idx="168">
                  <c:v>288</c:v>
                </c:pt>
                <c:pt idx="169">
                  <c:v>287</c:v>
                </c:pt>
                <c:pt idx="170">
                  <c:v>293</c:v>
                </c:pt>
                <c:pt idx="171">
                  <c:v>297</c:v>
                </c:pt>
                <c:pt idx="172">
                  <c:v>301</c:v>
                </c:pt>
                <c:pt idx="173">
                  <c:v>298</c:v>
                </c:pt>
                <c:pt idx="174">
                  <c:v>297</c:v>
                </c:pt>
                <c:pt idx="175">
                  <c:v>293</c:v>
                </c:pt>
                <c:pt idx="176">
                  <c:v>290</c:v>
                </c:pt>
                <c:pt idx="177">
                  <c:v>301</c:v>
                </c:pt>
                <c:pt idx="178">
                  <c:v>309</c:v>
                </c:pt>
                <c:pt idx="179">
                  <c:v>308</c:v>
                </c:pt>
                <c:pt idx="180">
                  <c:v>295</c:v>
                </c:pt>
                <c:pt idx="181">
                  <c:v>279</c:v>
                </c:pt>
                <c:pt idx="182">
                  <c:v>269</c:v>
                </c:pt>
                <c:pt idx="183">
                  <c:v>265</c:v>
                </c:pt>
                <c:pt idx="184">
                  <c:v>266</c:v>
                </c:pt>
                <c:pt idx="185">
                  <c:v>268</c:v>
                </c:pt>
                <c:pt idx="186">
                  <c:v>264</c:v>
                </c:pt>
                <c:pt idx="187">
                  <c:v>259</c:v>
                </c:pt>
                <c:pt idx="188">
                  <c:v>250</c:v>
                </c:pt>
                <c:pt idx="189">
                  <c:v>248</c:v>
                </c:pt>
                <c:pt idx="190">
                  <c:v>253</c:v>
                </c:pt>
                <c:pt idx="191">
                  <c:v>253</c:v>
                </c:pt>
                <c:pt idx="192">
                  <c:v>255</c:v>
                </c:pt>
                <c:pt idx="193">
                  <c:v>256</c:v>
                </c:pt>
                <c:pt idx="194">
                  <c:v>249</c:v>
                </c:pt>
                <c:pt idx="195">
                  <c:v>233</c:v>
                </c:pt>
                <c:pt idx="196">
                  <c:v>219</c:v>
                </c:pt>
                <c:pt idx="197">
                  <c:v>230</c:v>
                </c:pt>
                <c:pt idx="198">
                  <c:v>226</c:v>
                </c:pt>
                <c:pt idx="199">
                  <c:v>232</c:v>
                </c:pt>
                <c:pt idx="200">
                  <c:v>237</c:v>
                </c:pt>
                <c:pt idx="201">
                  <c:v>237</c:v>
                </c:pt>
                <c:pt idx="202">
                  <c:v>240</c:v>
                </c:pt>
                <c:pt idx="203">
                  <c:v>242</c:v>
                </c:pt>
                <c:pt idx="204">
                  <c:v>247</c:v>
                </c:pt>
                <c:pt idx="205">
                  <c:v>246</c:v>
                </c:pt>
                <c:pt idx="206">
                  <c:v>244</c:v>
                </c:pt>
                <c:pt idx="207">
                  <c:v>250</c:v>
                </c:pt>
                <c:pt idx="208">
                  <c:v>248</c:v>
                </c:pt>
                <c:pt idx="209">
                  <c:v>253</c:v>
                </c:pt>
                <c:pt idx="210">
                  <c:v>255</c:v>
                </c:pt>
                <c:pt idx="211">
                  <c:v>257</c:v>
                </c:pt>
                <c:pt idx="212">
                  <c:v>261</c:v>
                </c:pt>
                <c:pt idx="213">
                  <c:v>261</c:v>
                </c:pt>
                <c:pt idx="214">
                  <c:v>262</c:v>
                </c:pt>
                <c:pt idx="215">
                  <c:v>258</c:v>
                </c:pt>
                <c:pt idx="216">
                  <c:v>257</c:v>
                </c:pt>
                <c:pt idx="217">
                  <c:v>251</c:v>
                </c:pt>
                <c:pt idx="218">
                  <c:v>253</c:v>
                </c:pt>
                <c:pt idx="219">
                  <c:v>257</c:v>
                </c:pt>
                <c:pt idx="220">
                  <c:v>267</c:v>
                </c:pt>
                <c:pt idx="221">
                  <c:v>271</c:v>
                </c:pt>
                <c:pt idx="222">
                  <c:v>274</c:v>
                </c:pt>
                <c:pt idx="223">
                  <c:v>270</c:v>
                </c:pt>
                <c:pt idx="224">
                  <c:v>258</c:v>
                </c:pt>
                <c:pt idx="225">
                  <c:v>261</c:v>
                </c:pt>
                <c:pt idx="226">
                  <c:v>263</c:v>
                </c:pt>
                <c:pt idx="227">
                  <c:v>259</c:v>
                </c:pt>
                <c:pt idx="228">
                  <c:v>252</c:v>
                </c:pt>
                <c:pt idx="229">
                  <c:v>249</c:v>
                </c:pt>
                <c:pt idx="230">
                  <c:v>253</c:v>
                </c:pt>
                <c:pt idx="231">
                  <c:v>257</c:v>
                </c:pt>
                <c:pt idx="232">
                  <c:v>255</c:v>
                </c:pt>
                <c:pt idx="233">
                  <c:v>250</c:v>
                </c:pt>
                <c:pt idx="234">
                  <c:v>253</c:v>
                </c:pt>
                <c:pt idx="235">
                  <c:v>254</c:v>
                </c:pt>
                <c:pt idx="236">
                  <c:v>254</c:v>
                </c:pt>
                <c:pt idx="237">
                  <c:v>255</c:v>
                </c:pt>
                <c:pt idx="238">
                  <c:v>252</c:v>
                </c:pt>
                <c:pt idx="239">
                  <c:v>250</c:v>
                </c:pt>
                <c:pt idx="240">
                  <c:v>248</c:v>
                </c:pt>
                <c:pt idx="241">
                  <c:v>241</c:v>
                </c:pt>
                <c:pt idx="242">
                  <c:v>243</c:v>
                </c:pt>
                <c:pt idx="243">
                  <c:v>240</c:v>
                </c:pt>
                <c:pt idx="244">
                  <c:v>238</c:v>
                </c:pt>
                <c:pt idx="245">
                  <c:v>239</c:v>
                </c:pt>
                <c:pt idx="246">
                  <c:v>242</c:v>
                </c:pt>
                <c:pt idx="247">
                  <c:v>253</c:v>
                </c:pt>
                <c:pt idx="248">
                  <c:v>263</c:v>
                </c:pt>
                <c:pt idx="249">
                  <c:v>282</c:v>
                </c:pt>
                <c:pt idx="250">
                  <c:v>276</c:v>
                </c:pt>
                <c:pt idx="251">
                  <c:v>276</c:v>
                </c:pt>
                <c:pt idx="252">
                  <c:v>284</c:v>
                </c:pt>
                <c:pt idx="253">
                  <c:v>284</c:v>
                </c:pt>
                <c:pt idx="254">
                  <c:v>292</c:v>
                </c:pt>
                <c:pt idx="255">
                  <c:v>290</c:v>
                </c:pt>
                <c:pt idx="256">
                  <c:v>288</c:v>
                </c:pt>
                <c:pt idx="257">
                  <c:v>283</c:v>
                </c:pt>
                <c:pt idx="258">
                  <c:v>285</c:v>
                </c:pt>
                <c:pt idx="259">
                  <c:v>283</c:v>
                </c:pt>
                <c:pt idx="260">
                  <c:v>278</c:v>
                </c:pt>
                <c:pt idx="261">
                  <c:v>273</c:v>
                </c:pt>
                <c:pt idx="262">
                  <c:v>280</c:v>
                </c:pt>
                <c:pt idx="263">
                  <c:v>283</c:v>
                </c:pt>
                <c:pt idx="264">
                  <c:v>296</c:v>
                </c:pt>
                <c:pt idx="265">
                  <c:v>291</c:v>
                </c:pt>
                <c:pt idx="266">
                  <c:v>288</c:v>
                </c:pt>
                <c:pt idx="267">
                  <c:v>286</c:v>
                </c:pt>
                <c:pt idx="268">
                  <c:v>289</c:v>
                </c:pt>
                <c:pt idx="269">
                  <c:v>284</c:v>
                </c:pt>
                <c:pt idx="270">
                  <c:v>286</c:v>
                </c:pt>
                <c:pt idx="271">
                  <c:v>287</c:v>
                </c:pt>
                <c:pt idx="272">
                  <c:v>288</c:v>
                </c:pt>
                <c:pt idx="273">
                  <c:v>299</c:v>
                </c:pt>
                <c:pt idx="274">
                  <c:v>309</c:v>
                </c:pt>
                <c:pt idx="275">
                  <c:v>306</c:v>
                </c:pt>
                <c:pt idx="276">
                  <c:v>304</c:v>
                </c:pt>
                <c:pt idx="277">
                  <c:v>305</c:v>
                </c:pt>
                <c:pt idx="278">
                  <c:v>310</c:v>
                </c:pt>
                <c:pt idx="279">
                  <c:v>315</c:v>
                </c:pt>
                <c:pt idx="280">
                  <c:v>304</c:v>
                </c:pt>
                <c:pt idx="281">
                  <c:v>303</c:v>
                </c:pt>
                <c:pt idx="282">
                  <c:v>300</c:v>
                </c:pt>
                <c:pt idx="283">
                  <c:v>290</c:v>
                </c:pt>
                <c:pt idx="284">
                  <c:v>292</c:v>
                </c:pt>
                <c:pt idx="285">
                  <c:v>291</c:v>
                </c:pt>
                <c:pt idx="286">
                  <c:v>299</c:v>
                </c:pt>
                <c:pt idx="287">
                  <c:v>306</c:v>
                </c:pt>
                <c:pt idx="288">
                  <c:v>314</c:v>
                </c:pt>
                <c:pt idx="289">
                  <c:v>314</c:v>
                </c:pt>
                <c:pt idx="290">
                  <c:v>309</c:v>
                </c:pt>
                <c:pt idx="291">
                  <c:v>320</c:v>
                </c:pt>
                <c:pt idx="292">
                  <c:v>352</c:v>
                </c:pt>
                <c:pt idx="293">
                  <c:v>341</c:v>
                </c:pt>
                <c:pt idx="294">
                  <c:v>345</c:v>
                </c:pt>
                <c:pt idx="295">
                  <c:v>339</c:v>
                </c:pt>
                <c:pt idx="296">
                  <c:v>345</c:v>
                </c:pt>
                <c:pt idx="297">
                  <c:v>367</c:v>
                </c:pt>
                <c:pt idx="298">
                  <c:v>375</c:v>
                </c:pt>
                <c:pt idx="299">
                  <c:v>374</c:v>
                </c:pt>
                <c:pt idx="300">
                  <c:v>367</c:v>
                </c:pt>
                <c:pt idx="301">
                  <c:v>352</c:v>
                </c:pt>
                <c:pt idx="302">
                  <c:v>331</c:v>
                </c:pt>
                <c:pt idx="303">
                  <c:v>326</c:v>
                </c:pt>
                <c:pt idx="304">
                  <c:v>328</c:v>
                </c:pt>
                <c:pt idx="305">
                  <c:v>337</c:v>
                </c:pt>
                <c:pt idx="306">
                  <c:v>369</c:v>
                </c:pt>
                <c:pt idx="307">
                  <c:v>375</c:v>
                </c:pt>
                <c:pt idx="308">
                  <c:v>399</c:v>
                </c:pt>
                <c:pt idx="309">
                  <c:v>452</c:v>
                </c:pt>
                <c:pt idx="310">
                  <c:v>446</c:v>
                </c:pt>
                <c:pt idx="311">
                  <c:v>444</c:v>
                </c:pt>
                <c:pt idx="312">
                  <c:v>453</c:v>
                </c:pt>
                <c:pt idx="313">
                  <c:v>475</c:v>
                </c:pt>
                <c:pt idx="314">
                  <c:v>509</c:v>
                </c:pt>
                <c:pt idx="315">
                  <c:v>479</c:v>
                </c:pt>
                <c:pt idx="316">
                  <c:v>456</c:v>
                </c:pt>
                <c:pt idx="317">
                  <c:v>415</c:v>
                </c:pt>
                <c:pt idx="318">
                  <c:v>400</c:v>
                </c:pt>
                <c:pt idx="319">
                  <c:v>428</c:v>
                </c:pt>
                <c:pt idx="320">
                  <c:v>429</c:v>
                </c:pt>
                <c:pt idx="321">
                  <c:v>444</c:v>
                </c:pt>
                <c:pt idx="322">
                  <c:v>447</c:v>
                </c:pt>
                <c:pt idx="323">
                  <c:v>461</c:v>
                </c:pt>
                <c:pt idx="324">
                  <c:v>468</c:v>
                </c:pt>
                <c:pt idx="325">
                  <c:v>481</c:v>
                </c:pt>
                <c:pt idx="326">
                  <c:v>498</c:v>
                </c:pt>
                <c:pt idx="327">
                  <c:v>495</c:v>
                </c:pt>
                <c:pt idx="328">
                  <c:v>507</c:v>
                </c:pt>
                <c:pt idx="329">
                  <c:v>498</c:v>
                </c:pt>
                <c:pt idx="330">
                  <c:v>429</c:v>
                </c:pt>
                <c:pt idx="331">
                  <c:v>410</c:v>
                </c:pt>
                <c:pt idx="332">
                  <c:v>420</c:v>
                </c:pt>
                <c:pt idx="333">
                  <c:v>416</c:v>
                </c:pt>
                <c:pt idx="334">
                  <c:v>415</c:v>
                </c:pt>
                <c:pt idx="335">
                  <c:v>413</c:v>
                </c:pt>
                <c:pt idx="336">
                  <c:v>409</c:v>
                </c:pt>
                <c:pt idx="337">
                  <c:v>410</c:v>
                </c:pt>
                <c:pt idx="338">
                  <c:v>430</c:v>
                </c:pt>
                <c:pt idx="339">
                  <c:v>421</c:v>
                </c:pt>
                <c:pt idx="340">
                  <c:v>421</c:v>
                </c:pt>
                <c:pt idx="341">
                  <c:v>428</c:v>
                </c:pt>
                <c:pt idx="342">
                  <c:v>431</c:v>
                </c:pt>
                <c:pt idx="343">
                  <c:v>432</c:v>
                </c:pt>
                <c:pt idx="344">
                  <c:v>434</c:v>
                </c:pt>
                <c:pt idx="345">
                  <c:v>431</c:v>
                </c:pt>
                <c:pt idx="346">
                  <c:v>436</c:v>
                </c:pt>
                <c:pt idx="347">
                  <c:v>416</c:v>
                </c:pt>
                <c:pt idx="348">
                  <c:v>419</c:v>
                </c:pt>
                <c:pt idx="349">
                  <c:v>442</c:v>
                </c:pt>
                <c:pt idx="350">
                  <c:v>482</c:v>
                </c:pt>
                <c:pt idx="351">
                  <c:v>487</c:v>
                </c:pt>
                <c:pt idx="352">
                  <c:v>464</c:v>
                </c:pt>
                <c:pt idx="353">
                  <c:v>471</c:v>
                </c:pt>
                <c:pt idx="354">
                  <c:v>498</c:v>
                </c:pt>
                <c:pt idx="355">
                  <c:v>525</c:v>
                </c:pt>
                <c:pt idx="356">
                  <c:v>532</c:v>
                </c:pt>
                <c:pt idx="357">
                  <c:v>519</c:v>
                </c:pt>
                <c:pt idx="358">
                  <c:v>505</c:v>
                </c:pt>
                <c:pt idx="359">
                  <c:v>498</c:v>
                </c:pt>
                <c:pt idx="360">
                  <c:v>511</c:v>
                </c:pt>
                <c:pt idx="361">
                  <c:v>517</c:v>
                </c:pt>
                <c:pt idx="362">
                  <c:v>526</c:v>
                </c:pt>
                <c:pt idx="363">
                  <c:v>523</c:v>
                </c:pt>
                <c:pt idx="364">
                  <c:v>521</c:v>
                </c:pt>
                <c:pt idx="365">
                  <c:v>518</c:v>
                </c:pt>
                <c:pt idx="366">
                  <c:v>501</c:v>
                </c:pt>
                <c:pt idx="367">
                  <c:v>499</c:v>
                </c:pt>
                <c:pt idx="368">
                  <c:v>494</c:v>
                </c:pt>
                <c:pt idx="369">
                  <c:v>496</c:v>
                </c:pt>
                <c:pt idx="370">
                  <c:v>501</c:v>
                </c:pt>
                <c:pt idx="371">
                  <c:v>507</c:v>
                </c:pt>
                <c:pt idx="372">
                  <c:v>498</c:v>
                </c:pt>
                <c:pt idx="373">
                  <c:v>481</c:v>
                </c:pt>
                <c:pt idx="374">
                  <c:v>481</c:v>
                </c:pt>
                <c:pt idx="375">
                  <c:v>476</c:v>
                </c:pt>
                <c:pt idx="376">
                  <c:v>484</c:v>
                </c:pt>
                <c:pt idx="377">
                  <c:v>483</c:v>
                </c:pt>
                <c:pt idx="378">
                  <c:v>499</c:v>
                </c:pt>
                <c:pt idx="379">
                  <c:v>490</c:v>
                </c:pt>
                <c:pt idx="380">
                  <c:v>503</c:v>
                </c:pt>
                <c:pt idx="381">
                  <c:v>512</c:v>
                </c:pt>
                <c:pt idx="382">
                  <c:v>511</c:v>
                </c:pt>
                <c:pt idx="383">
                  <c:v>522</c:v>
                </c:pt>
                <c:pt idx="384">
                  <c:v>508</c:v>
                </c:pt>
                <c:pt idx="385">
                  <c:v>513</c:v>
                </c:pt>
                <c:pt idx="386">
                  <c:v>520</c:v>
                </c:pt>
                <c:pt idx="387">
                  <c:v>528</c:v>
                </c:pt>
                <c:pt idx="388">
                  <c:v>504</c:v>
                </c:pt>
                <c:pt idx="389">
                  <c:v>521</c:v>
                </c:pt>
                <c:pt idx="390">
                  <c:v>544</c:v>
                </c:pt>
                <c:pt idx="391">
                  <c:v>577</c:v>
                </c:pt>
                <c:pt idx="392">
                  <c:v>566</c:v>
                </c:pt>
                <c:pt idx="393">
                  <c:v>567</c:v>
                </c:pt>
                <c:pt idx="394">
                  <c:v>590</c:v>
                </c:pt>
                <c:pt idx="395">
                  <c:v>617</c:v>
                </c:pt>
                <c:pt idx="396">
                  <c:v>624</c:v>
                </c:pt>
                <c:pt idx="397">
                  <c:v>670</c:v>
                </c:pt>
                <c:pt idx="398">
                  <c:v>635</c:v>
                </c:pt>
                <c:pt idx="399">
                  <c:v>601</c:v>
                </c:pt>
                <c:pt idx="400">
                  <c:v>623</c:v>
                </c:pt>
                <c:pt idx="401">
                  <c:v>650</c:v>
                </c:pt>
                <c:pt idx="402">
                  <c:v>644</c:v>
                </c:pt>
                <c:pt idx="403">
                  <c:v>629</c:v>
                </c:pt>
                <c:pt idx="404">
                  <c:v>623</c:v>
                </c:pt>
                <c:pt idx="405">
                  <c:v>638</c:v>
                </c:pt>
                <c:pt idx="406">
                  <c:v>657</c:v>
                </c:pt>
                <c:pt idx="407">
                  <c:v>666</c:v>
                </c:pt>
                <c:pt idx="408">
                  <c:v>677</c:v>
                </c:pt>
                <c:pt idx="409">
                  <c:v>696</c:v>
                </c:pt>
                <c:pt idx="410">
                  <c:v>682</c:v>
                </c:pt>
                <c:pt idx="411">
                  <c:v>681</c:v>
                </c:pt>
                <c:pt idx="412">
                  <c:v>687</c:v>
                </c:pt>
                <c:pt idx="413">
                  <c:v>650</c:v>
                </c:pt>
                <c:pt idx="414">
                  <c:v>637</c:v>
                </c:pt>
                <c:pt idx="415">
                  <c:v>576</c:v>
                </c:pt>
                <c:pt idx="416">
                  <c:v>575</c:v>
                </c:pt>
                <c:pt idx="417">
                  <c:v>591</c:v>
                </c:pt>
                <c:pt idx="418">
                  <c:v>630</c:v>
                </c:pt>
                <c:pt idx="419">
                  <c:v>628</c:v>
                </c:pt>
                <c:pt idx="420">
                  <c:v>632</c:v>
                </c:pt>
                <c:pt idx="421">
                  <c:v>624</c:v>
                </c:pt>
                <c:pt idx="422">
                  <c:v>638</c:v>
                </c:pt>
                <c:pt idx="423">
                  <c:v>615</c:v>
                </c:pt>
                <c:pt idx="424">
                  <c:v>605</c:v>
                </c:pt>
                <c:pt idx="425">
                  <c:v>589</c:v>
                </c:pt>
                <c:pt idx="426">
                  <c:v>571</c:v>
                </c:pt>
                <c:pt idx="427">
                  <c:v>583</c:v>
                </c:pt>
                <c:pt idx="428">
                  <c:v>591</c:v>
                </c:pt>
                <c:pt idx="429">
                  <c:v>590</c:v>
                </c:pt>
                <c:pt idx="430">
                  <c:v>600</c:v>
                </c:pt>
                <c:pt idx="431">
                  <c:v>592</c:v>
                </c:pt>
                <c:pt idx="432">
                  <c:v>593</c:v>
                </c:pt>
                <c:pt idx="433">
                  <c:v>587</c:v>
                </c:pt>
                <c:pt idx="434">
                  <c:v>581</c:v>
                </c:pt>
                <c:pt idx="435">
                  <c:v>566</c:v>
                </c:pt>
                <c:pt idx="436">
                  <c:v>567</c:v>
                </c:pt>
                <c:pt idx="437">
                  <c:v>582</c:v>
                </c:pt>
                <c:pt idx="438">
                  <c:v>591</c:v>
                </c:pt>
                <c:pt idx="439">
                  <c:v>592</c:v>
                </c:pt>
                <c:pt idx="440">
                  <c:v>586</c:v>
                </c:pt>
                <c:pt idx="441">
                  <c:v>575</c:v>
                </c:pt>
                <c:pt idx="442">
                  <c:v>551</c:v>
                </c:pt>
                <c:pt idx="443">
                  <c:v>553</c:v>
                </c:pt>
                <c:pt idx="444">
                  <c:v>559</c:v>
                </c:pt>
                <c:pt idx="445">
                  <c:v>547</c:v>
                </c:pt>
                <c:pt idx="446">
                  <c:v>543</c:v>
                </c:pt>
                <c:pt idx="447">
                  <c:v>543</c:v>
                </c:pt>
                <c:pt idx="448">
                  <c:v>535</c:v>
                </c:pt>
                <c:pt idx="449">
                  <c:v>514</c:v>
                </c:pt>
                <c:pt idx="450">
                  <c:v>513</c:v>
                </c:pt>
                <c:pt idx="451">
                  <c:v>517</c:v>
                </c:pt>
                <c:pt idx="452">
                  <c:v>506</c:v>
                </c:pt>
                <c:pt idx="453">
                  <c:v>497</c:v>
                </c:pt>
                <c:pt idx="454">
                  <c:v>518</c:v>
                </c:pt>
                <c:pt idx="455">
                  <c:v>507</c:v>
                </c:pt>
                <c:pt idx="456">
                  <c:v>481</c:v>
                </c:pt>
                <c:pt idx="457">
                  <c:v>478</c:v>
                </c:pt>
                <c:pt idx="458">
                  <c:v>477</c:v>
                </c:pt>
                <c:pt idx="459">
                  <c:v>477</c:v>
                </c:pt>
                <c:pt idx="460">
                  <c:v>476</c:v>
                </c:pt>
                <c:pt idx="461">
                  <c:v>473</c:v>
                </c:pt>
                <c:pt idx="462">
                  <c:v>463</c:v>
                </c:pt>
                <c:pt idx="463">
                  <c:v>470</c:v>
                </c:pt>
                <c:pt idx="464">
                  <c:v>472</c:v>
                </c:pt>
                <c:pt idx="465">
                  <c:v>472</c:v>
                </c:pt>
                <c:pt idx="466">
                  <c:v>481</c:v>
                </c:pt>
                <c:pt idx="467">
                  <c:v>480</c:v>
                </c:pt>
                <c:pt idx="468">
                  <c:v>471</c:v>
                </c:pt>
                <c:pt idx="469">
                  <c:v>461</c:v>
                </c:pt>
                <c:pt idx="470">
                  <c:v>454</c:v>
                </c:pt>
                <c:pt idx="471">
                  <c:v>459</c:v>
                </c:pt>
                <c:pt idx="472">
                  <c:v>463</c:v>
                </c:pt>
                <c:pt idx="473">
                  <c:v>460</c:v>
                </c:pt>
                <c:pt idx="474">
                  <c:v>460</c:v>
                </c:pt>
                <c:pt idx="475">
                  <c:v>453</c:v>
                </c:pt>
                <c:pt idx="476">
                  <c:v>446</c:v>
                </c:pt>
                <c:pt idx="477">
                  <c:v>425</c:v>
                </c:pt>
                <c:pt idx="478">
                  <c:v>424</c:v>
                </c:pt>
                <c:pt idx="479">
                  <c:v>428</c:v>
                </c:pt>
                <c:pt idx="480">
                  <c:v>441</c:v>
                </c:pt>
                <c:pt idx="481">
                  <c:v>438</c:v>
                </c:pt>
                <c:pt idx="482">
                  <c:v>435</c:v>
                </c:pt>
                <c:pt idx="483">
                  <c:v>434</c:v>
                </c:pt>
                <c:pt idx="484">
                  <c:v>439</c:v>
                </c:pt>
                <c:pt idx="485">
                  <c:v>441</c:v>
                </c:pt>
                <c:pt idx="486">
                  <c:v>433</c:v>
                </c:pt>
                <c:pt idx="487">
                  <c:v>430</c:v>
                </c:pt>
                <c:pt idx="488">
                  <c:v>424</c:v>
                </c:pt>
                <c:pt idx="489">
                  <c:v>424</c:v>
                </c:pt>
                <c:pt idx="490">
                  <c:v>426</c:v>
                </c:pt>
                <c:pt idx="491">
                  <c:v>438</c:v>
                </c:pt>
              </c:numCache>
            </c:numRef>
          </c:val>
        </c:ser>
        <c:ser>
          <c:idx val="1"/>
          <c:order val="1"/>
          <c:tx>
            <c:strRef>
              <c:f>INDEX!$K$4</c:f>
              <c:strCache>
                <c:ptCount val="1"/>
                <c:pt idx="0">
                  <c:v>Aug-10</c:v>
                </c:pt>
              </c:strCache>
            </c:strRef>
          </c:tx>
          <c:marker>
            <c:symbol val="none"/>
          </c:marker>
          <c:val>
            <c:numRef>
              <c:f>INDEX!$K$5:$K$496</c:f>
              <c:numCache>
                <c:formatCode>General</c:formatCode>
                <c:ptCount val="492"/>
                <c:pt idx="0">
                  <c:v>190</c:v>
                </c:pt>
                <c:pt idx="1">
                  <c:v>191</c:v>
                </c:pt>
                <c:pt idx="2">
                  <c:v>194</c:v>
                </c:pt>
                <c:pt idx="3">
                  <c:v>194</c:v>
                </c:pt>
                <c:pt idx="4">
                  <c:v>193</c:v>
                </c:pt>
                <c:pt idx="5">
                  <c:v>193</c:v>
                </c:pt>
                <c:pt idx="6">
                  <c:v>202</c:v>
                </c:pt>
                <c:pt idx="7">
                  <c:v>210</c:v>
                </c:pt>
                <c:pt idx="8">
                  <c:v>213</c:v>
                </c:pt>
                <c:pt idx="9">
                  <c:v>221</c:v>
                </c:pt>
                <c:pt idx="10">
                  <c:v>224</c:v>
                </c:pt>
                <c:pt idx="11">
                  <c:v>218</c:v>
                </c:pt>
                <c:pt idx="12">
                  <c:v>215</c:v>
                </c:pt>
                <c:pt idx="13">
                  <c:v>217</c:v>
                </c:pt>
                <c:pt idx="14">
                  <c:v>222</c:v>
                </c:pt>
                <c:pt idx="15">
                  <c:v>222</c:v>
                </c:pt>
                <c:pt idx="16">
                  <c:v>230</c:v>
                </c:pt>
                <c:pt idx="17">
                  <c:v>237</c:v>
                </c:pt>
                <c:pt idx="18">
                  <c:v>238</c:v>
                </c:pt>
                <c:pt idx="19">
                  <c:v>238</c:v>
                </c:pt>
                <c:pt idx="20">
                  <c:v>244</c:v>
                </c:pt>
                <c:pt idx="21">
                  <c:v>242</c:v>
                </c:pt>
                <c:pt idx="22">
                  <c:v>230</c:v>
                </c:pt>
                <c:pt idx="23">
                  <c:v>226</c:v>
                </c:pt>
                <c:pt idx="24">
                  <c:v>222</c:v>
                </c:pt>
                <c:pt idx="25">
                  <c:v>226</c:v>
                </c:pt>
                <c:pt idx="26">
                  <c:v>237</c:v>
                </c:pt>
                <c:pt idx="27">
                  <c:v>235</c:v>
                </c:pt>
                <c:pt idx="28">
                  <c:v>229</c:v>
                </c:pt>
                <c:pt idx="29">
                  <c:v>226</c:v>
                </c:pt>
                <c:pt idx="30">
                  <c:v>224</c:v>
                </c:pt>
                <c:pt idx="31">
                  <c:v>227</c:v>
                </c:pt>
                <c:pt idx="32">
                  <c:v>224</c:v>
                </c:pt>
                <c:pt idx="33">
                  <c:v>221</c:v>
                </c:pt>
                <c:pt idx="34">
                  <c:v>229</c:v>
                </c:pt>
                <c:pt idx="35">
                  <c:v>230</c:v>
                </c:pt>
                <c:pt idx="36">
                  <c:v>226</c:v>
                </c:pt>
                <c:pt idx="37">
                  <c:v>228</c:v>
                </c:pt>
                <c:pt idx="38">
                  <c:v>232</c:v>
                </c:pt>
                <c:pt idx="39">
                  <c:v>231</c:v>
                </c:pt>
                <c:pt idx="40">
                  <c:v>235</c:v>
                </c:pt>
                <c:pt idx="41">
                  <c:v>241</c:v>
                </c:pt>
                <c:pt idx="42">
                  <c:v>238</c:v>
                </c:pt>
                <c:pt idx="43">
                  <c:v>229</c:v>
                </c:pt>
                <c:pt idx="44">
                  <c:v>222</c:v>
                </c:pt>
                <c:pt idx="45">
                  <c:v>220</c:v>
                </c:pt>
                <c:pt idx="46">
                  <c:v>219</c:v>
                </c:pt>
                <c:pt idx="47">
                  <c:v>219</c:v>
                </c:pt>
                <c:pt idx="48">
                  <c:v>218</c:v>
                </c:pt>
                <c:pt idx="49">
                  <c:v>216</c:v>
                </c:pt>
                <c:pt idx="50">
                  <c:v>209</c:v>
                </c:pt>
                <c:pt idx="51">
                  <c:v>210</c:v>
                </c:pt>
                <c:pt idx="52">
                  <c:v>206</c:v>
                </c:pt>
                <c:pt idx="53">
                  <c:v>203</c:v>
                </c:pt>
                <c:pt idx="54">
                  <c:v>198</c:v>
                </c:pt>
                <c:pt idx="55">
                  <c:v>193</c:v>
                </c:pt>
                <c:pt idx="56">
                  <c:v>195</c:v>
                </c:pt>
                <c:pt idx="57">
                  <c:v>194</c:v>
                </c:pt>
                <c:pt idx="58">
                  <c:v>197</c:v>
                </c:pt>
                <c:pt idx="59">
                  <c:v>197</c:v>
                </c:pt>
                <c:pt idx="60">
                  <c:v>194</c:v>
                </c:pt>
                <c:pt idx="61">
                  <c:v>193</c:v>
                </c:pt>
                <c:pt idx="62">
                  <c:v>204</c:v>
                </c:pt>
                <c:pt idx="63">
                  <c:v>206</c:v>
                </c:pt>
                <c:pt idx="64">
                  <c:v>213</c:v>
                </c:pt>
                <c:pt idx="65">
                  <c:v>214</c:v>
                </c:pt>
                <c:pt idx="66">
                  <c:v>222</c:v>
                </c:pt>
                <c:pt idx="67">
                  <c:v>228</c:v>
                </c:pt>
                <c:pt idx="68">
                  <c:v>235</c:v>
                </c:pt>
                <c:pt idx="69">
                  <c:v>245</c:v>
                </c:pt>
                <c:pt idx="70">
                  <c:v>246</c:v>
                </c:pt>
                <c:pt idx="71">
                  <c:v>254</c:v>
                </c:pt>
                <c:pt idx="72">
                  <c:v>253</c:v>
                </c:pt>
                <c:pt idx="73">
                  <c:v>266</c:v>
                </c:pt>
                <c:pt idx="74">
                  <c:v>281</c:v>
                </c:pt>
                <c:pt idx="75">
                  <c:v>261</c:v>
                </c:pt>
                <c:pt idx="76">
                  <c:v>254</c:v>
                </c:pt>
                <c:pt idx="77">
                  <c:v>258</c:v>
                </c:pt>
                <c:pt idx="78">
                  <c:v>260</c:v>
                </c:pt>
                <c:pt idx="79">
                  <c:v>259</c:v>
                </c:pt>
                <c:pt idx="80">
                  <c:v>256</c:v>
                </c:pt>
                <c:pt idx="81">
                  <c:v>260</c:v>
                </c:pt>
                <c:pt idx="82">
                  <c:v>281</c:v>
                </c:pt>
                <c:pt idx="83">
                  <c:v>282</c:v>
                </c:pt>
                <c:pt idx="84">
                  <c:v>286</c:v>
                </c:pt>
                <c:pt idx="85">
                  <c:v>286</c:v>
                </c:pt>
                <c:pt idx="86">
                  <c:v>304</c:v>
                </c:pt>
                <c:pt idx="87">
                  <c:v>319</c:v>
                </c:pt>
                <c:pt idx="88">
                  <c:v>292</c:v>
                </c:pt>
                <c:pt idx="89">
                  <c:v>271</c:v>
                </c:pt>
                <c:pt idx="90">
                  <c:v>262</c:v>
                </c:pt>
                <c:pt idx="91">
                  <c:v>273</c:v>
                </c:pt>
                <c:pt idx="92">
                  <c:v>268</c:v>
                </c:pt>
                <c:pt idx="93">
                  <c:v>263</c:v>
                </c:pt>
                <c:pt idx="94">
                  <c:v>269</c:v>
                </c:pt>
                <c:pt idx="95">
                  <c:v>274</c:v>
                </c:pt>
                <c:pt idx="96">
                  <c:v>273</c:v>
                </c:pt>
                <c:pt idx="97">
                  <c:v>274</c:v>
                </c:pt>
                <c:pt idx="98">
                  <c:v>270</c:v>
                </c:pt>
                <c:pt idx="99">
                  <c:v>271</c:v>
                </c:pt>
                <c:pt idx="100">
                  <c:v>276</c:v>
                </c:pt>
                <c:pt idx="101">
                  <c:v>282</c:v>
                </c:pt>
                <c:pt idx="102">
                  <c:v>286</c:v>
                </c:pt>
                <c:pt idx="103">
                  <c:v>289</c:v>
                </c:pt>
                <c:pt idx="104">
                  <c:v>288</c:v>
                </c:pt>
                <c:pt idx="105">
                  <c:v>288</c:v>
                </c:pt>
                <c:pt idx="106">
                  <c:v>287</c:v>
                </c:pt>
                <c:pt idx="107">
                  <c:v>293</c:v>
                </c:pt>
                <c:pt idx="108">
                  <c:v>297</c:v>
                </c:pt>
                <c:pt idx="109">
                  <c:v>301</c:v>
                </c:pt>
                <c:pt idx="110">
                  <c:v>298</c:v>
                </c:pt>
                <c:pt idx="111">
                  <c:v>297</c:v>
                </c:pt>
                <c:pt idx="112">
                  <c:v>293</c:v>
                </c:pt>
                <c:pt idx="113">
                  <c:v>290</c:v>
                </c:pt>
                <c:pt idx="114">
                  <c:v>301</c:v>
                </c:pt>
                <c:pt idx="115">
                  <c:v>309</c:v>
                </c:pt>
                <c:pt idx="116">
                  <c:v>308</c:v>
                </c:pt>
                <c:pt idx="117">
                  <c:v>295</c:v>
                </c:pt>
                <c:pt idx="118">
                  <c:v>279</c:v>
                </c:pt>
                <c:pt idx="119">
                  <c:v>269</c:v>
                </c:pt>
                <c:pt idx="120">
                  <c:v>265</c:v>
                </c:pt>
                <c:pt idx="121">
                  <c:v>266</c:v>
                </c:pt>
                <c:pt idx="122">
                  <c:v>268</c:v>
                </c:pt>
                <c:pt idx="123">
                  <c:v>264</c:v>
                </c:pt>
                <c:pt idx="124">
                  <c:v>259</c:v>
                </c:pt>
                <c:pt idx="125">
                  <c:v>250</c:v>
                </c:pt>
                <c:pt idx="126">
                  <c:v>248</c:v>
                </c:pt>
                <c:pt idx="127">
                  <c:v>253</c:v>
                </c:pt>
                <c:pt idx="128">
                  <c:v>253</c:v>
                </c:pt>
                <c:pt idx="129">
                  <c:v>255</c:v>
                </c:pt>
                <c:pt idx="130">
                  <c:v>256</c:v>
                </c:pt>
                <c:pt idx="131">
                  <c:v>249</c:v>
                </c:pt>
                <c:pt idx="132">
                  <c:v>233</c:v>
                </c:pt>
                <c:pt idx="133">
                  <c:v>219</c:v>
                </c:pt>
                <c:pt idx="134">
                  <c:v>230</c:v>
                </c:pt>
                <c:pt idx="135">
                  <c:v>226</c:v>
                </c:pt>
                <c:pt idx="136">
                  <c:v>232</c:v>
                </c:pt>
                <c:pt idx="137">
                  <c:v>237</c:v>
                </c:pt>
                <c:pt idx="138">
                  <c:v>237</c:v>
                </c:pt>
                <c:pt idx="139">
                  <c:v>240</c:v>
                </c:pt>
                <c:pt idx="140">
                  <c:v>242</c:v>
                </c:pt>
                <c:pt idx="141">
                  <c:v>247</c:v>
                </c:pt>
                <c:pt idx="142">
                  <c:v>246</c:v>
                </c:pt>
                <c:pt idx="143">
                  <c:v>244</c:v>
                </c:pt>
                <c:pt idx="144">
                  <c:v>250</c:v>
                </c:pt>
                <c:pt idx="145">
                  <c:v>248</c:v>
                </c:pt>
                <c:pt idx="146">
                  <c:v>253</c:v>
                </c:pt>
                <c:pt idx="147">
                  <c:v>255</c:v>
                </c:pt>
                <c:pt idx="148">
                  <c:v>257</c:v>
                </c:pt>
                <c:pt idx="149">
                  <c:v>261</c:v>
                </c:pt>
                <c:pt idx="150">
                  <c:v>261</c:v>
                </c:pt>
                <c:pt idx="151">
                  <c:v>262</c:v>
                </c:pt>
                <c:pt idx="152">
                  <c:v>258</c:v>
                </c:pt>
                <c:pt idx="153">
                  <c:v>257</c:v>
                </c:pt>
                <c:pt idx="154">
                  <c:v>251</c:v>
                </c:pt>
                <c:pt idx="155">
                  <c:v>253</c:v>
                </c:pt>
                <c:pt idx="156">
                  <c:v>257</c:v>
                </c:pt>
                <c:pt idx="157">
                  <c:v>267</c:v>
                </c:pt>
                <c:pt idx="158">
                  <c:v>271</c:v>
                </c:pt>
                <c:pt idx="159">
                  <c:v>274</c:v>
                </c:pt>
                <c:pt idx="160">
                  <c:v>270</c:v>
                </c:pt>
                <c:pt idx="161">
                  <c:v>258</c:v>
                </c:pt>
                <c:pt idx="162">
                  <c:v>261</c:v>
                </c:pt>
                <c:pt idx="163">
                  <c:v>263</c:v>
                </c:pt>
                <c:pt idx="164">
                  <c:v>259</c:v>
                </c:pt>
                <c:pt idx="165">
                  <c:v>252</c:v>
                </c:pt>
                <c:pt idx="166">
                  <c:v>249</c:v>
                </c:pt>
                <c:pt idx="167">
                  <c:v>253</c:v>
                </c:pt>
                <c:pt idx="168">
                  <c:v>257</c:v>
                </c:pt>
                <c:pt idx="169">
                  <c:v>255</c:v>
                </c:pt>
                <c:pt idx="170">
                  <c:v>250</c:v>
                </c:pt>
                <c:pt idx="171">
                  <c:v>253</c:v>
                </c:pt>
                <c:pt idx="172">
                  <c:v>254</c:v>
                </c:pt>
                <c:pt idx="173">
                  <c:v>254</c:v>
                </c:pt>
                <c:pt idx="174">
                  <c:v>255</c:v>
                </c:pt>
                <c:pt idx="175">
                  <c:v>252</c:v>
                </c:pt>
                <c:pt idx="176">
                  <c:v>250</c:v>
                </c:pt>
                <c:pt idx="177">
                  <c:v>248</c:v>
                </c:pt>
                <c:pt idx="178">
                  <c:v>241</c:v>
                </c:pt>
                <c:pt idx="179">
                  <c:v>243</c:v>
                </c:pt>
                <c:pt idx="180">
                  <c:v>240</c:v>
                </c:pt>
                <c:pt idx="181">
                  <c:v>238</c:v>
                </c:pt>
                <c:pt idx="182">
                  <c:v>239</c:v>
                </c:pt>
                <c:pt idx="183">
                  <c:v>242</c:v>
                </c:pt>
                <c:pt idx="184">
                  <c:v>253</c:v>
                </c:pt>
                <c:pt idx="185">
                  <c:v>263</c:v>
                </c:pt>
                <c:pt idx="186">
                  <c:v>282</c:v>
                </c:pt>
                <c:pt idx="187">
                  <c:v>276</c:v>
                </c:pt>
                <c:pt idx="188">
                  <c:v>276</c:v>
                </c:pt>
                <c:pt idx="189">
                  <c:v>284</c:v>
                </c:pt>
                <c:pt idx="190">
                  <c:v>284</c:v>
                </c:pt>
                <c:pt idx="191">
                  <c:v>292</c:v>
                </c:pt>
                <c:pt idx="192">
                  <c:v>290</c:v>
                </c:pt>
                <c:pt idx="193">
                  <c:v>288</c:v>
                </c:pt>
                <c:pt idx="194">
                  <c:v>283</c:v>
                </c:pt>
                <c:pt idx="195">
                  <c:v>285</c:v>
                </c:pt>
                <c:pt idx="196">
                  <c:v>283</c:v>
                </c:pt>
                <c:pt idx="197">
                  <c:v>278</c:v>
                </c:pt>
                <c:pt idx="198">
                  <c:v>273</c:v>
                </c:pt>
                <c:pt idx="199">
                  <c:v>280</c:v>
                </c:pt>
                <c:pt idx="200">
                  <c:v>283</c:v>
                </c:pt>
                <c:pt idx="201">
                  <c:v>296</c:v>
                </c:pt>
                <c:pt idx="202">
                  <c:v>291</c:v>
                </c:pt>
                <c:pt idx="203">
                  <c:v>288</c:v>
                </c:pt>
                <c:pt idx="204">
                  <c:v>286</c:v>
                </c:pt>
                <c:pt idx="205">
                  <c:v>289</c:v>
                </c:pt>
                <c:pt idx="206">
                  <c:v>284</c:v>
                </c:pt>
                <c:pt idx="207">
                  <c:v>286</c:v>
                </c:pt>
                <c:pt idx="208">
                  <c:v>287</c:v>
                </c:pt>
                <c:pt idx="209">
                  <c:v>288</c:v>
                </c:pt>
                <c:pt idx="210">
                  <c:v>299</c:v>
                </c:pt>
                <c:pt idx="211">
                  <c:v>309</c:v>
                </c:pt>
                <c:pt idx="212">
                  <c:v>306</c:v>
                </c:pt>
                <c:pt idx="213">
                  <c:v>304</c:v>
                </c:pt>
                <c:pt idx="214">
                  <c:v>305</c:v>
                </c:pt>
                <c:pt idx="215">
                  <c:v>310</c:v>
                </c:pt>
                <c:pt idx="216">
                  <c:v>315</c:v>
                </c:pt>
                <c:pt idx="217">
                  <c:v>304</c:v>
                </c:pt>
                <c:pt idx="218">
                  <c:v>303</c:v>
                </c:pt>
                <c:pt idx="219">
                  <c:v>300</c:v>
                </c:pt>
                <c:pt idx="220">
                  <c:v>290</c:v>
                </c:pt>
                <c:pt idx="221">
                  <c:v>292</c:v>
                </c:pt>
                <c:pt idx="222">
                  <c:v>291</c:v>
                </c:pt>
                <c:pt idx="223">
                  <c:v>299</c:v>
                </c:pt>
                <c:pt idx="224">
                  <c:v>306</c:v>
                </c:pt>
                <c:pt idx="225">
                  <c:v>314</c:v>
                </c:pt>
                <c:pt idx="226">
                  <c:v>314</c:v>
                </c:pt>
                <c:pt idx="227">
                  <c:v>309</c:v>
                </c:pt>
                <c:pt idx="228">
                  <c:v>320</c:v>
                </c:pt>
                <c:pt idx="229">
                  <c:v>352</c:v>
                </c:pt>
                <c:pt idx="230">
                  <c:v>341</c:v>
                </c:pt>
                <c:pt idx="231">
                  <c:v>345</c:v>
                </c:pt>
                <c:pt idx="232">
                  <c:v>339</c:v>
                </c:pt>
                <c:pt idx="233">
                  <c:v>345</c:v>
                </c:pt>
                <c:pt idx="234">
                  <c:v>367</c:v>
                </c:pt>
                <c:pt idx="235">
                  <c:v>375</c:v>
                </c:pt>
                <c:pt idx="236">
                  <c:v>374</c:v>
                </c:pt>
                <c:pt idx="237">
                  <c:v>367</c:v>
                </c:pt>
                <c:pt idx="238">
                  <c:v>352</c:v>
                </c:pt>
                <c:pt idx="239">
                  <c:v>331</c:v>
                </c:pt>
                <c:pt idx="240">
                  <c:v>326</c:v>
                </c:pt>
                <c:pt idx="241">
                  <c:v>328</c:v>
                </c:pt>
                <c:pt idx="242">
                  <c:v>337</c:v>
                </c:pt>
                <c:pt idx="243">
                  <c:v>369</c:v>
                </c:pt>
                <c:pt idx="244">
                  <c:v>375</c:v>
                </c:pt>
                <c:pt idx="245">
                  <c:v>399</c:v>
                </c:pt>
                <c:pt idx="246">
                  <c:v>452</c:v>
                </c:pt>
                <c:pt idx="247">
                  <c:v>446</c:v>
                </c:pt>
                <c:pt idx="248">
                  <c:v>444</c:v>
                </c:pt>
                <c:pt idx="249">
                  <c:v>453</c:v>
                </c:pt>
                <c:pt idx="250">
                  <c:v>475</c:v>
                </c:pt>
                <c:pt idx="251">
                  <c:v>509</c:v>
                </c:pt>
                <c:pt idx="252">
                  <c:v>479</c:v>
                </c:pt>
                <c:pt idx="253">
                  <c:v>456</c:v>
                </c:pt>
                <c:pt idx="254">
                  <c:v>415</c:v>
                </c:pt>
                <c:pt idx="255">
                  <c:v>400</c:v>
                </c:pt>
                <c:pt idx="256">
                  <c:v>428</c:v>
                </c:pt>
                <c:pt idx="257">
                  <c:v>429</c:v>
                </c:pt>
                <c:pt idx="258">
                  <c:v>444</c:v>
                </c:pt>
                <c:pt idx="259">
                  <c:v>447</c:v>
                </c:pt>
                <c:pt idx="260">
                  <c:v>461</c:v>
                </c:pt>
                <c:pt idx="261">
                  <c:v>468</c:v>
                </c:pt>
                <c:pt idx="262">
                  <c:v>481</c:v>
                </c:pt>
                <c:pt idx="263">
                  <c:v>498</c:v>
                </c:pt>
                <c:pt idx="264">
                  <c:v>495</c:v>
                </c:pt>
                <c:pt idx="265">
                  <c:v>507</c:v>
                </c:pt>
                <c:pt idx="266">
                  <c:v>498</c:v>
                </c:pt>
                <c:pt idx="267">
                  <c:v>429</c:v>
                </c:pt>
                <c:pt idx="268">
                  <c:v>410</c:v>
                </c:pt>
                <c:pt idx="269">
                  <c:v>420</c:v>
                </c:pt>
                <c:pt idx="270">
                  <c:v>416</c:v>
                </c:pt>
                <c:pt idx="271">
                  <c:v>415</c:v>
                </c:pt>
                <c:pt idx="272">
                  <c:v>413</c:v>
                </c:pt>
                <c:pt idx="273">
                  <c:v>409</c:v>
                </c:pt>
                <c:pt idx="274">
                  <c:v>410</c:v>
                </c:pt>
                <c:pt idx="275">
                  <c:v>430</c:v>
                </c:pt>
                <c:pt idx="276">
                  <c:v>421</c:v>
                </c:pt>
                <c:pt idx="277">
                  <c:v>421</c:v>
                </c:pt>
                <c:pt idx="278">
                  <c:v>428</c:v>
                </c:pt>
                <c:pt idx="279">
                  <c:v>431</c:v>
                </c:pt>
                <c:pt idx="280">
                  <c:v>432</c:v>
                </c:pt>
                <c:pt idx="281">
                  <c:v>434</c:v>
                </c:pt>
                <c:pt idx="282">
                  <c:v>431</c:v>
                </c:pt>
                <c:pt idx="283">
                  <c:v>436</c:v>
                </c:pt>
                <c:pt idx="284">
                  <c:v>416</c:v>
                </c:pt>
                <c:pt idx="285">
                  <c:v>419</c:v>
                </c:pt>
                <c:pt idx="286">
                  <c:v>442</c:v>
                </c:pt>
                <c:pt idx="287">
                  <c:v>482</c:v>
                </c:pt>
                <c:pt idx="288">
                  <c:v>487</c:v>
                </c:pt>
                <c:pt idx="289">
                  <c:v>464</c:v>
                </c:pt>
                <c:pt idx="290">
                  <c:v>471</c:v>
                </c:pt>
                <c:pt idx="291">
                  <c:v>498</c:v>
                </c:pt>
                <c:pt idx="292">
                  <c:v>525</c:v>
                </c:pt>
                <c:pt idx="293">
                  <c:v>532</c:v>
                </c:pt>
                <c:pt idx="294">
                  <c:v>519</c:v>
                </c:pt>
                <c:pt idx="295">
                  <c:v>505</c:v>
                </c:pt>
                <c:pt idx="296">
                  <c:v>498</c:v>
                </c:pt>
                <c:pt idx="297">
                  <c:v>511</c:v>
                </c:pt>
                <c:pt idx="298">
                  <c:v>517</c:v>
                </c:pt>
                <c:pt idx="299">
                  <c:v>526</c:v>
                </c:pt>
                <c:pt idx="300">
                  <c:v>523</c:v>
                </c:pt>
                <c:pt idx="301">
                  <c:v>521</c:v>
                </c:pt>
                <c:pt idx="302">
                  <c:v>518</c:v>
                </c:pt>
                <c:pt idx="303">
                  <c:v>501</c:v>
                </c:pt>
                <c:pt idx="304">
                  <c:v>499</c:v>
                </c:pt>
                <c:pt idx="305">
                  <c:v>494</c:v>
                </c:pt>
                <c:pt idx="306">
                  <c:v>496</c:v>
                </c:pt>
                <c:pt idx="307">
                  <c:v>501</c:v>
                </c:pt>
                <c:pt idx="308">
                  <c:v>507</c:v>
                </c:pt>
                <c:pt idx="309">
                  <c:v>498</c:v>
                </c:pt>
                <c:pt idx="310">
                  <c:v>481</c:v>
                </c:pt>
                <c:pt idx="311">
                  <c:v>481</c:v>
                </c:pt>
                <c:pt idx="312">
                  <c:v>476</c:v>
                </c:pt>
                <c:pt idx="313">
                  <c:v>484</c:v>
                </c:pt>
                <c:pt idx="314">
                  <c:v>483</c:v>
                </c:pt>
                <c:pt idx="315">
                  <c:v>499</c:v>
                </c:pt>
                <c:pt idx="316">
                  <c:v>490</c:v>
                </c:pt>
                <c:pt idx="317">
                  <c:v>503</c:v>
                </c:pt>
                <c:pt idx="318">
                  <c:v>512</c:v>
                </c:pt>
                <c:pt idx="319">
                  <c:v>511</c:v>
                </c:pt>
                <c:pt idx="320">
                  <c:v>522</c:v>
                </c:pt>
                <c:pt idx="321">
                  <c:v>508</c:v>
                </c:pt>
                <c:pt idx="322">
                  <c:v>513</c:v>
                </c:pt>
                <c:pt idx="323">
                  <c:v>520</c:v>
                </c:pt>
                <c:pt idx="324">
                  <c:v>528</c:v>
                </c:pt>
                <c:pt idx="325">
                  <c:v>504</c:v>
                </c:pt>
                <c:pt idx="326">
                  <c:v>521</c:v>
                </c:pt>
                <c:pt idx="327">
                  <c:v>544</c:v>
                </c:pt>
                <c:pt idx="328">
                  <c:v>577</c:v>
                </c:pt>
                <c:pt idx="329">
                  <c:v>566</c:v>
                </c:pt>
                <c:pt idx="330">
                  <c:v>567</c:v>
                </c:pt>
                <c:pt idx="331">
                  <c:v>590</c:v>
                </c:pt>
                <c:pt idx="332">
                  <c:v>617</c:v>
                </c:pt>
                <c:pt idx="333">
                  <c:v>624</c:v>
                </c:pt>
                <c:pt idx="334">
                  <c:v>670</c:v>
                </c:pt>
                <c:pt idx="335">
                  <c:v>635</c:v>
                </c:pt>
                <c:pt idx="336">
                  <c:v>601</c:v>
                </c:pt>
                <c:pt idx="337">
                  <c:v>623</c:v>
                </c:pt>
                <c:pt idx="338">
                  <c:v>650</c:v>
                </c:pt>
                <c:pt idx="339">
                  <c:v>644</c:v>
                </c:pt>
                <c:pt idx="340">
                  <c:v>629</c:v>
                </c:pt>
                <c:pt idx="341">
                  <c:v>623</c:v>
                </c:pt>
                <c:pt idx="342">
                  <c:v>638</c:v>
                </c:pt>
                <c:pt idx="343">
                  <c:v>657</c:v>
                </c:pt>
                <c:pt idx="344">
                  <c:v>666</c:v>
                </c:pt>
                <c:pt idx="345">
                  <c:v>677</c:v>
                </c:pt>
                <c:pt idx="346">
                  <c:v>696</c:v>
                </c:pt>
                <c:pt idx="347">
                  <c:v>682</c:v>
                </c:pt>
                <c:pt idx="348">
                  <c:v>681</c:v>
                </c:pt>
                <c:pt idx="349">
                  <c:v>687</c:v>
                </c:pt>
                <c:pt idx="350">
                  <c:v>650</c:v>
                </c:pt>
                <c:pt idx="351">
                  <c:v>637</c:v>
                </c:pt>
                <c:pt idx="352">
                  <c:v>576</c:v>
                </c:pt>
                <c:pt idx="353">
                  <c:v>575</c:v>
                </c:pt>
                <c:pt idx="354">
                  <c:v>591</c:v>
                </c:pt>
                <c:pt idx="355">
                  <c:v>630</c:v>
                </c:pt>
                <c:pt idx="356">
                  <c:v>628</c:v>
                </c:pt>
                <c:pt idx="357">
                  <c:v>632</c:v>
                </c:pt>
                <c:pt idx="358">
                  <c:v>624</c:v>
                </c:pt>
                <c:pt idx="359">
                  <c:v>638</c:v>
                </c:pt>
                <c:pt idx="360">
                  <c:v>615</c:v>
                </c:pt>
                <c:pt idx="361">
                  <c:v>605</c:v>
                </c:pt>
                <c:pt idx="362">
                  <c:v>589</c:v>
                </c:pt>
                <c:pt idx="363">
                  <c:v>571</c:v>
                </c:pt>
                <c:pt idx="364">
                  <c:v>583</c:v>
                </c:pt>
                <c:pt idx="365">
                  <c:v>591</c:v>
                </c:pt>
                <c:pt idx="366">
                  <c:v>590</c:v>
                </c:pt>
                <c:pt idx="367">
                  <c:v>600</c:v>
                </c:pt>
                <c:pt idx="368">
                  <c:v>592</c:v>
                </c:pt>
                <c:pt idx="369">
                  <c:v>593</c:v>
                </c:pt>
                <c:pt idx="370">
                  <c:v>587</c:v>
                </c:pt>
                <c:pt idx="371">
                  <c:v>581</c:v>
                </c:pt>
                <c:pt idx="372">
                  <c:v>566</c:v>
                </c:pt>
                <c:pt idx="373">
                  <c:v>567</c:v>
                </c:pt>
                <c:pt idx="374">
                  <c:v>582</c:v>
                </c:pt>
                <c:pt idx="375">
                  <c:v>591</c:v>
                </c:pt>
                <c:pt idx="376">
                  <c:v>592</c:v>
                </c:pt>
                <c:pt idx="377">
                  <c:v>586</c:v>
                </c:pt>
                <c:pt idx="378">
                  <c:v>575</c:v>
                </c:pt>
                <c:pt idx="379">
                  <c:v>551</c:v>
                </c:pt>
                <c:pt idx="380">
                  <c:v>553</c:v>
                </c:pt>
                <c:pt idx="381">
                  <c:v>559</c:v>
                </c:pt>
                <c:pt idx="382">
                  <c:v>547</c:v>
                </c:pt>
                <c:pt idx="383">
                  <c:v>543</c:v>
                </c:pt>
                <c:pt idx="384">
                  <c:v>543</c:v>
                </c:pt>
                <c:pt idx="385">
                  <c:v>535</c:v>
                </c:pt>
                <c:pt idx="386">
                  <c:v>514</c:v>
                </c:pt>
                <c:pt idx="387">
                  <c:v>513</c:v>
                </c:pt>
                <c:pt idx="388">
                  <c:v>517</c:v>
                </c:pt>
                <c:pt idx="389">
                  <c:v>506</c:v>
                </c:pt>
                <c:pt idx="390">
                  <c:v>497</c:v>
                </c:pt>
                <c:pt idx="391">
                  <c:v>518</c:v>
                </c:pt>
                <c:pt idx="392">
                  <c:v>507</c:v>
                </c:pt>
                <c:pt idx="393">
                  <c:v>481</c:v>
                </c:pt>
                <c:pt idx="394">
                  <c:v>478</c:v>
                </c:pt>
                <c:pt idx="395">
                  <c:v>477</c:v>
                </c:pt>
                <c:pt idx="396">
                  <c:v>477</c:v>
                </c:pt>
                <c:pt idx="397">
                  <c:v>476</c:v>
                </c:pt>
                <c:pt idx="398">
                  <c:v>473</c:v>
                </c:pt>
                <c:pt idx="399">
                  <c:v>463</c:v>
                </c:pt>
                <c:pt idx="400">
                  <c:v>470</c:v>
                </c:pt>
                <c:pt idx="401">
                  <c:v>472</c:v>
                </c:pt>
                <c:pt idx="402">
                  <c:v>472</c:v>
                </c:pt>
                <c:pt idx="403">
                  <c:v>481</c:v>
                </c:pt>
                <c:pt idx="404">
                  <c:v>480</c:v>
                </c:pt>
                <c:pt idx="405">
                  <c:v>471</c:v>
                </c:pt>
                <c:pt idx="406">
                  <c:v>461</c:v>
                </c:pt>
                <c:pt idx="407">
                  <c:v>454</c:v>
                </c:pt>
                <c:pt idx="408">
                  <c:v>459</c:v>
                </c:pt>
                <c:pt idx="409">
                  <c:v>463</c:v>
                </c:pt>
                <c:pt idx="410">
                  <c:v>460</c:v>
                </c:pt>
                <c:pt idx="411">
                  <c:v>460</c:v>
                </c:pt>
                <c:pt idx="412">
                  <c:v>453</c:v>
                </c:pt>
                <c:pt idx="413">
                  <c:v>446</c:v>
                </c:pt>
                <c:pt idx="414">
                  <c:v>425</c:v>
                </c:pt>
                <c:pt idx="415">
                  <c:v>424</c:v>
                </c:pt>
                <c:pt idx="416">
                  <c:v>428</c:v>
                </c:pt>
                <c:pt idx="417">
                  <c:v>441</c:v>
                </c:pt>
                <c:pt idx="418">
                  <c:v>438</c:v>
                </c:pt>
                <c:pt idx="419">
                  <c:v>435</c:v>
                </c:pt>
                <c:pt idx="420">
                  <c:v>434</c:v>
                </c:pt>
                <c:pt idx="421">
                  <c:v>439</c:v>
                </c:pt>
                <c:pt idx="422">
                  <c:v>441</c:v>
                </c:pt>
                <c:pt idx="423">
                  <c:v>433</c:v>
                </c:pt>
                <c:pt idx="424">
                  <c:v>430</c:v>
                </c:pt>
                <c:pt idx="425">
                  <c:v>424</c:v>
                </c:pt>
                <c:pt idx="426">
                  <c:v>424</c:v>
                </c:pt>
                <c:pt idx="427">
                  <c:v>426</c:v>
                </c:pt>
                <c:pt idx="428">
                  <c:v>438</c:v>
                </c:pt>
              </c:numCache>
            </c:numRef>
          </c:val>
        </c:ser>
        <c:ser>
          <c:idx val="2"/>
          <c:order val="2"/>
          <c:tx>
            <c:strRef>
              <c:f>INDEX!$L$4</c:f>
              <c:strCache>
                <c:ptCount val="1"/>
                <c:pt idx="0">
                  <c:v>Dec-10</c:v>
                </c:pt>
              </c:strCache>
            </c:strRef>
          </c:tx>
          <c:marker>
            <c:symbol val="none"/>
          </c:marker>
          <c:val>
            <c:numRef>
              <c:f>INDEX!$L$5:$L$496</c:f>
              <c:numCache>
                <c:formatCode>General</c:formatCode>
                <c:ptCount val="492"/>
                <c:pt idx="0">
                  <c:v>319</c:v>
                </c:pt>
                <c:pt idx="1">
                  <c:v>292</c:v>
                </c:pt>
                <c:pt idx="2">
                  <c:v>271</c:v>
                </c:pt>
                <c:pt idx="3">
                  <c:v>262</c:v>
                </c:pt>
                <c:pt idx="4">
                  <c:v>273</c:v>
                </c:pt>
                <c:pt idx="5">
                  <c:v>268</c:v>
                </c:pt>
                <c:pt idx="6">
                  <c:v>263</c:v>
                </c:pt>
                <c:pt idx="7">
                  <c:v>269</c:v>
                </c:pt>
                <c:pt idx="8">
                  <c:v>274</c:v>
                </c:pt>
                <c:pt idx="9">
                  <c:v>273</c:v>
                </c:pt>
                <c:pt idx="10">
                  <c:v>274</c:v>
                </c:pt>
                <c:pt idx="11">
                  <c:v>270</c:v>
                </c:pt>
                <c:pt idx="12">
                  <c:v>271</c:v>
                </c:pt>
                <c:pt idx="13">
                  <c:v>276</c:v>
                </c:pt>
                <c:pt idx="14">
                  <c:v>282</c:v>
                </c:pt>
                <c:pt idx="15">
                  <c:v>286</c:v>
                </c:pt>
                <c:pt idx="16">
                  <c:v>289</c:v>
                </c:pt>
                <c:pt idx="17">
                  <c:v>288</c:v>
                </c:pt>
                <c:pt idx="18">
                  <c:v>288</c:v>
                </c:pt>
                <c:pt idx="19">
                  <c:v>287</c:v>
                </c:pt>
                <c:pt idx="20">
                  <c:v>293</c:v>
                </c:pt>
                <c:pt idx="21">
                  <c:v>297</c:v>
                </c:pt>
                <c:pt idx="22">
                  <c:v>301</c:v>
                </c:pt>
                <c:pt idx="23">
                  <c:v>298</c:v>
                </c:pt>
                <c:pt idx="24">
                  <c:v>297</c:v>
                </c:pt>
                <c:pt idx="25">
                  <c:v>293</c:v>
                </c:pt>
                <c:pt idx="26">
                  <c:v>290</c:v>
                </c:pt>
                <c:pt idx="27">
                  <c:v>301</c:v>
                </c:pt>
                <c:pt idx="28">
                  <c:v>309</c:v>
                </c:pt>
                <c:pt idx="29">
                  <c:v>308</c:v>
                </c:pt>
                <c:pt idx="30">
                  <c:v>295</c:v>
                </c:pt>
                <c:pt idx="31">
                  <c:v>279</c:v>
                </c:pt>
                <c:pt idx="32">
                  <c:v>269</c:v>
                </c:pt>
                <c:pt idx="33">
                  <c:v>265</c:v>
                </c:pt>
                <c:pt idx="34">
                  <c:v>266</c:v>
                </c:pt>
                <c:pt idx="35">
                  <c:v>268</c:v>
                </c:pt>
                <c:pt idx="36">
                  <c:v>264</c:v>
                </c:pt>
                <c:pt idx="37">
                  <c:v>259</c:v>
                </c:pt>
                <c:pt idx="38">
                  <c:v>250</c:v>
                </c:pt>
                <c:pt idx="39">
                  <c:v>248</c:v>
                </c:pt>
                <c:pt idx="40">
                  <c:v>253</c:v>
                </c:pt>
                <c:pt idx="41">
                  <c:v>253</c:v>
                </c:pt>
                <c:pt idx="42">
                  <c:v>255</c:v>
                </c:pt>
                <c:pt idx="43">
                  <c:v>256</c:v>
                </c:pt>
                <c:pt idx="44">
                  <c:v>249</c:v>
                </c:pt>
                <c:pt idx="45">
                  <c:v>233</c:v>
                </c:pt>
                <c:pt idx="46">
                  <c:v>219</c:v>
                </c:pt>
                <c:pt idx="47">
                  <c:v>230</c:v>
                </c:pt>
                <c:pt idx="48">
                  <c:v>226</c:v>
                </c:pt>
                <c:pt idx="49">
                  <c:v>232</c:v>
                </c:pt>
                <c:pt idx="50">
                  <c:v>237</c:v>
                </c:pt>
                <c:pt idx="51">
                  <c:v>237</c:v>
                </c:pt>
                <c:pt idx="52">
                  <c:v>240</c:v>
                </c:pt>
                <c:pt idx="53">
                  <c:v>242</c:v>
                </c:pt>
                <c:pt idx="54">
                  <c:v>247</c:v>
                </c:pt>
                <c:pt idx="55">
                  <c:v>246</c:v>
                </c:pt>
                <c:pt idx="56">
                  <c:v>244</c:v>
                </c:pt>
                <c:pt idx="57">
                  <c:v>250</c:v>
                </c:pt>
                <c:pt idx="58">
                  <c:v>248</c:v>
                </c:pt>
                <c:pt idx="59">
                  <c:v>253</c:v>
                </c:pt>
                <c:pt idx="60">
                  <c:v>255</c:v>
                </c:pt>
                <c:pt idx="61">
                  <c:v>257</c:v>
                </c:pt>
                <c:pt idx="62">
                  <c:v>261</c:v>
                </c:pt>
                <c:pt idx="63">
                  <c:v>261</c:v>
                </c:pt>
                <c:pt idx="64">
                  <c:v>262</c:v>
                </c:pt>
                <c:pt idx="65">
                  <c:v>258</c:v>
                </c:pt>
                <c:pt idx="66">
                  <c:v>257</c:v>
                </c:pt>
                <c:pt idx="67">
                  <c:v>251</c:v>
                </c:pt>
                <c:pt idx="68">
                  <c:v>253</c:v>
                </c:pt>
                <c:pt idx="69">
                  <c:v>257</c:v>
                </c:pt>
                <c:pt idx="70">
                  <c:v>267</c:v>
                </c:pt>
                <c:pt idx="71">
                  <c:v>271</c:v>
                </c:pt>
                <c:pt idx="72">
                  <c:v>274</c:v>
                </c:pt>
                <c:pt idx="73">
                  <c:v>270</c:v>
                </c:pt>
                <c:pt idx="74">
                  <c:v>258</c:v>
                </c:pt>
                <c:pt idx="75">
                  <c:v>261</c:v>
                </c:pt>
                <c:pt idx="76">
                  <c:v>263</c:v>
                </c:pt>
                <c:pt idx="77">
                  <c:v>259</c:v>
                </c:pt>
                <c:pt idx="78">
                  <c:v>252</c:v>
                </c:pt>
                <c:pt idx="79">
                  <c:v>249</c:v>
                </c:pt>
                <c:pt idx="80">
                  <c:v>253</c:v>
                </c:pt>
                <c:pt idx="81">
                  <c:v>257</c:v>
                </c:pt>
                <c:pt idx="82">
                  <c:v>255</c:v>
                </c:pt>
                <c:pt idx="83">
                  <c:v>250</c:v>
                </c:pt>
                <c:pt idx="84">
                  <c:v>253</c:v>
                </c:pt>
                <c:pt idx="85">
                  <c:v>254</c:v>
                </c:pt>
                <c:pt idx="86">
                  <c:v>254</c:v>
                </c:pt>
                <c:pt idx="87">
                  <c:v>255</c:v>
                </c:pt>
                <c:pt idx="88">
                  <c:v>252</c:v>
                </c:pt>
                <c:pt idx="89">
                  <c:v>250</c:v>
                </c:pt>
                <c:pt idx="90">
                  <c:v>248</c:v>
                </c:pt>
                <c:pt idx="91">
                  <c:v>241</c:v>
                </c:pt>
                <c:pt idx="92">
                  <c:v>243</c:v>
                </c:pt>
                <c:pt idx="93">
                  <c:v>240</c:v>
                </c:pt>
                <c:pt idx="94">
                  <c:v>238</c:v>
                </c:pt>
                <c:pt idx="95">
                  <c:v>239</c:v>
                </c:pt>
                <c:pt idx="96">
                  <c:v>242</c:v>
                </c:pt>
                <c:pt idx="97">
                  <c:v>253</c:v>
                </c:pt>
                <c:pt idx="98">
                  <c:v>263</c:v>
                </c:pt>
                <c:pt idx="99">
                  <c:v>282</c:v>
                </c:pt>
                <c:pt idx="100">
                  <c:v>276</c:v>
                </c:pt>
                <c:pt idx="101">
                  <c:v>276</c:v>
                </c:pt>
                <c:pt idx="102">
                  <c:v>284</c:v>
                </c:pt>
                <c:pt idx="103">
                  <c:v>284</c:v>
                </c:pt>
                <c:pt idx="104">
                  <c:v>292</c:v>
                </c:pt>
                <c:pt idx="105">
                  <c:v>290</c:v>
                </c:pt>
                <c:pt idx="106">
                  <c:v>288</c:v>
                </c:pt>
                <c:pt idx="107">
                  <c:v>283</c:v>
                </c:pt>
                <c:pt idx="108">
                  <c:v>285</c:v>
                </c:pt>
                <c:pt idx="109">
                  <c:v>283</c:v>
                </c:pt>
                <c:pt idx="110">
                  <c:v>278</c:v>
                </c:pt>
                <c:pt idx="111">
                  <c:v>273</c:v>
                </c:pt>
                <c:pt idx="112">
                  <c:v>280</c:v>
                </c:pt>
                <c:pt idx="113">
                  <c:v>283</c:v>
                </c:pt>
                <c:pt idx="114">
                  <c:v>296</c:v>
                </c:pt>
                <c:pt idx="115">
                  <c:v>291</c:v>
                </c:pt>
                <c:pt idx="116">
                  <c:v>288</c:v>
                </c:pt>
                <c:pt idx="117">
                  <c:v>286</c:v>
                </c:pt>
                <c:pt idx="118">
                  <c:v>289</c:v>
                </c:pt>
                <c:pt idx="119">
                  <c:v>284</c:v>
                </c:pt>
                <c:pt idx="120">
                  <c:v>286</c:v>
                </c:pt>
                <c:pt idx="121">
                  <c:v>287</c:v>
                </c:pt>
                <c:pt idx="122">
                  <c:v>288</c:v>
                </c:pt>
                <c:pt idx="123">
                  <c:v>299</c:v>
                </c:pt>
                <c:pt idx="124">
                  <c:v>309</c:v>
                </c:pt>
                <c:pt idx="125">
                  <c:v>306</c:v>
                </c:pt>
                <c:pt idx="126">
                  <c:v>304</c:v>
                </c:pt>
                <c:pt idx="127">
                  <c:v>305</c:v>
                </c:pt>
                <c:pt idx="128">
                  <c:v>310</c:v>
                </c:pt>
                <c:pt idx="129">
                  <c:v>315</c:v>
                </c:pt>
                <c:pt idx="130">
                  <c:v>304</c:v>
                </c:pt>
                <c:pt idx="131">
                  <c:v>303</c:v>
                </c:pt>
                <c:pt idx="132">
                  <c:v>300</c:v>
                </c:pt>
                <c:pt idx="133">
                  <c:v>290</c:v>
                </c:pt>
                <c:pt idx="134">
                  <c:v>292</c:v>
                </c:pt>
                <c:pt idx="135">
                  <c:v>291</c:v>
                </c:pt>
                <c:pt idx="136">
                  <c:v>299</c:v>
                </c:pt>
                <c:pt idx="137">
                  <c:v>306</c:v>
                </c:pt>
                <c:pt idx="138">
                  <c:v>314</c:v>
                </c:pt>
                <c:pt idx="139">
                  <c:v>314</c:v>
                </c:pt>
                <c:pt idx="140">
                  <c:v>309</c:v>
                </c:pt>
                <c:pt idx="141">
                  <c:v>320</c:v>
                </c:pt>
                <c:pt idx="142">
                  <c:v>352</c:v>
                </c:pt>
                <c:pt idx="143">
                  <c:v>341</c:v>
                </c:pt>
                <c:pt idx="144">
                  <c:v>345</c:v>
                </c:pt>
                <c:pt idx="145">
                  <c:v>339</c:v>
                </c:pt>
                <c:pt idx="146">
                  <c:v>345</c:v>
                </c:pt>
                <c:pt idx="147">
                  <c:v>367</c:v>
                </c:pt>
                <c:pt idx="148">
                  <c:v>375</c:v>
                </c:pt>
                <c:pt idx="149">
                  <c:v>374</c:v>
                </c:pt>
                <c:pt idx="150">
                  <c:v>367</c:v>
                </c:pt>
                <c:pt idx="151">
                  <c:v>352</c:v>
                </c:pt>
                <c:pt idx="152">
                  <c:v>331</c:v>
                </c:pt>
                <c:pt idx="153">
                  <c:v>326</c:v>
                </c:pt>
                <c:pt idx="154">
                  <c:v>328</c:v>
                </c:pt>
                <c:pt idx="155">
                  <c:v>337</c:v>
                </c:pt>
                <c:pt idx="156">
                  <c:v>369</c:v>
                </c:pt>
                <c:pt idx="157">
                  <c:v>375</c:v>
                </c:pt>
                <c:pt idx="158">
                  <c:v>399</c:v>
                </c:pt>
                <c:pt idx="159">
                  <c:v>452</c:v>
                </c:pt>
                <c:pt idx="160">
                  <c:v>446</c:v>
                </c:pt>
                <c:pt idx="161">
                  <c:v>444</c:v>
                </c:pt>
                <c:pt idx="162">
                  <c:v>453</c:v>
                </c:pt>
                <c:pt idx="163">
                  <c:v>475</c:v>
                </c:pt>
                <c:pt idx="164">
                  <c:v>509</c:v>
                </c:pt>
                <c:pt idx="165">
                  <c:v>479</c:v>
                </c:pt>
                <c:pt idx="166">
                  <c:v>456</c:v>
                </c:pt>
                <c:pt idx="167">
                  <c:v>415</c:v>
                </c:pt>
                <c:pt idx="168">
                  <c:v>400</c:v>
                </c:pt>
                <c:pt idx="169">
                  <c:v>428</c:v>
                </c:pt>
                <c:pt idx="170">
                  <c:v>429</c:v>
                </c:pt>
                <c:pt idx="171">
                  <c:v>444</c:v>
                </c:pt>
                <c:pt idx="172">
                  <c:v>447</c:v>
                </c:pt>
                <c:pt idx="173">
                  <c:v>461</c:v>
                </c:pt>
                <c:pt idx="174">
                  <c:v>468</c:v>
                </c:pt>
                <c:pt idx="175">
                  <c:v>481</c:v>
                </c:pt>
                <c:pt idx="176">
                  <c:v>498</c:v>
                </c:pt>
                <c:pt idx="177">
                  <c:v>495</c:v>
                </c:pt>
                <c:pt idx="178">
                  <c:v>507</c:v>
                </c:pt>
                <c:pt idx="179">
                  <c:v>498</c:v>
                </c:pt>
                <c:pt idx="180">
                  <c:v>429</c:v>
                </c:pt>
                <c:pt idx="181">
                  <c:v>410</c:v>
                </c:pt>
                <c:pt idx="182">
                  <c:v>420</c:v>
                </c:pt>
                <c:pt idx="183">
                  <c:v>416</c:v>
                </c:pt>
                <c:pt idx="184">
                  <c:v>415</c:v>
                </c:pt>
                <c:pt idx="185">
                  <c:v>413</c:v>
                </c:pt>
                <c:pt idx="186">
                  <c:v>409</c:v>
                </c:pt>
                <c:pt idx="187">
                  <c:v>410</c:v>
                </c:pt>
                <c:pt idx="188">
                  <c:v>430</c:v>
                </c:pt>
                <c:pt idx="189">
                  <c:v>421</c:v>
                </c:pt>
                <c:pt idx="190">
                  <c:v>421</c:v>
                </c:pt>
                <c:pt idx="191">
                  <c:v>428</c:v>
                </c:pt>
                <c:pt idx="192">
                  <c:v>431</c:v>
                </c:pt>
                <c:pt idx="193">
                  <c:v>432</c:v>
                </c:pt>
                <c:pt idx="194">
                  <c:v>434</c:v>
                </c:pt>
                <c:pt idx="195">
                  <c:v>431</c:v>
                </c:pt>
                <c:pt idx="196">
                  <c:v>436</c:v>
                </c:pt>
                <c:pt idx="197">
                  <c:v>416</c:v>
                </c:pt>
                <c:pt idx="198">
                  <c:v>419</c:v>
                </c:pt>
                <c:pt idx="199">
                  <c:v>442</c:v>
                </c:pt>
                <c:pt idx="200">
                  <c:v>482</c:v>
                </c:pt>
                <c:pt idx="201">
                  <c:v>487</c:v>
                </c:pt>
                <c:pt idx="202">
                  <c:v>464</c:v>
                </c:pt>
                <c:pt idx="203">
                  <c:v>471</c:v>
                </c:pt>
                <c:pt idx="204">
                  <c:v>498</c:v>
                </c:pt>
                <c:pt idx="205">
                  <c:v>525</c:v>
                </c:pt>
                <c:pt idx="206">
                  <c:v>532</c:v>
                </c:pt>
                <c:pt idx="207">
                  <c:v>519</c:v>
                </c:pt>
                <c:pt idx="208">
                  <c:v>505</c:v>
                </c:pt>
                <c:pt idx="209">
                  <c:v>498</c:v>
                </c:pt>
                <c:pt idx="210">
                  <c:v>511</c:v>
                </c:pt>
                <c:pt idx="211">
                  <c:v>517</c:v>
                </c:pt>
                <c:pt idx="212">
                  <c:v>526</c:v>
                </c:pt>
                <c:pt idx="213">
                  <c:v>523</c:v>
                </c:pt>
                <c:pt idx="214">
                  <c:v>521</c:v>
                </c:pt>
                <c:pt idx="215">
                  <c:v>518</c:v>
                </c:pt>
                <c:pt idx="216">
                  <c:v>501</c:v>
                </c:pt>
                <c:pt idx="217">
                  <c:v>499</c:v>
                </c:pt>
                <c:pt idx="218">
                  <c:v>494</c:v>
                </c:pt>
                <c:pt idx="219">
                  <c:v>496</c:v>
                </c:pt>
                <c:pt idx="220">
                  <c:v>501</c:v>
                </c:pt>
                <c:pt idx="221">
                  <c:v>507</c:v>
                </c:pt>
                <c:pt idx="222">
                  <c:v>498</c:v>
                </c:pt>
                <c:pt idx="223">
                  <c:v>481</c:v>
                </c:pt>
                <c:pt idx="224">
                  <c:v>481</c:v>
                </c:pt>
                <c:pt idx="225">
                  <c:v>476</c:v>
                </c:pt>
                <c:pt idx="226">
                  <c:v>484</c:v>
                </c:pt>
                <c:pt idx="227">
                  <c:v>483</c:v>
                </c:pt>
                <c:pt idx="228">
                  <c:v>499</c:v>
                </c:pt>
                <c:pt idx="229">
                  <c:v>490</c:v>
                </c:pt>
                <c:pt idx="230">
                  <c:v>503</c:v>
                </c:pt>
                <c:pt idx="231">
                  <c:v>512</c:v>
                </c:pt>
                <c:pt idx="232">
                  <c:v>511</c:v>
                </c:pt>
                <c:pt idx="233">
                  <c:v>522</c:v>
                </c:pt>
                <c:pt idx="234">
                  <c:v>508</c:v>
                </c:pt>
                <c:pt idx="235">
                  <c:v>513</c:v>
                </c:pt>
                <c:pt idx="236">
                  <c:v>520</c:v>
                </c:pt>
                <c:pt idx="237">
                  <c:v>528</c:v>
                </c:pt>
                <c:pt idx="238">
                  <c:v>504</c:v>
                </c:pt>
                <c:pt idx="239">
                  <c:v>521</c:v>
                </c:pt>
                <c:pt idx="240">
                  <c:v>544</c:v>
                </c:pt>
                <c:pt idx="241">
                  <c:v>577</c:v>
                </c:pt>
                <c:pt idx="242">
                  <c:v>566</c:v>
                </c:pt>
                <c:pt idx="243">
                  <c:v>567</c:v>
                </c:pt>
                <c:pt idx="244">
                  <c:v>590</c:v>
                </c:pt>
                <c:pt idx="245">
                  <c:v>617</c:v>
                </c:pt>
                <c:pt idx="246">
                  <c:v>624</c:v>
                </c:pt>
                <c:pt idx="247">
                  <c:v>670</c:v>
                </c:pt>
                <c:pt idx="248">
                  <c:v>635</c:v>
                </c:pt>
                <c:pt idx="249">
                  <c:v>601</c:v>
                </c:pt>
                <c:pt idx="250">
                  <c:v>623</c:v>
                </c:pt>
                <c:pt idx="251">
                  <c:v>650</c:v>
                </c:pt>
                <c:pt idx="252">
                  <c:v>644</c:v>
                </c:pt>
                <c:pt idx="253">
                  <c:v>629</c:v>
                </c:pt>
                <c:pt idx="254">
                  <c:v>623</c:v>
                </c:pt>
                <c:pt idx="255">
                  <c:v>638</c:v>
                </c:pt>
                <c:pt idx="256">
                  <c:v>657</c:v>
                </c:pt>
                <c:pt idx="257">
                  <c:v>666</c:v>
                </c:pt>
                <c:pt idx="258">
                  <c:v>677</c:v>
                </c:pt>
                <c:pt idx="259">
                  <c:v>696</c:v>
                </c:pt>
                <c:pt idx="260">
                  <c:v>682</c:v>
                </c:pt>
                <c:pt idx="261">
                  <c:v>681</c:v>
                </c:pt>
                <c:pt idx="262">
                  <c:v>687</c:v>
                </c:pt>
                <c:pt idx="263">
                  <c:v>650</c:v>
                </c:pt>
                <c:pt idx="264">
                  <c:v>637</c:v>
                </c:pt>
                <c:pt idx="265">
                  <c:v>576</c:v>
                </c:pt>
                <c:pt idx="266">
                  <c:v>575</c:v>
                </c:pt>
                <c:pt idx="267">
                  <c:v>591</c:v>
                </c:pt>
                <c:pt idx="268">
                  <c:v>630</c:v>
                </c:pt>
                <c:pt idx="269">
                  <c:v>628</c:v>
                </c:pt>
                <c:pt idx="270">
                  <c:v>632</c:v>
                </c:pt>
                <c:pt idx="271">
                  <c:v>624</c:v>
                </c:pt>
                <c:pt idx="272">
                  <c:v>638</c:v>
                </c:pt>
                <c:pt idx="273">
                  <c:v>615</c:v>
                </c:pt>
                <c:pt idx="274">
                  <c:v>605</c:v>
                </c:pt>
                <c:pt idx="275">
                  <c:v>589</c:v>
                </c:pt>
                <c:pt idx="276">
                  <c:v>571</c:v>
                </c:pt>
                <c:pt idx="277">
                  <c:v>583</c:v>
                </c:pt>
                <c:pt idx="278">
                  <c:v>591</c:v>
                </c:pt>
                <c:pt idx="279">
                  <c:v>590</c:v>
                </c:pt>
                <c:pt idx="280">
                  <c:v>600</c:v>
                </c:pt>
                <c:pt idx="281">
                  <c:v>592</c:v>
                </c:pt>
                <c:pt idx="282">
                  <c:v>593</c:v>
                </c:pt>
                <c:pt idx="283">
                  <c:v>587</c:v>
                </c:pt>
                <c:pt idx="284">
                  <c:v>581</c:v>
                </c:pt>
                <c:pt idx="285">
                  <c:v>566</c:v>
                </c:pt>
                <c:pt idx="286">
                  <c:v>567</c:v>
                </c:pt>
                <c:pt idx="287">
                  <c:v>582</c:v>
                </c:pt>
                <c:pt idx="288">
                  <c:v>591</c:v>
                </c:pt>
                <c:pt idx="289">
                  <c:v>592</c:v>
                </c:pt>
                <c:pt idx="290">
                  <c:v>586</c:v>
                </c:pt>
                <c:pt idx="291">
                  <c:v>575</c:v>
                </c:pt>
                <c:pt idx="292">
                  <c:v>551</c:v>
                </c:pt>
                <c:pt idx="293">
                  <c:v>553</c:v>
                </c:pt>
                <c:pt idx="294">
                  <c:v>559</c:v>
                </c:pt>
                <c:pt idx="295">
                  <c:v>547</c:v>
                </c:pt>
                <c:pt idx="296">
                  <c:v>543</c:v>
                </c:pt>
                <c:pt idx="297">
                  <c:v>543</c:v>
                </c:pt>
                <c:pt idx="298">
                  <c:v>535</c:v>
                </c:pt>
                <c:pt idx="299">
                  <c:v>514</c:v>
                </c:pt>
                <c:pt idx="300">
                  <c:v>513</c:v>
                </c:pt>
                <c:pt idx="301">
                  <c:v>517</c:v>
                </c:pt>
                <c:pt idx="302">
                  <c:v>506</c:v>
                </c:pt>
                <c:pt idx="303">
                  <c:v>497</c:v>
                </c:pt>
                <c:pt idx="304">
                  <c:v>518</c:v>
                </c:pt>
                <c:pt idx="305">
                  <c:v>507</c:v>
                </c:pt>
                <c:pt idx="306">
                  <c:v>481</c:v>
                </c:pt>
                <c:pt idx="307">
                  <c:v>478</c:v>
                </c:pt>
                <c:pt idx="308">
                  <c:v>477</c:v>
                </c:pt>
                <c:pt idx="309">
                  <c:v>477</c:v>
                </c:pt>
                <c:pt idx="310">
                  <c:v>476</c:v>
                </c:pt>
                <c:pt idx="311">
                  <c:v>473</c:v>
                </c:pt>
                <c:pt idx="312">
                  <c:v>463</c:v>
                </c:pt>
                <c:pt idx="313">
                  <c:v>470</c:v>
                </c:pt>
                <c:pt idx="314">
                  <c:v>472</c:v>
                </c:pt>
                <c:pt idx="315">
                  <c:v>472</c:v>
                </c:pt>
                <c:pt idx="316">
                  <c:v>481</c:v>
                </c:pt>
                <c:pt idx="317">
                  <c:v>480</c:v>
                </c:pt>
                <c:pt idx="318">
                  <c:v>471</c:v>
                </c:pt>
                <c:pt idx="319">
                  <c:v>461</c:v>
                </c:pt>
                <c:pt idx="320">
                  <c:v>454</c:v>
                </c:pt>
                <c:pt idx="321">
                  <c:v>459</c:v>
                </c:pt>
                <c:pt idx="322">
                  <c:v>463</c:v>
                </c:pt>
                <c:pt idx="323">
                  <c:v>460</c:v>
                </c:pt>
                <c:pt idx="324">
                  <c:v>460</c:v>
                </c:pt>
                <c:pt idx="325">
                  <c:v>453</c:v>
                </c:pt>
                <c:pt idx="326">
                  <c:v>446</c:v>
                </c:pt>
                <c:pt idx="327">
                  <c:v>425</c:v>
                </c:pt>
                <c:pt idx="328">
                  <c:v>424</c:v>
                </c:pt>
                <c:pt idx="329">
                  <c:v>428</c:v>
                </c:pt>
                <c:pt idx="330">
                  <c:v>441</c:v>
                </c:pt>
                <c:pt idx="331">
                  <c:v>438</c:v>
                </c:pt>
                <c:pt idx="332">
                  <c:v>435</c:v>
                </c:pt>
                <c:pt idx="333">
                  <c:v>434</c:v>
                </c:pt>
                <c:pt idx="334">
                  <c:v>439</c:v>
                </c:pt>
                <c:pt idx="335">
                  <c:v>441</c:v>
                </c:pt>
                <c:pt idx="336">
                  <c:v>433</c:v>
                </c:pt>
                <c:pt idx="337">
                  <c:v>430</c:v>
                </c:pt>
                <c:pt idx="338">
                  <c:v>424</c:v>
                </c:pt>
                <c:pt idx="339">
                  <c:v>424</c:v>
                </c:pt>
                <c:pt idx="340">
                  <c:v>426</c:v>
                </c:pt>
                <c:pt idx="341">
                  <c:v>438</c:v>
                </c:pt>
              </c:numCache>
            </c:numRef>
          </c:val>
        </c:ser>
        <c:ser>
          <c:idx val="3"/>
          <c:order val="3"/>
          <c:tx>
            <c:strRef>
              <c:f>INDEX!$M$4</c:f>
              <c:strCache>
                <c:ptCount val="1"/>
                <c:pt idx="0">
                  <c:v>Oct-11</c:v>
                </c:pt>
              </c:strCache>
            </c:strRef>
          </c:tx>
          <c:marker>
            <c:symbol val="none"/>
          </c:marker>
          <c:val>
            <c:numRef>
              <c:f>INDEX!$M$5:$M$496</c:f>
              <c:numCache>
                <c:formatCode>General</c:formatCode>
                <c:ptCount val="492"/>
                <c:pt idx="0">
                  <c:v>419</c:v>
                </c:pt>
                <c:pt idx="1">
                  <c:v>442</c:v>
                </c:pt>
                <c:pt idx="2">
                  <c:v>482</c:v>
                </c:pt>
                <c:pt idx="3">
                  <c:v>487</c:v>
                </c:pt>
                <c:pt idx="4">
                  <c:v>464</c:v>
                </c:pt>
                <c:pt idx="5">
                  <c:v>471</c:v>
                </c:pt>
                <c:pt idx="6">
                  <c:v>498</c:v>
                </c:pt>
                <c:pt idx="7">
                  <c:v>525</c:v>
                </c:pt>
                <c:pt idx="8">
                  <c:v>532</c:v>
                </c:pt>
                <c:pt idx="9">
                  <c:v>519</c:v>
                </c:pt>
                <c:pt idx="10">
                  <c:v>505</c:v>
                </c:pt>
                <c:pt idx="11">
                  <c:v>498</c:v>
                </c:pt>
                <c:pt idx="12">
                  <c:v>511</c:v>
                </c:pt>
                <c:pt idx="13">
                  <c:v>517</c:v>
                </c:pt>
                <c:pt idx="14">
                  <c:v>526</c:v>
                </c:pt>
                <c:pt idx="15">
                  <c:v>523</c:v>
                </c:pt>
                <c:pt idx="16">
                  <c:v>521</c:v>
                </c:pt>
                <c:pt idx="17">
                  <c:v>518</c:v>
                </c:pt>
                <c:pt idx="18">
                  <c:v>501</c:v>
                </c:pt>
                <c:pt idx="19">
                  <c:v>499</c:v>
                </c:pt>
                <c:pt idx="20">
                  <c:v>494</c:v>
                </c:pt>
                <c:pt idx="21">
                  <c:v>496</c:v>
                </c:pt>
                <c:pt idx="22">
                  <c:v>501</c:v>
                </c:pt>
                <c:pt idx="23">
                  <c:v>507</c:v>
                </c:pt>
                <c:pt idx="24">
                  <c:v>498</c:v>
                </c:pt>
                <c:pt idx="25">
                  <c:v>481</c:v>
                </c:pt>
                <c:pt idx="26">
                  <c:v>481</c:v>
                </c:pt>
                <c:pt idx="27">
                  <c:v>476</c:v>
                </c:pt>
                <c:pt idx="28">
                  <c:v>484</c:v>
                </c:pt>
                <c:pt idx="29">
                  <c:v>483</c:v>
                </c:pt>
                <c:pt idx="30">
                  <c:v>499</c:v>
                </c:pt>
                <c:pt idx="31">
                  <c:v>490</c:v>
                </c:pt>
                <c:pt idx="32">
                  <c:v>503</c:v>
                </c:pt>
                <c:pt idx="33">
                  <c:v>512</c:v>
                </c:pt>
                <c:pt idx="34">
                  <c:v>511</c:v>
                </c:pt>
                <c:pt idx="35">
                  <c:v>522</c:v>
                </c:pt>
                <c:pt idx="36">
                  <c:v>508</c:v>
                </c:pt>
                <c:pt idx="37">
                  <c:v>513</c:v>
                </c:pt>
                <c:pt idx="38">
                  <c:v>520</c:v>
                </c:pt>
                <c:pt idx="39">
                  <c:v>528</c:v>
                </c:pt>
                <c:pt idx="40">
                  <c:v>504</c:v>
                </c:pt>
                <c:pt idx="41">
                  <c:v>521</c:v>
                </c:pt>
                <c:pt idx="42">
                  <c:v>544</c:v>
                </c:pt>
                <c:pt idx="43">
                  <c:v>577</c:v>
                </c:pt>
                <c:pt idx="44">
                  <c:v>566</c:v>
                </c:pt>
                <c:pt idx="45">
                  <c:v>567</c:v>
                </c:pt>
                <c:pt idx="46">
                  <c:v>590</c:v>
                </c:pt>
                <c:pt idx="47">
                  <c:v>617</c:v>
                </c:pt>
                <c:pt idx="48">
                  <c:v>624</c:v>
                </c:pt>
                <c:pt idx="49">
                  <c:v>670</c:v>
                </c:pt>
                <c:pt idx="50">
                  <c:v>635</c:v>
                </c:pt>
                <c:pt idx="51">
                  <c:v>601</c:v>
                </c:pt>
                <c:pt idx="52">
                  <c:v>623</c:v>
                </c:pt>
                <c:pt idx="53">
                  <c:v>650</c:v>
                </c:pt>
                <c:pt idx="54">
                  <c:v>644</c:v>
                </c:pt>
                <c:pt idx="55">
                  <c:v>629</c:v>
                </c:pt>
                <c:pt idx="56">
                  <c:v>623</c:v>
                </c:pt>
                <c:pt idx="57">
                  <c:v>638</c:v>
                </c:pt>
                <c:pt idx="58">
                  <c:v>657</c:v>
                </c:pt>
                <c:pt idx="59">
                  <c:v>666</c:v>
                </c:pt>
                <c:pt idx="60">
                  <c:v>677</c:v>
                </c:pt>
                <c:pt idx="61">
                  <c:v>696</c:v>
                </c:pt>
                <c:pt idx="62">
                  <c:v>682</c:v>
                </c:pt>
                <c:pt idx="63">
                  <c:v>681</c:v>
                </c:pt>
                <c:pt idx="64">
                  <c:v>687</c:v>
                </c:pt>
                <c:pt idx="65">
                  <c:v>650</c:v>
                </c:pt>
                <c:pt idx="66">
                  <c:v>637</c:v>
                </c:pt>
                <c:pt idx="67">
                  <c:v>576</c:v>
                </c:pt>
                <c:pt idx="68">
                  <c:v>575</c:v>
                </c:pt>
                <c:pt idx="69">
                  <c:v>591</c:v>
                </c:pt>
                <c:pt idx="70">
                  <c:v>630</c:v>
                </c:pt>
                <c:pt idx="71">
                  <c:v>628</c:v>
                </c:pt>
                <c:pt idx="72">
                  <c:v>632</c:v>
                </c:pt>
                <c:pt idx="73">
                  <c:v>624</c:v>
                </c:pt>
                <c:pt idx="74">
                  <c:v>638</c:v>
                </c:pt>
                <c:pt idx="75">
                  <c:v>615</c:v>
                </c:pt>
                <c:pt idx="76">
                  <c:v>605</c:v>
                </c:pt>
                <c:pt idx="77">
                  <c:v>589</c:v>
                </c:pt>
                <c:pt idx="78">
                  <c:v>571</c:v>
                </c:pt>
                <c:pt idx="79">
                  <c:v>583</c:v>
                </c:pt>
                <c:pt idx="80">
                  <c:v>591</c:v>
                </c:pt>
                <c:pt idx="81">
                  <c:v>590</c:v>
                </c:pt>
                <c:pt idx="82">
                  <c:v>600</c:v>
                </c:pt>
                <c:pt idx="83">
                  <c:v>592</c:v>
                </c:pt>
                <c:pt idx="84">
                  <c:v>593</c:v>
                </c:pt>
                <c:pt idx="85">
                  <c:v>587</c:v>
                </c:pt>
                <c:pt idx="86">
                  <c:v>581</c:v>
                </c:pt>
                <c:pt idx="87">
                  <c:v>566</c:v>
                </c:pt>
                <c:pt idx="88">
                  <c:v>567</c:v>
                </c:pt>
                <c:pt idx="89">
                  <c:v>582</c:v>
                </c:pt>
                <c:pt idx="90">
                  <c:v>591</c:v>
                </c:pt>
                <c:pt idx="91">
                  <c:v>592</c:v>
                </c:pt>
                <c:pt idx="92">
                  <c:v>586</c:v>
                </c:pt>
                <c:pt idx="93">
                  <c:v>575</c:v>
                </c:pt>
                <c:pt idx="94">
                  <c:v>551</c:v>
                </c:pt>
                <c:pt idx="95">
                  <c:v>553</c:v>
                </c:pt>
                <c:pt idx="96">
                  <c:v>559</c:v>
                </c:pt>
                <c:pt idx="97">
                  <c:v>547</c:v>
                </c:pt>
                <c:pt idx="98">
                  <c:v>543</c:v>
                </c:pt>
                <c:pt idx="99">
                  <c:v>543</c:v>
                </c:pt>
                <c:pt idx="100">
                  <c:v>535</c:v>
                </c:pt>
                <c:pt idx="101">
                  <c:v>514</c:v>
                </c:pt>
                <c:pt idx="102">
                  <c:v>513</c:v>
                </c:pt>
                <c:pt idx="103">
                  <c:v>517</c:v>
                </c:pt>
                <c:pt idx="104">
                  <c:v>506</c:v>
                </c:pt>
                <c:pt idx="105">
                  <c:v>497</c:v>
                </c:pt>
                <c:pt idx="106">
                  <c:v>518</c:v>
                </c:pt>
                <c:pt idx="107">
                  <c:v>507</c:v>
                </c:pt>
                <c:pt idx="108">
                  <c:v>481</c:v>
                </c:pt>
                <c:pt idx="109">
                  <c:v>478</c:v>
                </c:pt>
                <c:pt idx="110">
                  <c:v>477</c:v>
                </c:pt>
                <c:pt idx="111">
                  <c:v>477</c:v>
                </c:pt>
                <c:pt idx="112">
                  <c:v>476</c:v>
                </c:pt>
                <c:pt idx="113">
                  <c:v>473</c:v>
                </c:pt>
                <c:pt idx="114">
                  <c:v>463</c:v>
                </c:pt>
                <c:pt idx="115">
                  <c:v>470</c:v>
                </c:pt>
                <c:pt idx="116">
                  <c:v>472</c:v>
                </c:pt>
                <c:pt idx="117">
                  <c:v>472</c:v>
                </c:pt>
                <c:pt idx="118">
                  <c:v>481</c:v>
                </c:pt>
                <c:pt idx="119">
                  <c:v>480</c:v>
                </c:pt>
                <c:pt idx="120">
                  <c:v>471</c:v>
                </c:pt>
                <c:pt idx="121">
                  <c:v>461</c:v>
                </c:pt>
                <c:pt idx="122">
                  <c:v>454</c:v>
                </c:pt>
                <c:pt idx="123">
                  <c:v>459</c:v>
                </c:pt>
                <c:pt idx="124">
                  <c:v>463</c:v>
                </c:pt>
                <c:pt idx="125">
                  <c:v>460</c:v>
                </c:pt>
                <c:pt idx="126">
                  <c:v>460</c:v>
                </c:pt>
                <c:pt idx="127">
                  <c:v>453</c:v>
                </c:pt>
                <c:pt idx="128">
                  <c:v>446</c:v>
                </c:pt>
                <c:pt idx="129">
                  <c:v>425</c:v>
                </c:pt>
                <c:pt idx="130">
                  <c:v>424</c:v>
                </c:pt>
                <c:pt idx="131">
                  <c:v>428</c:v>
                </c:pt>
                <c:pt idx="132">
                  <c:v>441</c:v>
                </c:pt>
                <c:pt idx="133">
                  <c:v>438</c:v>
                </c:pt>
                <c:pt idx="134">
                  <c:v>435</c:v>
                </c:pt>
                <c:pt idx="135">
                  <c:v>434</c:v>
                </c:pt>
                <c:pt idx="136">
                  <c:v>439</c:v>
                </c:pt>
                <c:pt idx="137">
                  <c:v>441</c:v>
                </c:pt>
                <c:pt idx="138">
                  <c:v>433</c:v>
                </c:pt>
                <c:pt idx="139">
                  <c:v>430</c:v>
                </c:pt>
                <c:pt idx="140">
                  <c:v>424</c:v>
                </c:pt>
                <c:pt idx="141">
                  <c:v>424</c:v>
                </c:pt>
                <c:pt idx="142">
                  <c:v>426</c:v>
                </c:pt>
                <c:pt idx="143">
                  <c:v>438</c:v>
                </c:pt>
              </c:numCache>
            </c:numRef>
          </c:val>
        </c:ser>
        <c:ser>
          <c:idx val="4"/>
          <c:order val="4"/>
          <c:tx>
            <c:strRef>
              <c:f>INDEX!$N$4</c:f>
              <c:strCache>
                <c:ptCount val="1"/>
                <c:pt idx="0">
                  <c:v>Dec-11</c:v>
                </c:pt>
              </c:strCache>
            </c:strRef>
          </c:tx>
          <c:marker>
            <c:symbol val="none"/>
          </c:marker>
          <c:val>
            <c:numRef>
              <c:f>INDEX!$N$5:$N$496</c:f>
              <c:numCache>
                <c:formatCode>General</c:formatCode>
                <c:ptCount val="492"/>
                <c:pt idx="0">
                  <c:v>650</c:v>
                </c:pt>
                <c:pt idx="1">
                  <c:v>637</c:v>
                </c:pt>
                <c:pt idx="2">
                  <c:v>576</c:v>
                </c:pt>
                <c:pt idx="3">
                  <c:v>575</c:v>
                </c:pt>
                <c:pt idx="4">
                  <c:v>591</c:v>
                </c:pt>
                <c:pt idx="5">
                  <c:v>630</c:v>
                </c:pt>
                <c:pt idx="6">
                  <c:v>628</c:v>
                </c:pt>
                <c:pt idx="7">
                  <c:v>632</c:v>
                </c:pt>
                <c:pt idx="8">
                  <c:v>624</c:v>
                </c:pt>
                <c:pt idx="9">
                  <c:v>638</c:v>
                </c:pt>
                <c:pt idx="10">
                  <c:v>615</c:v>
                </c:pt>
                <c:pt idx="11">
                  <c:v>605</c:v>
                </c:pt>
                <c:pt idx="12">
                  <c:v>589</c:v>
                </c:pt>
                <c:pt idx="13">
                  <c:v>571</c:v>
                </c:pt>
                <c:pt idx="14">
                  <c:v>583</c:v>
                </c:pt>
                <c:pt idx="15">
                  <c:v>591</c:v>
                </c:pt>
                <c:pt idx="16">
                  <c:v>590</c:v>
                </c:pt>
                <c:pt idx="17">
                  <c:v>600</c:v>
                </c:pt>
                <c:pt idx="18">
                  <c:v>592</c:v>
                </c:pt>
                <c:pt idx="19">
                  <c:v>593</c:v>
                </c:pt>
                <c:pt idx="20">
                  <c:v>587</c:v>
                </c:pt>
                <c:pt idx="21">
                  <c:v>581</c:v>
                </c:pt>
                <c:pt idx="22">
                  <c:v>566</c:v>
                </c:pt>
                <c:pt idx="23">
                  <c:v>567</c:v>
                </c:pt>
                <c:pt idx="24">
                  <c:v>582</c:v>
                </c:pt>
                <c:pt idx="25">
                  <c:v>591</c:v>
                </c:pt>
                <c:pt idx="26">
                  <c:v>592</c:v>
                </c:pt>
                <c:pt idx="27">
                  <c:v>586</c:v>
                </c:pt>
                <c:pt idx="28">
                  <c:v>575</c:v>
                </c:pt>
                <c:pt idx="29">
                  <c:v>551</c:v>
                </c:pt>
                <c:pt idx="30">
                  <c:v>553</c:v>
                </c:pt>
                <c:pt idx="31">
                  <c:v>559</c:v>
                </c:pt>
                <c:pt idx="32">
                  <c:v>547</c:v>
                </c:pt>
                <c:pt idx="33">
                  <c:v>543</c:v>
                </c:pt>
                <c:pt idx="34">
                  <c:v>543</c:v>
                </c:pt>
                <c:pt idx="35">
                  <c:v>535</c:v>
                </c:pt>
                <c:pt idx="36">
                  <c:v>514</c:v>
                </c:pt>
                <c:pt idx="37">
                  <c:v>513</c:v>
                </c:pt>
                <c:pt idx="38">
                  <c:v>517</c:v>
                </c:pt>
                <c:pt idx="39">
                  <c:v>506</c:v>
                </c:pt>
                <c:pt idx="40">
                  <c:v>497</c:v>
                </c:pt>
                <c:pt idx="41">
                  <c:v>518</c:v>
                </c:pt>
                <c:pt idx="42">
                  <c:v>507</c:v>
                </c:pt>
                <c:pt idx="43">
                  <c:v>481</c:v>
                </c:pt>
                <c:pt idx="44">
                  <c:v>478</c:v>
                </c:pt>
                <c:pt idx="45">
                  <c:v>477</c:v>
                </c:pt>
                <c:pt idx="46">
                  <c:v>477</c:v>
                </c:pt>
                <c:pt idx="47">
                  <c:v>476</c:v>
                </c:pt>
                <c:pt idx="48">
                  <c:v>473</c:v>
                </c:pt>
                <c:pt idx="49">
                  <c:v>463</c:v>
                </c:pt>
                <c:pt idx="50">
                  <c:v>470</c:v>
                </c:pt>
                <c:pt idx="51">
                  <c:v>472</c:v>
                </c:pt>
                <c:pt idx="52">
                  <c:v>472</c:v>
                </c:pt>
                <c:pt idx="53">
                  <c:v>481</c:v>
                </c:pt>
                <c:pt idx="54">
                  <c:v>480</c:v>
                </c:pt>
                <c:pt idx="55">
                  <c:v>471</c:v>
                </c:pt>
                <c:pt idx="56">
                  <c:v>461</c:v>
                </c:pt>
                <c:pt idx="57">
                  <c:v>454</c:v>
                </c:pt>
                <c:pt idx="58">
                  <c:v>459</c:v>
                </c:pt>
                <c:pt idx="59">
                  <c:v>463</c:v>
                </c:pt>
                <c:pt idx="60">
                  <c:v>460</c:v>
                </c:pt>
                <c:pt idx="61">
                  <c:v>460</c:v>
                </c:pt>
                <c:pt idx="62">
                  <c:v>453</c:v>
                </c:pt>
                <c:pt idx="63">
                  <c:v>446</c:v>
                </c:pt>
                <c:pt idx="64">
                  <c:v>425</c:v>
                </c:pt>
                <c:pt idx="65">
                  <c:v>424</c:v>
                </c:pt>
                <c:pt idx="66">
                  <c:v>428</c:v>
                </c:pt>
                <c:pt idx="67">
                  <c:v>441</c:v>
                </c:pt>
                <c:pt idx="68">
                  <c:v>438</c:v>
                </c:pt>
                <c:pt idx="69">
                  <c:v>435</c:v>
                </c:pt>
                <c:pt idx="70">
                  <c:v>434</c:v>
                </c:pt>
                <c:pt idx="71">
                  <c:v>439</c:v>
                </c:pt>
                <c:pt idx="72">
                  <c:v>441</c:v>
                </c:pt>
                <c:pt idx="73">
                  <c:v>433</c:v>
                </c:pt>
                <c:pt idx="74">
                  <c:v>430</c:v>
                </c:pt>
                <c:pt idx="75">
                  <c:v>424</c:v>
                </c:pt>
                <c:pt idx="76">
                  <c:v>424</c:v>
                </c:pt>
                <c:pt idx="77">
                  <c:v>426</c:v>
                </c:pt>
                <c:pt idx="78">
                  <c:v>438</c:v>
                </c:pt>
              </c:numCache>
            </c:numRef>
          </c:val>
        </c:ser>
        <c:ser>
          <c:idx val="5"/>
          <c:order val="5"/>
          <c:tx>
            <c:strRef>
              <c:f>INDEX!$O$4</c:f>
              <c:strCache>
                <c:ptCount val="1"/>
                <c:pt idx="0">
                  <c:v>Feb-11</c:v>
                </c:pt>
              </c:strCache>
            </c:strRef>
          </c:tx>
          <c:marker>
            <c:symbol val="none"/>
          </c:marker>
          <c:val>
            <c:numRef>
              <c:f>INDEX!$O$5:$O$496</c:f>
              <c:numCache>
                <c:formatCode>General</c:formatCode>
                <c:ptCount val="492"/>
                <c:pt idx="0">
                  <c:v>481</c:v>
                </c:pt>
                <c:pt idx="1">
                  <c:v>478</c:v>
                </c:pt>
                <c:pt idx="2">
                  <c:v>477</c:v>
                </c:pt>
                <c:pt idx="3">
                  <c:v>477</c:v>
                </c:pt>
                <c:pt idx="4">
                  <c:v>476</c:v>
                </c:pt>
                <c:pt idx="5">
                  <c:v>473</c:v>
                </c:pt>
                <c:pt idx="6">
                  <c:v>463</c:v>
                </c:pt>
                <c:pt idx="7">
                  <c:v>470</c:v>
                </c:pt>
                <c:pt idx="8">
                  <c:v>472</c:v>
                </c:pt>
                <c:pt idx="9">
                  <c:v>472</c:v>
                </c:pt>
                <c:pt idx="10">
                  <c:v>481</c:v>
                </c:pt>
                <c:pt idx="11">
                  <c:v>480</c:v>
                </c:pt>
                <c:pt idx="12">
                  <c:v>471</c:v>
                </c:pt>
                <c:pt idx="13">
                  <c:v>461</c:v>
                </c:pt>
                <c:pt idx="14">
                  <c:v>454</c:v>
                </c:pt>
                <c:pt idx="15">
                  <c:v>459</c:v>
                </c:pt>
                <c:pt idx="16">
                  <c:v>463</c:v>
                </c:pt>
                <c:pt idx="17">
                  <c:v>460</c:v>
                </c:pt>
                <c:pt idx="18">
                  <c:v>460</c:v>
                </c:pt>
                <c:pt idx="19">
                  <c:v>453</c:v>
                </c:pt>
                <c:pt idx="20">
                  <c:v>446</c:v>
                </c:pt>
                <c:pt idx="21">
                  <c:v>425</c:v>
                </c:pt>
                <c:pt idx="22">
                  <c:v>424</c:v>
                </c:pt>
                <c:pt idx="23">
                  <c:v>428</c:v>
                </c:pt>
                <c:pt idx="24">
                  <c:v>441</c:v>
                </c:pt>
                <c:pt idx="25">
                  <c:v>438</c:v>
                </c:pt>
                <c:pt idx="26">
                  <c:v>435</c:v>
                </c:pt>
                <c:pt idx="27">
                  <c:v>434</c:v>
                </c:pt>
                <c:pt idx="28">
                  <c:v>439</c:v>
                </c:pt>
                <c:pt idx="29">
                  <c:v>441</c:v>
                </c:pt>
                <c:pt idx="30">
                  <c:v>433</c:v>
                </c:pt>
                <c:pt idx="31">
                  <c:v>430</c:v>
                </c:pt>
                <c:pt idx="32">
                  <c:v>424</c:v>
                </c:pt>
                <c:pt idx="33">
                  <c:v>424</c:v>
                </c:pt>
                <c:pt idx="34">
                  <c:v>426</c:v>
                </c:pt>
                <c:pt idx="35">
                  <c:v>438</c:v>
                </c:pt>
              </c:numCache>
            </c:numRef>
          </c:val>
        </c:ser>
        <c:marker val="1"/>
        <c:axId val="559991808"/>
        <c:axId val="560002176"/>
      </c:lineChart>
      <c:catAx>
        <c:axId val="559991808"/>
        <c:scaling>
          <c:orientation val="minMax"/>
        </c:scaling>
        <c:axPos val="b"/>
        <c:tickLblPos val="nextTo"/>
        <c:crossAx val="560002176"/>
        <c:crosses val="autoZero"/>
        <c:auto val="1"/>
        <c:lblAlgn val="ctr"/>
        <c:lblOffset val="100"/>
      </c:catAx>
      <c:valAx>
        <c:axId val="560002176"/>
        <c:scaling>
          <c:orientation val="minMax"/>
        </c:scaling>
        <c:axPos val="l"/>
        <c:majorGridlines/>
        <c:numFmt formatCode="General" sourceLinked="1"/>
        <c:tickLblPos val="nextTo"/>
        <c:crossAx val="55999180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2008-2009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8.4950163321755867E-2"/>
          <c:y val="9.5408804851290344E-2"/>
          <c:w val="0.9046656566383996"/>
          <c:h val="0.79064249424000099"/>
        </c:manualLayout>
      </c:layout>
      <c:lineChart>
        <c:grouping val="standard"/>
        <c:ser>
          <c:idx val="0"/>
          <c:order val="0"/>
          <c:tx>
            <c:strRef>
              <c:f>peri_core_yld_spds_data!$N$5</c:f>
              <c:strCache>
                <c:ptCount val="1"/>
                <c:pt idx="0">
                  <c:v>High-yield Euro-Area Spreads</c:v>
                </c:pt>
              </c:strCache>
            </c:strRef>
          </c:tx>
          <c:marker>
            <c:symbol val="none"/>
          </c:marker>
          <c:val>
            <c:numRef>
              <c:f>peri_core_yld_spds_data!$N$6:$N$372</c:f>
              <c:numCache>
                <c:formatCode>General</c:formatCode>
                <c:ptCount val="367"/>
                <c:pt idx="0">
                  <c:v>47.305</c:v>
                </c:pt>
                <c:pt idx="1">
                  <c:v>49.65</c:v>
                </c:pt>
                <c:pt idx="2">
                  <c:v>53.34</c:v>
                </c:pt>
                <c:pt idx="3">
                  <c:v>54.545000000000002</c:v>
                </c:pt>
                <c:pt idx="4">
                  <c:v>53.6</c:v>
                </c:pt>
                <c:pt idx="5">
                  <c:v>58.02</c:v>
                </c:pt>
                <c:pt idx="6">
                  <c:v>57.11</c:v>
                </c:pt>
                <c:pt idx="7">
                  <c:v>57.895000000000003</c:v>
                </c:pt>
                <c:pt idx="8">
                  <c:v>57.75</c:v>
                </c:pt>
                <c:pt idx="9">
                  <c:v>56.32</c:v>
                </c:pt>
                <c:pt idx="10">
                  <c:v>56.835000000000001</c:v>
                </c:pt>
                <c:pt idx="11">
                  <c:v>62.134999999999998</c:v>
                </c:pt>
                <c:pt idx="12">
                  <c:v>63</c:v>
                </c:pt>
                <c:pt idx="13">
                  <c:v>76.02</c:v>
                </c:pt>
                <c:pt idx="14">
                  <c:v>75.97</c:v>
                </c:pt>
                <c:pt idx="15">
                  <c:v>78.045000000000002</c:v>
                </c:pt>
                <c:pt idx="16">
                  <c:v>65.260000000000005</c:v>
                </c:pt>
                <c:pt idx="17">
                  <c:v>63.935000000000002</c:v>
                </c:pt>
                <c:pt idx="18">
                  <c:v>69.2</c:v>
                </c:pt>
                <c:pt idx="19">
                  <c:v>64.97</c:v>
                </c:pt>
                <c:pt idx="20">
                  <c:v>68.534999999999997</c:v>
                </c:pt>
                <c:pt idx="21">
                  <c:v>72.935000000000002</c:v>
                </c:pt>
                <c:pt idx="22">
                  <c:v>73.849999999999994</c:v>
                </c:pt>
                <c:pt idx="23">
                  <c:v>74.5</c:v>
                </c:pt>
                <c:pt idx="24">
                  <c:v>82.18</c:v>
                </c:pt>
                <c:pt idx="25">
                  <c:v>84</c:v>
                </c:pt>
                <c:pt idx="26">
                  <c:v>86.08</c:v>
                </c:pt>
                <c:pt idx="27">
                  <c:v>90.13</c:v>
                </c:pt>
                <c:pt idx="28">
                  <c:v>99.67</c:v>
                </c:pt>
                <c:pt idx="29">
                  <c:v>97.465000000000003</c:v>
                </c:pt>
                <c:pt idx="30">
                  <c:v>96.844999999999999</c:v>
                </c:pt>
                <c:pt idx="31">
                  <c:v>93.504999999999995</c:v>
                </c:pt>
                <c:pt idx="32">
                  <c:v>103.93</c:v>
                </c:pt>
                <c:pt idx="33">
                  <c:v>102.75</c:v>
                </c:pt>
                <c:pt idx="34">
                  <c:v>111.06</c:v>
                </c:pt>
                <c:pt idx="35">
                  <c:v>121.97</c:v>
                </c:pt>
                <c:pt idx="36">
                  <c:v>117.325</c:v>
                </c:pt>
                <c:pt idx="37">
                  <c:v>117.98</c:v>
                </c:pt>
                <c:pt idx="38">
                  <c:v>108.94</c:v>
                </c:pt>
                <c:pt idx="39">
                  <c:v>97.66</c:v>
                </c:pt>
                <c:pt idx="40">
                  <c:v>101.4</c:v>
                </c:pt>
                <c:pt idx="41">
                  <c:v>110.6</c:v>
                </c:pt>
                <c:pt idx="42">
                  <c:v>122.65</c:v>
                </c:pt>
                <c:pt idx="43">
                  <c:v>124.5</c:v>
                </c:pt>
                <c:pt idx="44">
                  <c:v>125.425</c:v>
                </c:pt>
                <c:pt idx="45">
                  <c:v>123</c:v>
                </c:pt>
                <c:pt idx="46">
                  <c:v>135.97999999999999</c:v>
                </c:pt>
                <c:pt idx="47">
                  <c:v>147.78</c:v>
                </c:pt>
                <c:pt idx="48">
                  <c:v>158.155</c:v>
                </c:pt>
                <c:pt idx="49">
                  <c:v>154.14500000000001</c:v>
                </c:pt>
                <c:pt idx="50">
                  <c:v>146.19499999999999</c:v>
                </c:pt>
                <c:pt idx="51">
                  <c:v>158</c:v>
                </c:pt>
                <c:pt idx="52">
                  <c:v>158.38</c:v>
                </c:pt>
                <c:pt idx="53">
                  <c:v>159.505</c:v>
                </c:pt>
                <c:pt idx="54">
                  <c:v>130.625</c:v>
                </c:pt>
                <c:pt idx="55">
                  <c:v>117.095</c:v>
                </c:pt>
                <c:pt idx="56">
                  <c:v>131.41499999999999</c:v>
                </c:pt>
                <c:pt idx="57">
                  <c:v>104.73</c:v>
                </c:pt>
                <c:pt idx="58">
                  <c:v>110.25</c:v>
                </c:pt>
                <c:pt idx="59">
                  <c:v>107.46</c:v>
                </c:pt>
                <c:pt idx="60">
                  <c:v>109.27</c:v>
                </c:pt>
                <c:pt idx="61">
                  <c:v>104.31</c:v>
                </c:pt>
                <c:pt idx="62">
                  <c:v>96.25</c:v>
                </c:pt>
                <c:pt idx="63">
                  <c:v>90.625</c:v>
                </c:pt>
                <c:pt idx="64">
                  <c:v>80.385000000000005</c:v>
                </c:pt>
                <c:pt idx="65">
                  <c:v>75.63</c:v>
                </c:pt>
                <c:pt idx="66">
                  <c:v>86.43</c:v>
                </c:pt>
                <c:pt idx="67">
                  <c:v>96.96</c:v>
                </c:pt>
                <c:pt idx="68">
                  <c:v>97.84</c:v>
                </c:pt>
                <c:pt idx="69">
                  <c:v>92.52</c:v>
                </c:pt>
                <c:pt idx="70">
                  <c:v>95.26</c:v>
                </c:pt>
                <c:pt idx="71">
                  <c:v>91.56</c:v>
                </c:pt>
                <c:pt idx="72">
                  <c:v>82.25</c:v>
                </c:pt>
                <c:pt idx="73">
                  <c:v>77.17</c:v>
                </c:pt>
                <c:pt idx="74">
                  <c:v>67.83</c:v>
                </c:pt>
                <c:pt idx="75">
                  <c:v>71</c:v>
                </c:pt>
                <c:pt idx="76">
                  <c:v>65</c:v>
                </c:pt>
                <c:pt idx="77">
                  <c:v>61.72</c:v>
                </c:pt>
                <c:pt idx="78">
                  <c:v>68.75</c:v>
                </c:pt>
                <c:pt idx="79">
                  <c:v>65.78</c:v>
                </c:pt>
                <c:pt idx="80">
                  <c:v>60.11</c:v>
                </c:pt>
                <c:pt idx="81">
                  <c:v>64</c:v>
                </c:pt>
                <c:pt idx="82">
                  <c:v>62.034999999999997</c:v>
                </c:pt>
                <c:pt idx="83">
                  <c:v>58.29</c:v>
                </c:pt>
                <c:pt idx="84">
                  <c:v>53.43</c:v>
                </c:pt>
                <c:pt idx="85">
                  <c:v>59.63</c:v>
                </c:pt>
                <c:pt idx="86">
                  <c:v>61.585000000000001</c:v>
                </c:pt>
                <c:pt idx="87">
                  <c:v>66</c:v>
                </c:pt>
                <c:pt idx="88">
                  <c:v>66.95</c:v>
                </c:pt>
                <c:pt idx="89">
                  <c:v>63.59</c:v>
                </c:pt>
                <c:pt idx="90">
                  <c:v>64.08</c:v>
                </c:pt>
                <c:pt idx="91">
                  <c:v>61</c:v>
                </c:pt>
                <c:pt idx="92">
                  <c:v>58.54</c:v>
                </c:pt>
                <c:pt idx="93">
                  <c:v>57</c:v>
                </c:pt>
                <c:pt idx="94">
                  <c:v>53.664999999999999</c:v>
                </c:pt>
                <c:pt idx="95">
                  <c:v>61</c:v>
                </c:pt>
                <c:pt idx="96">
                  <c:v>63.7</c:v>
                </c:pt>
                <c:pt idx="97">
                  <c:v>69.234999999999999</c:v>
                </c:pt>
                <c:pt idx="98">
                  <c:v>75</c:v>
                </c:pt>
                <c:pt idx="99">
                  <c:v>77.015000000000001</c:v>
                </c:pt>
                <c:pt idx="100">
                  <c:v>70.185000000000002</c:v>
                </c:pt>
                <c:pt idx="101">
                  <c:v>67.13</c:v>
                </c:pt>
                <c:pt idx="102">
                  <c:v>63.06</c:v>
                </c:pt>
                <c:pt idx="103">
                  <c:v>70.834999999999994</c:v>
                </c:pt>
                <c:pt idx="104">
                  <c:v>72.385000000000005</c:v>
                </c:pt>
                <c:pt idx="105">
                  <c:v>75.114999999999995</c:v>
                </c:pt>
                <c:pt idx="106">
                  <c:v>72.875</c:v>
                </c:pt>
                <c:pt idx="107">
                  <c:v>77.989999999999995</c:v>
                </c:pt>
                <c:pt idx="108">
                  <c:v>79.34</c:v>
                </c:pt>
                <c:pt idx="109">
                  <c:v>81.92</c:v>
                </c:pt>
                <c:pt idx="110">
                  <c:v>83.094999999999999</c:v>
                </c:pt>
                <c:pt idx="111">
                  <c:v>79.709999999999994</c:v>
                </c:pt>
                <c:pt idx="112">
                  <c:v>76.37</c:v>
                </c:pt>
                <c:pt idx="113">
                  <c:v>74.165000000000006</c:v>
                </c:pt>
                <c:pt idx="114">
                  <c:v>71.510000000000005</c:v>
                </c:pt>
                <c:pt idx="115">
                  <c:v>76.355000000000004</c:v>
                </c:pt>
                <c:pt idx="116">
                  <c:v>79.655000000000001</c:v>
                </c:pt>
                <c:pt idx="117">
                  <c:v>85.635000000000005</c:v>
                </c:pt>
                <c:pt idx="118">
                  <c:v>85.885000000000005</c:v>
                </c:pt>
                <c:pt idx="119">
                  <c:v>90.55</c:v>
                </c:pt>
                <c:pt idx="120">
                  <c:v>86.834999999999994</c:v>
                </c:pt>
                <c:pt idx="121">
                  <c:v>94.07</c:v>
                </c:pt>
                <c:pt idx="122">
                  <c:v>96</c:v>
                </c:pt>
                <c:pt idx="123">
                  <c:v>91.504999999999995</c:v>
                </c:pt>
                <c:pt idx="124">
                  <c:v>96.11</c:v>
                </c:pt>
                <c:pt idx="125">
                  <c:v>94.83</c:v>
                </c:pt>
                <c:pt idx="126">
                  <c:v>92.575000000000003</c:v>
                </c:pt>
                <c:pt idx="127">
                  <c:v>95.034999999999997</c:v>
                </c:pt>
                <c:pt idx="128">
                  <c:v>93.814999999999998</c:v>
                </c:pt>
                <c:pt idx="129">
                  <c:v>95.295000000000002</c:v>
                </c:pt>
                <c:pt idx="130">
                  <c:v>87.71</c:v>
                </c:pt>
                <c:pt idx="131">
                  <c:v>92.305000000000007</c:v>
                </c:pt>
                <c:pt idx="132">
                  <c:v>90.165000000000006</c:v>
                </c:pt>
                <c:pt idx="133">
                  <c:v>87.084999999999994</c:v>
                </c:pt>
                <c:pt idx="134">
                  <c:v>92.5</c:v>
                </c:pt>
                <c:pt idx="135">
                  <c:v>89.75</c:v>
                </c:pt>
                <c:pt idx="136">
                  <c:v>86.694999999999993</c:v>
                </c:pt>
                <c:pt idx="137">
                  <c:v>85.834999999999994</c:v>
                </c:pt>
                <c:pt idx="138">
                  <c:v>82.87</c:v>
                </c:pt>
                <c:pt idx="139">
                  <c:v>83.13</c:v>
                </c:pt>
                <c:pt idx="140">
                  <c:v>78.38</c:v>
                </c:pt>
                <c:pt idx="141">
                  <c:v>77.349999999999994</c:v>
                </c:pt>
                <c:pt idx="142">
                  <c:v>79.944999999999993</c:v>
                </c:pt>
                <c:pt idx="143">
                  <c:v>78.83</c:v>
                </c:pt>
                <c:pt idx="144">
                  <c:v>77.349999999999994</c:v>
                </c:pt>
                <c:pt idx="145">
                  <c:v>75.875</c:v>
                </c:pt>
                <c:pt idx="146">
                  <c:v>79.63</c:v>
                </c:pt>
                <c:pt idx="147">
                  <c:v>83.52</c:v>
                </c:pt>
                <c:pt idx="148">
                  <c:v>85.1</c:v>
                </c:pt>
                <c:pt idx="149">
                  <c:v>80.77</c:v>
                </c:pt>
                <c:pt idx="150">
                  <c:v>82.46</c:v>
                </c:pt>
                <c:pt idx="151">
                  <c:v>83.48</c:v>
                </c:pt>
                <c:pt idx="152">
                  <c:v>83.61</c:v>
                </c:pt>
                <c:pt idx="153">
                  <c:v>79.540000000000006</c:v>
                </c:pt>
                <c:pt idx="154">
                  <c:v>77.48</c:v>
                </c:pt>
                <c:pt idx="155">
                  <c:v>80.849999999999994</c:v>
                </c:pt>
                <c:pt idx="156">
                  <c:v>79.849999999999994</c:v>
                </c:pt>
                <c:pt idx="157">
                  <c:v>78.5</c:v>
                </c:pt>
                <c:pt idx="158">
                  <c:v>80.209999999999994</c:v>
                </c:pt>
                <c:pt idx="159">
                  <c:v>88.1</c:v>
                </c:pt>
                <c:pt idx="160">
                  <c:v>88</c:v>
                </c:pt>
                <c:pt idx="161">
                  <c:v>90.8</c:v>
                </c:pt>
                <c:pt idx="162">
                  <c:v>87.45</c:v>
                </c:pt>
                <c:pt idx="163">
                  <c:v>91.41</c:v>
                </c:pt>
                <c:pt idx="164">
                  <c:v>93.88</c:v>
                </c:pt>
                <c:pt idx="165">
                  <c:v>90.78</c:v>
                </c:pt>
                <c:pt idx="166">
                  <c:v>88.64</c:v>
                </c:pt>
                <c:pt idx="167">
                  <c:v>90</c:v>
                </c:pt>
                <c:pt idx="168">
                  <c:v>87.94</c:v>
                </c:pt>
                <c:pt idx="169">
                  <c:v>91.48</c:v>
                </c:pt>
                <c:pt idx="170">
                  <c:v>95.78</c:v>
                </c:pt>
                <c:pt idx="171">
                  <c:v>97.59</c:v>
                </c:pt>
                <c:pt idx="172">
                  <c:v>87.745000000000005</c:v>
                </c:pt>
                <c:pt idx="173">
                  <c:v>92.5</c:v>
                </c:pt>
                <c:pt idx="174">
                  <c:v>92.25</c:v>
                </c:pt>
                <c:pt idx="175">
                  <c:v>94.75</c:v>
                </c:pt>
                <c:pt idx="176">
                  <c:v>94.46</c:v>
                </c:pt>
                <c:pt idx="177">
                  <c:v>122.035</c:v>
                </c:pt>
                <c:pt idx="178">
                  <c:v>142.47</c:v>
                </c:pt>
                <c:pt idx="179">
                  <c:v>149.38999999999999</c:v>
                </c:pt>
                <c:pt idx="180">
                  <c:v>131.19999999999999</c:v>
                </c:pt>
                <c:pt idx="181">
                  <c:v>106.05</c:v>
                </c:pt>
                <c:pt idx="182">
                  <c:v>98.655000000000001</c:v>
                </c:pt>
                <c:pt idx="183">
                  <c:v>108.22499999999999</c:v>
                </c:pt>
                <c:pt idx="184">
                  <c:v>116.045</c:v>
                </c:pt>
                <c:pt idx="185">
                  <c:v>107.83</c:v>
                </c:pt>
                <c:pt idx="186">
                  <c:v>120.505</c:v>
                </c:pt>
                <c:pt idx="187">
                  <c:v>132.4</c:v>
                </c:pt>
                <c:pt idx="188">
                  <c:v>121.38</c:v>
                </c:pt>
                <c:pt idx="189">
                  <c:v>118.185</c:v>
                </c:pt>
                <c:pt idx="190">
                  <c:v>127.375</c:v>
                </c:pt>
                <c:pt idx="191">
                  <c:v>127.80500000000001</c:v>
                </c:pt>
                <c:pt idx="192">
                  <c:v>132</c:v>
                </c:pt>
                <c:pt idx="193">
                  <c:v>120.84</c:v>
                </c:pt>
                <c:pt idx="194">
                  <c:v>110.955</c:v>
                </c:pt>
                <c:pt idx="195">
                  <c:v>113.25</c:v>
                </c:pt>
                <c:pt idx="196">
                  <c:v>111.62</c:v>
                </c:pt>
                <c:pt idx="197">
                  <c:v>96.69</c:v>
                </c:pt>
                <c:pt idx="198">
                  <c:v>90.88</c:v>
                </c:pt>
                <c:pt idx="199">
                  <c:v>100</c:v>
                </c:pt>
                <c:pt idx="200">
                  <c:v>98.97</c:v>
                </c:pt>
                <c:pt idx="201">
                  <c:v>100.55</c:v>
                </c:pt>
                <c:pt idx="202">
                  <c:v>103.88</c:v>
                </c:pt>
                <c:pt idx="203">
                  <c:v>99</c:v>
                </c:pt>
                <c:pt idx="204">
                  <c:v>113.54</c:v>
                </c:pt>
                <c:pt idx="205">
                  <c:v>115.31</c:v>
                </c:pt>
                <c:pt idx="206">
                  <c:v>120.735</c:v>
                </c:pt>
                <c:pt idx="207">
                  <c:v>116.07</c:v>
                </c:pt>
                <c:pt idx="208">
                  <c:v>111.71</c:v>
                </c:pt>
                <c:pt idx="209">
                  <c:v>108.5</c:v>
                </c:pt>
                <c:pt idx="210">
                  <c:v>98.65</c:v>
                </c:pt>
                <c:pt idx="211">
                  <c:v>95.96</c:v>
                </c:pt>
                <c:pt idx="212">
                  <c:v>96</c:v>
                </c:pt>
                <c:pt idx="213">
                  <c:v>96.614999999999995</c:v>
                </c:pt>
                <c:pt idx="214">
                  <c:v>99.5</c:v>
                </c:pt>
                <c:pt idx="215">
                  <c:v>110.9</c:v>
                </c:pt>
                <c:pt idx="216">
                  <c:v>111.72</c:v>
                </c:pt>
                <c:pt idx="217">
                  <c:v>107.25</c:v>
                </c:pt>
                <c:pt idx="218">
                  <c:v>112.125</c:v>
                </c:pt>
                <c:pt idx="219">
                  <c:v>115.05500000000001</c:v>
                </c:pt>
                <c:pt idx="220">
                  <c:v>111.995</c:v>
                </c:pt>
                <c:pt idx="221">
                  <c:v>110.9</c:v>
                </c:pt>
                <c:pt idx="222">
                  <c:v>115.98</c:v>
                </c:pt>
                <c:pt idx="223">
                  <c:v>121</c:v>
                </c:pt>
                <c:pt idx="224">
                  <c:v>126.88</c:v>
                </c:pt>
                <c:pt idx="225">
                  <c:v>128</c:v>
                </c:pt>
                <c:pt idx="226">
                  <c:v>121.8</c:v>
                </c:pt>
                <c:pt idx="227">
                  <c:v>118.32</c:v>
                </c:pt>
                <c:pt idx="228">
                  <c:v>120.80500000000001</c:v>
                </c:pt>
                <c:pt idx="229">
                  <c:v>112.78</c:v>
                </c:pt>
                <c:pt idx="230">
                  <c:v>114.66</c:v>
                </c:pt>
                <c:pt idx="231">
                  <c:v>123.625</c:v>
                </c:pt>
                <c:pt idx="232">
                  <c:v>127.8</c:v>
                </c:pt>
                <c:pt idx="233">
                  <c:v>140.24</c:v>
                </c:pt>
                <c:pt idx="234">
                  <c:v>151.33500000000001</c:v>
                </c:pt>
                <c:pt idx="235">
                  <c:v>156.63999999999999</c:v>
                </c:pt>
                <c:pt idx="236">
                  <c:v>144.25</c:v>
                </c:pt>
                <c:pt idx="237">
                  <c:v>134.68</c:v>
                </c:pt>
                <c:pt idx="238">
                  <c:v>136.30000000000001</c:v>
                </c:pt>
                <c:pt idx="239">
                  <c:v>133.97999999999999</c:v>
                </c:pt>
                <c:pt idx="240">
                  <c:v>144.81</c:v>
                </c:pt>
                <c:pt idx="241">
                  <c:v>149.56</c:v>
                </c:pt>
                <c:pt idx="242">
                  <c:v>145.36000000000001</c:v>
                </c:pt>
                <c:pt idx="243">
                  <c:v>137.68</c:v>
                </c:pt>
                <c:pt idx="244">
                  <c:v>119.06</c:v>
                </c:pt>
                <c:pt idx="245">
                  <c:v>124.33</c:v>
                </c:pt>
                <c:pt idx="246">
                  <c:v>119.95</c:v>
                </c:pt>
                <c:pt idx="247">
                  <c:v>118.31</c:v>
                </c:pt>
                <c:pt idx="248">
                  <c:v>118.5</c:v>
                </c:pt>
                <c:pt idx="249">
                  <c:v>116.2</c:v>
                </c:pt>
                <c:pt idx="250">
                  <c:v>114.3</c:v>
                </c:pt>
                <c:pt idx="251">
                  <c:v>119.69</c:v>
                </c:pt>
                <c:pt idx="252">
                  <c:v>119.97</c:v>
                </c:pt>
                <c:pt idx="253">
                  <c:v>119.81</c:v>
                </c:pt>
                <c:pt idx="254">
                  <c:v>119.9</c:v>
                </c:pt>
                <c:pt idx="255">
                  <c:v>119.33</c:v>
                </c:pt>
                <c:pt idx="256">
                  <c:v>111.98</c:v>
                </c:pt>
                <c:pt idx="257">
                  <c:v>102.38</c:v>
                </c:pt>
                <c:pt idx="258">
                  <c:v>102.88</c:v>
                </c:pt>
                <c:pt idx="259">
                  <c:v>106.19</c:v>
                </c:pt>
                <c:pt idx="260">
                  <c:v>103.98</c:v>
                </c:pt>
                <c:pt idx="261">
                  <c:v>109.79</c:v>
                </c:pt>
                <c:pt idx="262">
                  <c:v>113.69</c:v>
                </c:pt>
                <c:pt idx="263">
                  <c:v>117.81</c:v>
                </c:pt>
                <c:pt idx="264">
                  <c:v>117.92</c:v>
                </c:pt>
                <c:pt idx="265">
                  <c:v>114.87</c:v>
                </c:pt>
                <c:pt idx="266">
                  <c:v>116</c:v>
                </c:pt>
                <c:pt idx="267">
                  <c:v>124.5</c:v>
                </c:pt>
                <c:pt idx="268">
                  <c:v>126.16</c:v>
                </c:pt>
                <c:pt idx="269">
                  <c:v>124.45</c:v>
                </c:pt>
                <c:pt idx="270">
                  <c:v>127.49</c:v>
                </c:pt>
                <c:pt idx="271">
                  <c:v>119.21</c:v>
                </c:pt>
                <c:pt idx="272">
                  <c:v>116.86</c:v>
                </c:pt>
                <c:pt idx="273">
                  <c:v>114.5</c:v>
                </c:pt>
                <c:pt idx="274">
                  <c:v>121</c:v>
                </c:pt>
                <c:pt idx="275">
                  <c:v>123.3</c:v>
                </c:pt>
                <c:pt idx="276">
                  <c:v>127</c:v>
                </c:pt>
                <c:pt idx="277">
                  <c:v>123.5</c:v>
                </c:pt>
                <c:pt idx="278">
                  <c:v>121.37</c:v>
                </c:pt>
                <c:pt idx="279">
                  <c:v>120</c:v>
                </c:pt>
                <c:pt idx="280">
                  <c:v>115.89</c:v>
                </c:pt>
                <c:pt idx="281">
                  <c:v>113.25</c:v>
                </c:pt>
                <c:pt idx="282">
                  <c:v>117.75</c:v>
                </c:pt>
                <c:pt idx="283">
                  <c:v>118</c:v>
                </c:pt>
                <c:pt idx="284">
                  <c:v>122.78</c:v>
                </c:pt>
                <c:pt idx="285">
                  <c:v>127.42</c:v>
                </c:pt>
                <c:pt idx="286">
                  <c:v>130.69</c:v>
                </c:pt>
                <c:pt idx="287">
                  <c:v>139.91999999999999</c:v>
                </c:pt>
                <c:pt idx="288">
                  <c:v>144.38</c:v>
                </c:pt>
                <c:pt idx="289">
                  <c:v>141.41</c:v>
                </c:pt>
                <c:pt idx="290">
                  <c:v>153.65</c:v>
                </c:pt>
                <c:pt idx="291">
                  <c:v>165.79</c:v>
                </c:pt>
                <c:pt idx="292">
                  <c:v>165.36</c:v>
                </c:pt>
                <c:pt idx="293">
                  <c:v>154</c:v>
                </c:pt>
                <c:pt idx="294">
                  <c:v>147.41999999999999</c:v>
                </c:pt>
                <c:pt idx="295">
                  <c:v>151.16</c:v>
                </c:pt>
                <c:pt idx="296">
                  <c:v>160.5</c:v>
                </c:pt>
                <c:pt idx="297">
                  <c:v>168.53</c:v>
                </c:pt>
                <c:pt idx="298">
                  <c:v>162.91999999999999</c:v>
                </c:pt>
                <c:pt idx="299">
                  <c:v>194.56</c:v>
                </c:pt>
                <c:pt idx="300">
                  <c:v>200.92</c:v>
                </c:pt>
                <c:pt idx="301">
                  <c:v>212.37</c:v>
                </c:pt>
                <c:pt idx="302">
                  <c:v>199.99</c:v>
                </c:pt>
                <c:pt idx="303">
                  <c:v>196</c:v>
                </c:pt>
                <c:pt idx="304">
                  <c:v>198.9</c:v>
                </c:pt>
                <c:pt idx="305">
                  <c:v>193.64</c:v>
                </c:pt>
                <c:pt idx="306">
                  <c:v>179.11</c:v>
                </c:pt>
                <c:pt idx="307">
                  <c:v>182.42</c:v>
                </c:pt>
                <c:pt idx="308">
                  <c:v>185.62</c:v>
                </c:pt>
                <c:pt idx="309">
                  <c:v>173.41</c:v>
                </c:pt>
                <c:pt idx="310">
                  <c:v>178</c:v>
                </c:pt>
                <c:pt idx="311">
                  <c:v>161.01</c:v>
                </c:pt>
                <c:pt idx="312">
                  <c:v>163</c:v>
                </c:pt>
                <c:pt idx="313">
                  <c:v>161.75</c:v>
                </c:pt>
                <c:pt idx="314">
                  <c:v>162.33000000000001</c:v>
                </c:pt>
                <c:pt idx="315">
                  <c:v>166.75</c:v>
                </c:pt>
                <c:pt idx="316">
                  <c:v>178.09</c:v>
                </c:pt>
                <c:pt idx="317">
                  <c:v>179.08</c:v>
                </c:pt>
                <c:pt idx="318">
                  <c:v>184.46</c:v>
                </c:pt>
                <c:pt idx="319">
                  <c:v>169.17</c:v>
                </c:pt>
                <c:pt idx="320">
                  <c:v>167</c:v>
                </c:pt>
                <c:pt idx="321">
                  <c:v>160.44999999999999</c:v>
                </c:pt>
                <c:pt idx="322">
                  <c:v>163</c:v>
                </c:pt>
                <c:pt idx="323">
                  <c:v>162</c:v>
                </c:pt>
                <c:pt idx="324">
                  <c:v>157.62</c:v>
                </c:pt>
                <c:pt idx="325">
                  <c:v>159.69999999999999</c:v>
                </c:pt>
                <c:pt idx="326">
                  <c:v>160.6</c:v>
                </c:pt>
                <c:pt idx="327">
                  <c:v>152.16499999999999</c:v>
                </c:pt>
                <c:pt idx="328">
                  <c:v>152.535</c:v>
                </c:pt>
                <c:pt idx="329">
                  <c:v>145.66</c:v>
                </c:pt>
                <c:pt idx="330">
                  <c:v>149.83000000000001</c:v>
                </c:pt>
                <c:pt idx="331">
                  <c:v>156.13999999999999</c:v>
                </c:pt>
                <c:pt idx="332">
                  <c:v>158.34</c:v>
                </c:pt>
                <c:pt idx="333">
                  <c:v>155.24</c:v>
                </c:pt>
                <c:pt idx="334">
                  <c:v>153.54</c:v>
                </c:pt>
                <c:pt idx="335">
                  <c:v>153.935</c:v>
                </c:pt>
                <c:pt idx="336">
                  <c:v>153.25</c:v>
                </c:pt>
                <c:pt idx="337">
                  <c:v>157</c:v>
                </c:pt>
                <c:pt idx="338">
                  <c:v>150.13999999999999</c:v>
                </c:pt>
                <c:pt idx="339">
                  <c:v>143.21</c:v>
                </c:pt>
                <c:pt idx="340">
                  <c:v>145.33000000000001</c:v>
                </c:pt>
                <c:pt idx="341">
                  <c:v>142.80000000000001</c:v>
                </c:pt>
                <c:pt idx="342">
                  <c:v>142.02500000000001</c:v>
                </c:pt>
                <c:pt idx="343">
                  <c:v>136.18</c:v>
                </c:pt>
                <c:pt idx="344">
                  <c:v>122.58</c:v>
                </c:pt>
                <c:pt idx="345">
                  <c:v>120.85</c:v>
                </c:pt>
                <c:pt idx="346">
                  <c:v>124.17</c:v>
                </c:pt>
                <c:pt idx="347">
                  <c:v>125</c:v>
                </c:pt>
                <c:pt idx="348">
                  <c:v>129.5</c:v>
                </c:pt>
                <c:pt idx="349">
                  <c:v>129.4</c:v>
                </c:pt>
                <c:pt idx="350">
                  <c:v>127</c:v>
                </c:pt>
                <c:pt idx="351">
                  <c:v>128.53</c:v>
                </c:pt>
                <c:pt idx="352">
                  <c:v>117.795</c:v>
                </c:pt>
                <c:pt idx="353">
                  <c:v>119.575</c:v>
                </c:pt>
                <c:pt idx="354">
                  <c:v>118.23</c:v>
                </c:pt>
                <c:pt idx="355">
                  <c:v>118</c:v>
                </c:pt>
                <c:pt idx="356">
                  <c:v>119.92</c:v>
                </c:pt>
                <c:pt idx="357">
                  <c:v>120.08</c:v>
                </c:pt>
                <c:pt idx="358">
                  <c:v>119.06</c:v>
                </c:pt>
                <c:pt idx="359">
                  <c:v>111</c:v>
                </c:pt>
                <c:pt idx="360">
                  <c:v>103.97</c:v>
                </c:pt>
                <c:pt idx="361">
                  <c:v>106.46</c:v>
                </c:pt>
                <c:pt idx="362">
                  <c:v>107.315</c:v>
                </c:pt>
                <c:pt idx="363">
                  <c:v>103.27</c:v>
                </c:pt>
                <c:pt idx="364">
                  <c:v>107.79</c:v>
                </c:pt>
                <c:pt idx="365">
                  <c:v>107.53</c:v>
                </c:pt>
                <c:pt idx="366">
                  <c:v>104.01</c:v>
                </c:pt>
              </c:numCache>
            </c:numRef>
          </c:val>
        </c:ser>
        <c:ser>
          <c:idx val="1"/>
          <c:order val="1"/>
          <c:tx>
            <c:strRef>
              <c:f>peri_core_yld_spds_data!$O$5</c:f>
              <c:strCache>
                <c:ptCount val="1"/>
                <c:pt idx="0">
                  <c:v>Senior European Financial CDS</c:v>
                </c:pt>
              </c:strCache>
            </c:strRef>
          </c:tx>
          <c:marker>
            <c:symbol val="none"/>
          </c:marker>
          <c:val>
            <c:numRef>
              <c:f>peri_core_yld_spds_data!$O$6:$O$372</c:f>
              <c:numCache>
                <c:formatCode>General</c:formatCode>
                <c:ptCount val="36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8">
                  <c:v>17</c:v>
                </c:pt>
                <c:pt idx="9">
                  <c:v>17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20</c:v>
                </c:pt>
                <c:pt idx="33">
                  <c:v>19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21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24</c:v>
                </c:pt>
                <c:pt idx="43">
                  <c:v>27</c:v>
                </c:pt>
                <c:pt idx="44">
                  <c:v>29</c:v>
                </c:pt>
                <c:pt idx="45">
                  <c:v>31</c:v>
                </c:pt>
                <c:pt idx="46">
                  <c:v>33</c:v>
                </c:pt>
                <c:pt idx="47">
                  <c:v>36</c:v>
                </c:pt>
                <c:pt idx="48">
                  <c:v>36</c:v>
                </c:pt>
                <c:pt idx="49">
                  <c:v>34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  <c:pt idx="54">
                  <c:v>33</c:v>
                </c:pt>
                <c:pt idx="55">
                  <c:v>31</c:v>
                </c:pt>
                <c:pt idx="56">
                  <c:v>30</c:v>
                </c:pt>
                <c:pt idx="57">
                  <c:v>28</c:v>
                </c:pt>
                <c:pt idx="58">
                  <c:v>29</c:v>
                </c:pt>
                <c:pt idx="59">
                  <c:v>28</c:v>
                </c:pt>
                <c:pt idx="60">
                  <c:v>27</c:v>
                </c:pt>
                <c:pt idx="61">
                  <c:v>24</c:v>
                </c:pt>
                <c:pt idx="62">
                  <c:v>24</c:v>
                </c:pt>
                <c:pt idx="63">
                  <c:v>25</c:v>
                </c:pt>
                <c:pt idx="64">
                  <c:v>25</c:v>
                </c:pt>
                <c:pt idx="65">
                  <c:v>24</c:v>
                </c:pt>
                <c:pt idx="66">
                  <c:v>25</c:v>
                </c:pt>
                <c:pt idx="67">
                  <c:v>25</c:v>
                </c:pt>
                <c:pt idx="68">
                  <c:v>27</c:v>
                </c:pt>
                <c:pt idx="69">
                  <c:v>27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28</c:v>
                </c:pt>
                <c:pt idx="74">
                  <c:v>26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22</c:v>
                </c:pt>
                <c:pt idx="83">
                  <c:v>22</c:v>
                </c:pt>
                <c:pt idx="84">
                  <c:v>20</c:v>
                </c:pt>
                <c:pt idx="85">
                  <c:v>21</c:v>
                </c:pt>
                <c:pt idx="86">
                  <c:v>20</c:v>
                </c:pt>
                <c:pt idx="87">
                  <c:v>23</c:v>
                </c:pt>
                <c:pt idx="88">
                  <c:v>25</c:v>
                </c:pt>
                <c:pt idx="89">
                  <c:v>26</c:v>
                </c:pt>
                <c:pt idx="90">
                  <c:v>24</c:v>
                </c:pt>
                <c:pt idx="91">
                  <c:v>24</c:v>
                </c:pt>
                <c:pt idx="92">
                  <c:v>23</c:v>
                </c:pt>
                <c:pt idx="93">
                  <c:v>22</c:v>
                </c:pt>
                <c:pt idx="94">
                  <c:v>22</c:v>
                </c:pt>
                <c:pt idx="95">
                  <c:v>23</c:v>
                </c:pt>
                <c:pt idx="96">
                  <c:v>22</c:v>
                </c:pt>
                <c:pt idx="97">
                  <c:v>21</c:v>
                </c:pt>
                <c:pt idx="98">
                  <c:v>23</c:v>
                </c:pt>
                <c:pt idx="99">
                  <c:v>23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24</c:v>
                </c:pt>
                <c:pt idx="104">
                  <c:v>23</c:v>
                </c:pt>
                <c:pt idx="105">
                  <c:v>24</c:v>
                </c:pt>
                <c:pt idx="106">
                  <c:v>24</c:v>
                </c:pt>
                <c:pt idx="107">
                  <c:v>27</c:v>
                </c:pt>
                <c:pt idx="108">
                  <c:v>30</c:v>
                </c:pt>
                <c:pt idx="109">
                  <c:v>30</c:v>
                </c:pt>
                <c:pt idx="110">
                  <c:v>29</c:v>
                </c:pt>
                <c:pt idx="111">
                  <c:v>28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28</c:v>
                </c:pt>
                <c:pt idx="116">
                  <c:v>27</c:v>
                </c:pt>
                <c:pt idx="117">
                  <c:v>29</c:v>
                </c:pt>
                <c:pt idx="118">
                  <c:v>30</c:v>
                </c:pt>
                <c:pt idx="119">
                  <c:v>31</c:v>
                </c:pt>
                <c:pt idx="120">
                  <c:v>30</c:v>
                </c:pt>
                <c:pt idx="121">
                  <c:v>31</c:v>
                </c:pt>
                <c:pt idx="122">
                  <c:v>32</c:v>
                </c:pt>
                <c:pt idx="123">
                  <c:v>32</c:v>
                </c:pt>
                <c:pt idx="124">
                  <c:v>32</c:v>
                </c:pt>
                <c:pt idx="125">
                  <c:v>31</c:v>
                </c:pt>
                <c:pt idx="126">
                  <c:v>31</c:v>
                </c:pt>
                <c:pt idx="127">
                  <c:v>32</c:v>
                </c:pt>
                <c:pt idx="128">
                  <c:v>32</c:v>
                </c:pt>
                <c:pt idx="129">
                  <c:v>32</c:v>
                </c:pt>
                <c:pt idx="130">
                  <c:v>31</c:v>
                </c:pt>
                <c:pt idx="131">
                  <c:v>32</c:v>
                </c:pt>
                <c:pt idx="132">
                  <c:v>30</c:v>
                </c:pt>
                <c:pt idx="133">
                  <c:v>30</c:v>
                </c:pt>
                <c:pt idx="134">
                  <c:v>31</c:v>
                </c:pt>
                <c:pt idx="135">
                  <c:v>31</c:v>
                </c:pt>
                <c:pt idx="136">
                  <c:v>31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30</c:v>
                </c:pt>
                <c:pt idx="145">
                  <c:v>30</c:v>
                </c:pt>
                <c:pt idx="146">
                  <c:v>31</c:v>
                </c:pt>
                <c:pt idx="147">
                  <c:v>31</c:v>
                </c:pt>
                <c:pt idx="148">
                  <c:v>31</c:v>
                </c:pt>
                <c:pt idx="149">
                  <c:v>31</c:v>
                </c:pt>
                <c:pt idx="150">
                  <c:v>30</c:v>
                </c:pt>
                <c:pt idx="151">
                  <c:v>31</c:v>
                </c:pt>
                <c:pt idx="152">
                  <c:v>30</c:v>
                </c:pt>
                <c:pt idx="153">
                  <c:v>30</c:v>
                </c:pt>
                <c:pt idx="154">
                  <c:v>31</c:v>
                </c:pt>
                <c:pt idx="155">
                  <c:v>31</c:v>
                </c:pt>
                <c:pt idx="156">
                  <c:v>31</c:v>
                </c:pt>
                <c:pt idx="157">
                  <c:v>31</c:v>
                </c:pt>
                <c:pt idx="158">
                  <c:v>32</c:v>
                </c:pt>
                <c:pt idx="159">
                  <c:v>32</c:v>
                </c:pt>
                <c:pt idx="160">
                  <c:v>32</c:v>
                </c:pt>
                <c:pt idx="161">
                  <c:v>32</c:v>
                </c:pt>
                <c:pt idx="162">
                  <c:v>32</c:v>
                </c:pt>
                <c:pt idx="163">
                  <c:v>34</c:v>
                </c:pt>
                <c:pt idx="164">
                  <c:v>34</c:v>
                </c:pt>
                <c:pt idx="165">
                  <c:v>34</c:v>
                </c:pt>
                <c:pt idx="166">
                  <c:v>34</c:v>
                </c:pt>
                <c:pt idx="167">
                  <c:v>34</c:v>
                </c:pt>
                <c:pt idx="168">
                  <c:v>33</c:v>
                </c:pt>
                <c:pt idx="169">
                  <c:v>34</c:v>
                </c:pt>
                <c:pt idx="170">
                  <c:v>34</c:v>
                </c:pt>
                <c:pt idx="171">
                  <c:v>37</c:v>
                </c:pt>
                <c:pt idx="172">
                  <c:v>36</c:v>
                </c:pt>
                <c:pt idx="173">
                  <c:v>36</c:v>
                </c:pt>
                <c:pt idx="174">
                  <c:v>36</c:v>
                </c:pt>
                <c:pt idx="175">
                  <c:v>37</c:v>
                </c:pt>
                <c:pt idx="176">
                  <c:v>35</c:v>
                </c:pt>
                <c:pt idx="177">
                  <c:v>39</c:v>
                </c:pt>
                <c:pt idx="178">
                  <c:v>40</c:v>
                </c:pt>
                <c:pt idx="179">
                  <c:v>41</c:v>
                </c:pt>
                <c:pt idx="180">
                  <c:v>44</c:v>
                </c:pt>
                <c:pt idx="181">
                  <c:v>38</c:v>
                </c:pt>
                <c:pt idx="182">
                  <c:v>36</c:v>
                </c:pt>
                <c:pt idx="183">
                  <c:v>38</c:v>
                </c:pt>
                <c:pt idx="184">
                  <c:v>39</c:v>
                </c:pt>
                <c:pt idx="185">
                  <c:v>38</c:v>
                </c:pt>
                <c:pt idx="186">
                  <c:v>40</c:v>
                </c:pt>
                <c:pt idx="187">
                  <c:v>48</c:v>
                </c:pt>
                <c:pt idx="188">
                  <c:v>49</c:v>
                </c:pt>
                <c:pt idx="189">
                  <c:v>48</c:v>
                </c:pt>
                <c:pt idx="190">
                  <c:v>47</c:v>
                </c:pt>
                <c:pt idx="191">
                  <c:v>46</c:v>
                </c:pt>
                <c:pt idx="192">
                  <c:v>49</c:v>
                </c:pt>
                <c:pt idx="193">
                  <c:v>48</c:v>
                </c:pt>
                <c:pt idx="194">
                  <c:v>51</c:v>
                </c:pt>
                <c:pt idx="195">
                  <c:v>53</c:v>
                </c:pt>
                <c:pt idx="196">
                  <c:v>54</c:v>
                </c:pt>
                <c:pt idx="197">
                  <c:v>50</c:v>
                </c:pt>
                <c:pt idx="198">
                  <c:v>46</c:v>
                </c:pt>
                <c:pt idx="199">
                  <c:v>42</c:v>
                </c:pt>
                <c:pt idx="200">
                  <c:v>42</c:v>
                </c:pt>
                <c:pt idx="201">
                  <c:v>43</c:v>
                </c:pt>
                <c:pt idx="202">
                  <c:v>41</c:v>
                </c:pt>
                <c:pt idx="203">
                  <c:v>41</c:v>
                </c:pt>
                <c:pt idx="204">
                  <c:v>44</c:v>
                </c:pt>
                <c:pt idx="205">
                  <c:v>50</c:v>
                </c:pt>
                <c:pt idx="206">
                  <c:v>54</c:v>
                </c:pt>
                <c:pt idx="207">
                  <c:v>58</c:v>
                </c:pt>
                <c:pt idx="208">
                  <c:v>62</c:v>
                </c:pt>
                <c:pt idx="209">
                  <c:v>70</c:v>
                </c:pt>
                <c:pt idx="210">
                  <c:v>74</c:v>
                </c:pt>
                <c:pt idx="211">
                  <c:v>78</c:v>
                </c:pt>
                <c:pt idx="212">
                  <c:v>77</c:v>
                </c:pt>
                <c:pt idx="213">
                  <c:v>71</c:v>
                </c:pt>
                <c:pt idx="214">
                  <c:v>68</c:v>
                </c:pt>
                <c:pt idx="215">
                  <c:v>68</c:v>
                </c:pt>
                <c:pt idx="216">
                  <c:v>67</c:v>
                </c:pt>
                <c:pt idx="217">
                  <c:v>67</c:v>
                </c:pt>
                <c:pt idx="218">
                  <c:v>68</c:v>
                </c:pt>
                <c:pt idx="219">
                  <c:v>74</c:v>
                </c:pt>
                <c:pt idx="220">
                  <c:v>77</c:v>
                </c:pt>
                <c:pt idx="221">
                  <c:v>76</c:v>
                </c:pt>
                <c:pt idx="222">
                  <c:v>79</c:v>
                </c:pt>
                <c:pt idx="223">
                  <c:v>78</c:v>
                </c:pt>
                <c:pt idx="224">
                  <c:v>80</c:v>
                </c:pt>
                <c:pt idx="225">
                  <c:v>82</c:v>
                </c:pt>
                <c:pt idx="226">
                  <c:v>85</c:v>
                </c:pt>
                <c:pt idx="227">
                  <c:v>83</c:v>
                </c:pt>
                <c:pt idx="228">
                  <c:v>84</c:v>
                </c:pt>
                <c:pt idx="229">
                  <c:v>87</c:v>
                </c:pt>
                <c:pt idx="230">
                  <c:v>90</c:v>
                </c:pt>
                <c:pt idx="231">
                  <c:v>96</c:v>
                </c:pt>
                <c:pt idx="232">
                  <c:v>97</c:v>
                </c:pt>
                <c:pt idx="233">
                  <c:v>98</c:v>
                </c:pt>
                <c:pt idx="234">
                  <c:v>103</c:v>
                </c:pt>
                <c:pt idx="235">
                  <c:v>104</c:v>
                </c:pt>
                <c:pt idx="236">
                  <c:v>103</c:v>
                </c:pt>
                <c:pt idx="237">
                  <c:v>96</c:v>
                </c:pt>
                <c:pt idx="238">
                  <c:v>95</c:v>
                </c:pt>
                <c:pt idx="239">
                  <c:v>99</c:v>
                </c:pt>
                <c:pt idx="240">
                  <c:v>103</c:v>
                </c:pt>
                <c:pt idx="241">
                  <c:v>106</c:v>
                </c:pt>
                <c:pt idx="242">
                  <c:v>105</c:v>
                </c:pt>
                <c:pt idx="243">
                  <c:v>107</c:v>
                </c:pt>
                <c:pt idx="244">
                  <c:v>108</c:v>
                </c:pt>
                <c:pt idx="245">
                  <c:v>109</c:v>
                </c:pt>
                <c:pt idx="246">
                  <c:v>109</c:v>
                </c:pt>
                <c:pt idx="247">
                  <c:v>110</c:v>
                </c:pt>
                <c:pt idx="248">
                  <c:v>110</c:v>
                </c:pt>
                <c:pt idx="249">
                  <c:v>#N/A</c:v>
                </c:pt>
                <c:pt idx="250">
                  <c:v>110</c:v>
                </c:pt>
                <c:pt idx="251">
                  <c:v>109</c:v>
                </c:pt>
                <c:pt idx="252">
                  <c:v>109</c:v>
                </c:pt>
                <c:pt idx="253">
                  <c:v>109</c:v>
                </c:pt>
                <c:pt idx="254">
                  <c:v>#N/A</c:v>
                </c:pt>
                <c:pt idx="255">
                  <c:v>108</c:v>
                </c:pt>
                <c:pt idx="256">
                  <c:v>104</c:v>
                </c:pt>
                <c:pt idx="257">
                  <c:v>103</c:v>
                </c:pt>
                <c:pt idx="258">
                  <c:v>97</c:v>
                </c:pt>
                <c:pt idx="259">
                  <c:v>97</c:v>
                </c:pt>
                <c:pt idx="260">
                  <c:v>103</c:v>
                </c:pt>
                <c:pt idx="261">
                  <c:v>107</c:v>
                </c:pt>
                <c:pt idx="262">
                  <c:v>111</c:v>
                </c:pt>
                <c:pt idx="263">
                  <c:v>113</c:v>
                </c:pt>
                <c:pt idx="264">
                  <c:v>116</c:v>
                </c:pt>
                <c:pt idx="265">
                  <c:v>115</c:v>
                </c:pt>
                <c:pt idx="266">
                  <c:v>113</c:v>
                </c:pt>
                <c:pt idx="267">
                  <c:v>118</c:v>
                </c:pt>
                <c:pt idx="268">
                  <c:v>123</c:v>
                </c:pt>
                <c:pt idx="269">
                  <c:v>124</c:v>
                </c:pt>
                <c:pt idx="270">
                  <c:v>126</c:v>
                </c:pt>
                <c:pt idx="271">
                  <c:v>120</c:v>
                </c:pt>
                <c:pt idx="272">
                  <c:v>114</c:v>
                </c:pt>
                <c:pt idx="273">
                  <c:v>108</c:v>
                </c:pt>
                <c:pt idx="274">
                  <c:v>101</c:v>
                </c:pt>
                <c:pt idx="275">
                  <c:v>100</c:v>
                </c:pt>
                <c:pt idx="276">
                  <c:v>101</c:v>
                </c:pt>
                <c:pt idx="277">
                  <c:v>99</c:v>
                </c:pt>
                <c:pt idx="278">
                  <c:v>93</c:v>
                </c:pt>
                <c:pt idx="279">
                  <c:v>97</c:v>
                </c:pt>
                <c:pt idx="280">
                  <c:v>96</c:v>
                </c:pt>
                <c:pt idx="281">
                  <c:v>91</c:v>
                </c:pt>
                <c:pt idx="282">
                  <c:v>93</c:v>
                </c:pt>
                <c:pt idx="283">
                  <c:v>100</c:v>
                </c:pt>
                <c:pt idx="284">
                  <c:v>106</c:v>
                </c:pt>
                <c:pt idx="285">
                  <c:v>112</c:v>
                </c:pt>
                <c:pt idx="286">
                  <c:v>118</c:v>
                </c:pt>
                <c:pt idx="287">
                  <c:v>121</c:v>
                </c:pt>
                <c:pt idx="288">
                  <c:v>116</c:v>
                </c:pt>
                <c:pt idx="289">
                  <c:v>108</c:v>
                </c:pt>
                <c:pt idx="290">
                  <c:v>108</c:v>
                </c:pt>
                <c:pt idx="291">
                  <c:v>104</c:v>
                </c:pt>
                <c:pt idx="292">
                  <c:v>109</c:v>
                </c:pt>
                <c:pt idx="293">
                  <c:v>110</c:v>
                </c:pt>
                <c:pt idx="294">
                  <c:v>108</c:v>
                </c:pt>
                <c:pt idx="295">
                  <c:v>110</c:v>
                </c:pt>
                <c:pt idx="296">
                  <c:v>112</c:v>
                </c:pt>
                <c:pt idx="297">
                  <c:v>112</c:v>
                </c:pt>
                <c:pt idx="298">
                  <c:v>109</c:v>
                </c:pt>
                <c:pt idx="299">
                  <c:v>109</c:v>
                </c:pt>
                <c:pt idx="300">
                  <c:v>113</c:v>
                </c:pt>
                <c:pt idx="301">
                  <c:v>111</c:v>
                </c:pt>
                <c:pt idx="302">
                  <c:v>110</c:v>
                </c:pt>
                <c:pt idx="303">
                  <c:v>107</c:v>
                </c:pt>
                <c:pt idx="304">
                  <c:v>110</c:v>
                </c:pt>
                <c:pt idx="305">
                  <c:v>107</c:v>
                </c:pt>
                <c:pt idx="306">
                  <c:v>103</c:v>
                </c:pt>
                <c:pt idx="307">
                  <c:v>100</c:v>
                </c:pt>
                <c:pt idx="308">
                  <c:v>98</c:v>
                </c:pt>
                <c:pt idx="309">
                  <c:v>97</c:v>
                </c:pt>
                <c:pt idx="310">
                  <c:v>91</c:v>
                </c:pt>
                <c:pt idx="311">
                  <c:v>90</c:v>
                </c:pt>
                <c:pt idx="312">
                  <c:v>87</c:v>
                </c:pt>
                <c:pt idx="313">
                  <c:v>85</c:v>
                </c:pt>
                <c:pt idx="314">
                  <c:v>84</c:v>
                </c:pt>
                <c:pt idx="315">
                  <c:v>86</c:v>
                </c:pt>
                <c:pt idx="316">
                  <c:v>92</c:v>
                </c:pt>
                <c:pt idx="317">
                  <c:v>94</c:v>
                </c:pt>
                <c:pt idx="318">
                  <c:v>93</c:v>
                </c:pt>
                <c:pt idx="319">
                  <c:v>88</c:v>
                </c:pt>
                <c:pt idx="320">
                  <c:v>83</c:v>
                </c:pt>
                <c:pt idx="321">
                  <c:v>82</c:v>
                </c:pt>
                <c:pt idx="322">
                  <c:v>84</c:v>
                </c:pt>
                <c:pt idx="323">
                  <c:v>84</c:v>
                </c:pt>
                <c:pt idx="324">
                  <c:v>81</c:v>
                </c:pt>
                <c:pt idx="325">
                  <c:v>#N/A</c:v>
                </c:pt>
                <c:pt idx="326">
                  <c:v>81</c:v>
                </c:pt>
                <c:pt idx="327">
                  <c:v>80</c:v>
                </c:pt>
                <c:pt idx="328">
                  <c:v>79</c:v>
                </c:pt>
                <c:pt idx="329">
                  <c:v>79</c:v>
                </c:pt>
                <c:pt idx="330">
                  <c:v>76</c:v>
                </c:pt>
                <c:pt idx="331">
                  <c:v>77</c:v>
                </c:pt>
                <c:pt idx="332">
                  <c:v>79</c:v>
                </c:pt>
                <c:pt idx="333">
                  <c:v>76</c:v>
                </c:pt>
                <c:pt idx="334">
                  <c:v>73</c:v>
                </c:pt>
                <c:pt idx="335">
                  <c:v>74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74</c:v>
                </c:pt>
                <c:pt idx="341">
                  <c:v>71</c:v>
                </c:pt>
                <c:pt idx="342">
                  <c:v>68</c:v>
                </c:pt>
                <c:pt idx="343">
                  <c:v>64</c:v>
                </c:pt>
                <c:pt idx="344">
                  <c:v>55</c:v>
                </c:pt>
                <c:pt idx="345">
                  <c:v>52</c:v>
                </c:pt>
                <c:pt idx="346">
                  <c:v>55</c:v>
                </c:pt>
                <c:pt idx="347">
                  <c:v>58</c:v>
                </c:pt>
                <c:pt idx="348">
                  <c:v>62</c:v>
                </c:pt>
                <c:pt idx="349">
                  <c:v>67</c:v>
                </c:pt>
                <c:pt idx="350">
                  <c:v>63</c:v>
                </c:pt>
                <c:pt idx="351">
                  <c:v>63</c:v>
                </c:pt>
                <c:pt idx="352">
                  <c:v>60</c:v>
                </c:pt>
                <c:pt idx="353">
                  <c:v>61</c:v>
                </c:pt>
                <c:pt idx="354">
                  <c:v>61</c:v>
                </c:pt>
                <c:pt idx="355">
                  <c:v>60</c:v>
                </c:pt>
                <c:pt idx="356">
                  <c:v>60</c:v>
                </c:pt>
                <c:pt idx="357">
                  <c:v>61</c:v>
                </c:pt>
                <c:pt idx="358">
                  <c:v>63</c:v>
                </c:pt>
                <c:pt idx="359">
                  <c:v>61</c:v>
                </c:pt>
                <c:pt idx="360">
                  <c:v>61</c:v>
                </c:pt>
                <c:pt idx="361">
                  <c:v>64</c:v>
                </c:pt>
                <c:pt idx="362">
                  <c:v>68</c:v>
                </c:pt>
                <c:pt idx="363">
                  <c:v>65</c:v>
                </c:pt>
                <c:pt idx="364">
                  <c:v>66</c:v>
                </c:pt>
                <c:pt idx="365">
                  <c:v>68</c:v>
                </c:pt>
                <c:pt idx="366">
                  <c:v>66</c:v>
                </c:pt>
              </c:numCache>
            </c:numRef>
          </c:val>
        </c:ser>
        <c:marker val="1"/>
        <c:axId val="702132224"/>
        <c:axId val="702134912"/>
      </c:lineChart>
      <c:catAx>
        <c:axId val="702132224"/>
        <c:scaling>
          <c:orientation val="minMax"/>
        </c:scaling>
        <c:axPos val="b"/>
        <c:tickLblPos val="nextTo"/>
        <c:crossAx val="702134912"/>
        <c:crosses val="autoZero"/>
        <c:auto val="1"/>
        <c:lblAlgn val="ctr"/>
        <c:lblOffset val="100"/>
      </c:catAx>
      <c:valAx>
        <c:axId val="702134912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70213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4873875720360726E-2"/>
          <c:y val="9.3600837957088359E-2"/>
          <c:w val="0.38921771740997058"/>
          <c:h val="0.18829304436417568"/>
        </c:manualLayout>
      </c:layout>
      <c:txPr>
        <a:bodyPr/>
        <a:lstStyle/>
        <a:p>
          <a:pPr>
            <a:defRPr sz="1800"/>
          </a:pPr>
          <a:endParaRPr lang="en-US"/>
        </a:p>
      </c:txPr>
    </c:legend>
    <c:plotVisOnly val="1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2010-2011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2009762375616025E-2"/>
          <c:y val="9.9450910221657043E-2"/>
          <c:w val="0.90466565663839982"/>
          <c:h val="0.78053723081408322"/>
        </c:manualLayout>
      </c:layout>
      <c:lineChart>
        <c:grouping val="standard"/>
        <c:ser>
          <c:idx val="1"/>
          <c:order val="0"/>
          <c:tx>
            <c:strRef>
              <c:f>peri_core_yld_spds_data!$P$5</c:f>
              <c:strCache>
                <c:ptCount val="1"/>
                <c:pt idx="0">
                  <c:v>High-yield Euro-Area Spreads</c:v>
                </c:pt>
              </c:strCache>
            </c:strRef>
          </c:tx>
          <c:spPr>
            <a:ln w="34925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val>
            <c:numRef>
              <c:f>peri_core_yld_spds_data!$P$6:$P$372</c:f>
              <c:numCache>
                <c:formatCode>General</c:formatCode>
                <c:ptCount val="367"/>
                <c:pt idx="0">
                  <c:v>93.534999999999997</c:v>
                </c:pt>
                <c:pt idx="1">
                  <c:v>89.56</c:v>
                </c:pt>
                <c:pt idx="2">
                  <c:v>85.55</c:v>
                </c:pt>
                <c:pt idx="3">
                  <c:v>87.295000000000002</c:v>
                </c:pt>
                <c:pt idx="4">
                  <c:v>83.69</c:v>
                </c:pt>
                <c:pt idx="5">
                  <c:v>78.52</c:v>
                </c:pt>
                <c:pt idx="6">
                  <c:v>79.59</c:v>
                </c:pt>
                <c:pt idx="7">
                  <c:v>77.900000000000006</c:v>
                </c:pt>
                <c:pt idx="8">
                  <c:v>80.55</c:v>
                </c:pt>
                <c:pt idx="9">
                  <c:v>80.5</c:v>
                </c:pt>
                <c:pt idx="10">
                  <c:v>84.25</c:v>
                </c:pt>
                <c:pt idx="11">
                  <c:v>82.875</c:v>
                </c:pt>
                <c:pt idx="12">
                  <c:v>80.88</c:v>
                </c:pt>
                <c:pt idx="13">
                  <c:v>83.73</c:v>
                </c:pt>
                <c:pt idx="14">
                  <c:v>86.71</c:v>
                </c:pt>
                <c:pt idx="15">
                  <c:v>92.11</c:v>
                </c:pt>
                <c:pt idx="16">
                  <c:v>89.85</c:v>
                </c:pt>
                <c:pt idx="17">
                  <c:v>89.79</c:v>
                </c:pt>
                <c:pt idx="18">
                  <c:v>90.29</c:v>
                </c:pt>
                <c:pt idx="19">
                  <c:v>89.28</c:v>
                </c:pt>
                <c:pt idx="20">
                  <c:v>88.65</c:v>
                </c:pt>
                <c:pt idx="21">
                  <c:v>88.78</c:v>
                </c:pt>
                <c:pt idx="22">
                  <c:v>90.73</c:v>
                </c:pt>
                <c:pt idx="23">
                  <c:v>90.13</c:v>
                </c:pt>
                <c:pt idx="24">
                  <c:v>90.2</c:v>
                </c:pt>
                <c:pt idx="25">
                  <c:v>90.1</c:v>
                </c:pt>
                <c:pt idx="26">
                  <c:v>90.484999999999999</c:v>
                </c:pt>
                <c:pt idx="27">
                  <c:v>95.06</c:v>
                </c:pt>
                <c:pt idx="28">
                  <c:v>97.344999999999999</c:v>
                </c:pt>
                <c:pt idx="29">
                  <c:v>91.58</c:v>
                </c:pt>
                <c:pt idx="30">
                  <c:v>88.22</c:v>
                </c:pt>
                <c:pt idx="31">
                  <c:v>87.15</c:v>
                </c:pt>
                <c:pt idx="32">
                  <c:v>89.91</c:v>
                </c:pt>
                <c:pt idx="33">
                  <c:v>90.564999999999998</c:v>
                </c:pt>
                <c:pt idx="34">
                  <c:v>95.77</c:v>
                </c:pt>
                <c:pt idx="35">
                  <c:v>102.215</c:v>
                </c:pt>
                <c:pt idx="36">
                  <c:v>97.84</c:v>
                </c:pt>
                <c:pt idx="37">
                  <c:v>102.235</c:v>
                </c:pt>
                <c:pt idx="38">
                  <c:v>110.17</c:v>
                </c:pt>
                <c:pt idx="39">
                  <c:v>111.69</c:v>
                </c:pt>
                <c:pt idx="40">
                  <c:v>116.44</c:v>
                </c:pt>
                <c:pt idx="41">
                  <c:v>132.08000000000001</c:v>
                </c:pt>
                <c:pt idx="42">
                  <c:v>131.5</c:v>
                </c:pt>
                <c:pt idx="43">
                  <c:v>119.11</c:v>
                </c:pt>
                <c:pt idx="44">
                  <c:v>116.75</c:v>
                </c:pt>
                <c:pt idx="45">
                  <c:v>116.3</c:v>
                </c:pt>
                <c:pt idx="46">
                  <c:v>135</c:v>
                </c:pt>
                <c:pt idx="47">
                  <c:v>146.81</c:v>
                </c:pt>
                <c:pt idx="48">
                  <c:v>180.75</c:v>
                </c:pt>
                <c:pt idx="49">
                  <c:v>188</c:v>
                </c:pt>
                <c:pt idx="50">
                  <c:v>130.5</c:v>
                </c:pt>
                <c:pt idx="51">
                  <c:v>136.315</c:v>
                </c:pt>
                <c:pt idx="52">
                  <c:v>124.05</c:v>
                </c:pt>
                <c:pt idx="53">
                  <c:v>130.5</c:v>
                </c:pt>
                <c:pt idx="54">
                  <c:v>146.56</c:v>
                </c:pt>
                <c:pt idx="55">
                  <c:v>155</c:v>
                </c:pt>
                <c:pt idx="56">
                  <c:v>148.12</c:v>
                </c:pt>
                <c:pt idx="57">
                  <c:v>159.12</c:v>
                </c:pt>
                <c:pt idx="58">
                  <c:v>169.08</c:v>
                </c:pt>
                <c:pt idx="59">
                  <c:v>166.25</c:v>
                </c:pt>
                <c:pt idx="60">
                  <c:v>164.19</c:v>
                </c:pt>
                <c:pt idx="61">
                  <c:v>173.42</c:v>
                </c:pt>
                <c:pt idx="62">
                  <c:v>167</c:v>
                </c:pt>
                <c:pt idx="63">
                  <c:v>162.66999999999999</c:v>
                </c:pt>
                <c:pt idx="64">
                  <c:v>161.6</c:v>
                </c:pt>
                <c:pt idx="65">
                  <c:v>161.19999999999999</c:v>
                </c:pt>
                <c:pt idx="66">
                  <c:v>173.5</c:v>
                </c:pt>
                <c:pt idx="67">
                  <c:v>174.57</c:v>
                </c:pt>
                <c:pt idx="68">
                  <c:v>170.535</c:v>
                </c:pt>
                <c:pt idx="69">
                  <c:v>182.78</c:v>
                </c:pt>
                <c:pt idx="70">
                  <c:v>193.63</c:v>
                </c:pt>
                <c:pt idx="71">
                  <c:v>200.83</c:v>
                </c:pt>
                <c:pt idx="72">
                  <c:v>189.92</c:v>
                </c:pt>
                <c:pt idx="73">
                  <c:v>177.85</c:v>
                </c:pt>
                <c:pt idx="74">
                  <c:v>170.5</c:v>
                </c:pt>
                <c:pt idx="75">
                  <c:v>166.81</c:v>
                </c:pt>
                <c:pt idx="76">
                  <c:v>169.14</c:v>
                </c:pt>
                <c:pt idx="77">
                  <c:v>168.66</c:v>
                </c:pt>
                <c:pt idx="78">
                  <c:v>158</c:v>
                </c:pt>
                <c:pt idx="79">
                  <c:v>149.66</c:v>
                </c:pt>
                <c:pt idx="80">
                  <c:v>144.08000000000001</c:v>
                </c:pt>
                <c:pt idx="81">
                  <c:v>153</c:v>
                </c:pt>
                <c:pt idx="82">
                  <c:v>164.17</c:v>
                </c:pt>
                <c:pt idx="83">
                  <c:v>168.5</c:v>
                </c:pt>
                <c:pt idx="84">
                  <c:v>165.565</c:v>
                </c:pt>
                <c:pt idx="85">
                  <c:v>162.5</c:v>
                </c:pt>
                <c:pt idx="86">
                  <c:v>171.05500000000001</c:v>
                </c:pt>
                <c:pt idx="87">
                  <c:v>162.215</c:v>
                </c:pt>
                <c:pt idx="88">
                  <c:v>164.15</c:v>
                </c:pt>
                <c:pt idx="89">
                  <c:v>159.18</c:v>
                </c:pt>
                <c:pt idx="90">
                  <c:v>156.41999999999999</c:v>
                </c:pt>
                <c:pt idx="91">
                  <c:v>151</c:v>
                </c:pt>
                <c:pt idx="92">
                  <c:v>149.38</c:v>
                </c:pt>
                <c:pt idx="93">
                  <c:v>139.25</c:v>
                </c:pt>
                <c:pt idx="94">
                  <c:v>130.86000000000001</c:v>
                </c:pt>
                <c:pt idx="95">
                  <c:v>136.41999999999999</c:v>
                </c:pt>
                <c:pt idx="96">
                  <c:v>132.41999999999999</c:v>
                </c:pt>
                <c:pt idx="97">
                  <c:v>133.1</c:v>
                </c:pt>
                <c:pt idx="98">
                  <c:v>136</c:v>
                </c:pt>
                <c:pt idx="99">
                  <c:v>137.5</c:v>
                </c:pt>
                <c:pt idx="100">
                  <c:v>144</c:v>
                </c:pt>
                <c:pt idx="101">
                  <c:v>140.85</c:v>
                </c:pt>
                <c:pt idx="102">
                  <c:v>135.05000000000001</c:v>
                </c:pt>
                <c:pt idx="103">
                  <c:v>134</c:v>
                </c:pt>
                <c:pt idx="104">
                  <c:v>131.94999999999999</c:v>
                </c:pt>
                <c:pt idx="105">
                  <c:v>118.75</c:v>
                </c:pt>
                <c:pt idx="106">
                  <c:v>111.5</c:v>
                </c:pt>
                <c:pt idx="107">
                  <c:v>115.29</c:v>
                </c:pt>
                <c:pt idx="108">
                  <c:v>114.62</c:v>
                </c:pt>
                <c:pt idx="109">
                  <c:v>114.81</c:v>
                </c:pt>
                <c:pt idx="110">
                  <c:v>110.25</c:v>
                </c:pt>
                <c:pt idx="111">
                  <c:v>107.3</c:v>
                </c:pt>
                <c:pt idx="112">
                  <c:v>110.5</c:v>
                </c:pt>
                <c:pt idx="113">
                  <c:v>115.5</c:v>
                </c:pt>
                <c:pt idx="114">
                  <c:v>118.08</c:v>
                </c:pt>
                <c:pt idx="115">
                  <c:v>117.66</c:v>
                </c:pt>
                <c:pt idx="116">
                  <c:v>122.47</c:v>
                </c:pt>
                <c:pt idx="117">
                  <c:v>131.5</c:v>
                </c:pt>
                <c:pt idx="118">
                  <c:v>134.58000000000001</c:v>
                </c:pt>
                <c:pt idx="119">
                  <c:v>131.75</c:v>
                </c:pt>
                <c:pt idx="120">
                  <c:v>136.15</c:v>
                </c:pt>
                <c:pt idx="121">
                  <c:v>127.72</c:v>
                </c:pt>
                <c:pt idx="122">
                  <c:v>124.59</c:v>
                </c:pt>
                <c:pt idx="123">
                  <c:v>129.97999999999999</c:v>
                </c:pt>
                <c:pt idx="124">
                  <c:v>136.15</c:v>
                </c:pt>
                <c:pt idx="125">
                  <c:v>135</c:v>
                </c:pt>
                <c:pt idx="126">
                  <c:v>140.5</c:v>
                </c:pt>
                <c:pt idx="127">
                  <c:v>143.22999999999999</c:v>
                </c:pt>
                <c:pt idx="128">
                  <c:v>146.66499999999999</c:v>
                </c:pt>
                <c:pt idx="129">
                  <c:v>147.22999999999999</c:v>
                </c:pt>
                <c:pt idx="130">
                  <c:v>147.19999999999999</c:v>
                </c:pt>
                <c:pt idx="131">
                  <c:v>147.83000000000001</c:v>
                </c:pt>
                <c:pt idx="132">
                  <c:v>138.13999999999999</c:v>
                </c:pt>
                <c:pt idx="133">
                  <c:v>133.30000000000001</c:v>
                </c:pt>
                <c:pt idx="134">
                  <c:v>127</c:v>
                </c:pt>
                <c:pt idx="135">
                  <c:v>128.26</c:v>
                </c:pt>
                <c:pt idx="136">
                  <c:v>138.79</c:v>
                </c:pt>
                <c:pt idx="137">
                  <c:v>140</c:v>
                </c:pt>
                <c:pt idx="138">
                  <c:v>135.88</c:v>
                </c:pt>
                <c:pt idx="139">
                  <c:v>130.02000000000001</c:v>
                </c:pt>
                <c:pt idx="140">
                  <c:v>124.55</c:v>
                </c:pt>
                <c:pt idx="141">
                  <c:v>127.73</c:v>
                </c:pt>
                <c:pt idx="142">
                  <c:v>127.72</c:v>
                </c:pt>
                <c:pt idx="143">
                  <c:v>129.13</c:v>
                </c:pt>
                <c:pt idx="144">
                  <c:v>134</c:v>
                </c:pt>
                <c:pt idx="145">
                  <c:v>136.5</c:v>
                </c:pt>
                <c:pt idx="146">
                  <c:v>137.33000000000001</c:v>
                </c:pt>
                <c:pt idx="147">
                  <c:v>145.38</c:v>
                </c:pt>
                <c:pt idx="148">
                  <c:v>148</c:v>
                </c:pt>
                <c:pt idx="149">
                  <c:v>143.53</c:v>
                </c:pt>
                <c:pt idx="150">
                  <c:v>145.13</c:v>
                </c:pt>
                <c:pt idx="151">
                  <c:v>148.9</c:v>
                </c:pt>
                <c:pt idx="152">
                  <c:v>144.5</c:v>
                </c:pt>
                <c:pt idx="153">
                  <c:v>139.81</c:v>
                </c:pt>
                <c:pt idx="154">
                  <c:v>134.08000000000001</c:v>
                </c:pt>
                <c:pt idx="155">
                  <c:v>133.33000000000001</c:v>
                </c:pt>
                <c:pt idx="156">
                  <c:v>130.04</c:v>
                </c:pt>
                <c:pt idx="157">
                  <c:v>127.4</c:v>
                </c:pt>
                <c:pt idx="158">
                  <c:v>128.33000000000001</c:v>
                </c:pt>
                <c:pt idx="159">
                  <c:v>124</c:v>
                </c:pt>
                <c:pt idx="160">
                  <c:v>119.5</c:v>
                </c:pt>
                <c:pt idx="161">
                  <c:v>120.95</c:v>
                </c:pt>
                <c:pt idx="162">
                  <c:v>114.46</c:v>
                </c:pt>
                <c:pt idx="163">
                  <c:v>121.06</c:v>
                </c:pt>
                <c:pt idx="164">
                  <c:v>125.62</c:v>
                </c:pt>
                <c:pt idx="165">
                  <c:v>125</c:v>
                </c:pt>
                <c:pt idx="166">
                  <c:v>124.05</c:v>
                </c:pt>
                <c:pt idx="167">
                  <c:v>127.57</c:v>
                </c:pt>
                <c:pt idx="168">
                  <c:v>123</c:v>
                </c:pt>
                <c:pt idx="169">
                  <c:v>123.875</c:v>
                </c:pt>
                <c:pt idx="170">
                  <c:v>119.61</c:v>
                </c:pt>
                <c:pt idx="171">
                  <c:v>119</c:v>
                </c:pt>
                <c:pt idx="172">
                  <c:v>123.57</c:v>
                </c:pt>
                <c:pt idx="173">
                  <c:v>123.04</c:v>
                </c:pt>
                <c:pt idx="174">
                  <c:v>123.75</c:v>
                </c:pt>
                <c:pt idx="175">
                  <c:v>126.42</c:v>
                </c:pt>
                <c:pt idx="176">
                  <c:v>125.91</c:v>
                </c:pt>
                <c:pt idx="177">
                  <c:v>130.97</c:v>
                </c:pt>
                <c:pt idx="178">
                  <c:v>126.15</c:v>
                </c:pt>
                <c:pt idx="179">
                  <c:v>131.5</c:v>
                </c:pt>
                <c:pt idx="180">
                  <c:v>139.5</c:v>
                </c:pt>
                <c:pt idx="181">
                  <c:v>137.47</c:v>
                </c:pt>
                <c:pt idx="182">
                  <c:v>144.21</c:v>
                </c:pt>
                <c:pt idx="183">
                  <c:v>148</c:v>
                </c:pt>
                <c:pt idx="184">
                  <c:v>139.19999999999999</c:v>
                </c:pt>
                <c:pt idx="185">
                  <c:v>133.63</c:v>
                </c:pt>
                <c:pt idx="186">
                  <c:v>137.5</c:v>
                </c:pt>
                <c:pt idx="187">
                  <c:v>130.80000000000001</c:v>
                </c:pt>
                <c:pt idx="188">
                  <c:v>132.25</c:v>
                </c:pt>
                <c:pt idx="189">
                  <c:v>135.25</c:v>
                </c:pt>
                <c:pt idx="190">
                  <c:v>140.94</c:v>
                </c:pt>
                <c:pt idx="191">
                  <c:v>152.94</c:v>
                </c:pt>
                <c:pt idx="192">
                  <c:v>157.44999999999999</c:v>
                </c:pt>
                <c:pt idx="193">
                  <c:v>160.41499999999999</c:v>
                </c:pt>
                <c:pt idx="194">
                  <c:v>166.35</c:v>
                </c:pt>
                <c:pt idx="195">
                  <c:v>165.18</c:v>
                </c:pt>
                <c:pt idx="196">
                  <c:v>171.65</c:v>
                </c:pt>
                <c:pt idx="197">
                  <c:v>157.47</c:v>
                </c:pt>
                <c:pt idx="198">
                  <c:v>146.43</c:v>
                </c:pt>
                <c:pt idx="199">
                  <c:v>149.24</c:v>
                </c:pt>
                <c:pt idx="200">
                  <c:v>154.68</c:v>
                </c:pt>
                <c:pt idx="201">
                  <c:v>147.37</c:v>
                </c:pt>
                <c:pt idx="202">
                  <c:v>154.47</c:v>
                </c:pt>
                <c:pt idx="203">
                  <c:v>158.19999999999999</c:v>
                </c:pt>
                <c:pt idx="204">
                  <c:v>165.09</c:v>
                </c:pt>
                <c:pt idx="205">
                  <c:v>163.13</c:v>
                </c:pt>
                <c:pt idx="206">
                  <c:v>159.19</c:v>
                </c:pt>
                <c:pt idx="207">
                  <c:v>159.38</c:v>
                </c:pt>
                <c:pt idx="208">
                  <c:v>165.44</c:v>
                </c:pt>
                <c:pt idx="209">
                  <c:v>173.45</c:v>
                </c:pt>
                <c:pt idx="210">
                  <c:v>178</c:v>
                </c:pt>
                <c:pt idx="211">
                  <c:v>178</c:v>
                </c:pt>
                <c:pt idx="212">
                  <c:v>177</c:v>
                </c:pt>
                <c:pt idx="213">
                  <c:v>177.66</c:v>
                </c:pt>
                <c:pt idx="214">
                  <c:v>178.08</c:v>
                </c:pt>
                <c:pt idx="215">
                  <c:v>178.1</c:v>
                </c:pt>
                <c:pt idx="216">
                  <c:v>177.9</c:v>
                </c:pt>
                <c:pt idx="217">
                  <c:v>180.875</c:v>
                </c:pt>
                <c:pt idx="218">
                  <c:v>177.92</c:v>
                </c:pt>
                <c:pt idx="219">
                  <c:v>176.94</c:v>
                </c:pt>
                <c:pt idx="220">
                  <c:v>175.1</c:v>
                </c:pt>
                <c:pt idx="221">
                  <c:v>168.14</c:v>
                </c:pt>
                <c:pt idx="222">
                  <c:v>179.67</c:v>
                </c:pt>
                <c:pt idx="223">
                  <c:v>195.22</c:v>
                </c:pt>
                <c:pt idx="224">
                  <c:v>203.11500000000001</c:v>
                </c:pt>
                <c:pt idx="225">
                  <c:v>210</c:v>
                </c:pt>
                <c:pt idx="226">
                  <c:v>196.17</c:v>
                </c:pt>
                <c:pt idx="227">
                  <c:v>182</c:v>
                </c:pt>
                <c:pt idx="228">
                  <c:v>182.13</c:v>
                </c:pt>
                <c:pt idx="229">
                  <c:v>181.56</c:v>
                </c:pt>
                <c:pt idx="230">
                  <c:v>179.53</c:v>
                </c:pt>
                <c:pt idx="231">
                  <c:v>181.34</c:v>
                </c:pt>
                <c:pt idx="232">
                  <c:v>175.98</c:v>
                </c:pt>
                <c:pt idx="233">
                  <c:v>172</c:v>
                </c:pt>
                <c:pt idx="234">
                  <c:v>164.06</c:v>
                </c:pt>
                <c:pt idx="235">
                  <c:v>154.47</c:v>
                </c:pt>
                <c:pt idx="236">
                  <c:v>164.33</c:v>
                </c:pt>
                <c:pt idx="237">
                  <c:v>168.25</c:v>
                </c:pt>
                <c:pt idx="238">
                  <c:v>171</c:v>
                </c:pt>
                <c:pt idx="239">
                  <c:v>167</c:v>
                </c:pt>
                <c:pt idx="240">
                  <c:v>159.58000000000001</c:v>
                </c:pt>
                <c:pt idx="241">
                  <c:v>153.37</c:v>
                </c:pt>
                <c:pt idx="242">
                  <c:v>153.41999999999999</c:v>
                </c:pt>
                <c:pt idx="243">
                  <c:v>159.16999999999999</c:v>
                </c:pt>
                <c:pt idx="244">
                  <c:v>155.46</c:v>
                </c:pt>
                <c:pt idx="245">
                  <c:v>159.29</c:v>
                </c:pt>
                <c:pt idx="246">
                  <c:v>164</c:v>
                </c:pt>
                <c:pt idx="247">
                  <c:v>158.68</c:v>
                </c:pt>
                <c:pt idx="248">
                  <c:v>163</c:v>
                </c:pt>
                <c:pt idx="249">
                  <c:v>162.88999999999999</c:v>
                </c:pt>
                <c:pt idx="250">
                  <c:v>169.5</c:v>
                </c:pt>
                <c:pt idx="251">
                  <c:v>165.88</c:v>
                </c:pt>
                <c:pt idx="252">
                  <c:v>159.19999999999999</c:v>
                </c:pt>
                <c:pt idx="253">
                  <c:v>159</c:v>
                </c:pt>
                <c:pt idx="254">
                  <c:v>161.25</c:v>
                </c:pt>
                <c:pt idx="255">
                  <c:v>165.22</c:v>
                </c:pt>
                <c:pt idx="256">
                  <c:v>166.08</c:v>
                </c:pt>
                <c:pt idx="257">
                  <c:v>166.42</c:v>
                </c:pt>
                <c:pt idx="258">
                  <c:v>166.45</c:v>
                </c:pt>
                <c:pt idx="259">
                  <c:v>159.08000000000001</c:v>
                </c:pt>
                <c:pt idx="260">
                  <c:v>156</c:v>
                </c:pt>
                <c:pt idx="261">
                  <c:v>152.565</c:v>
                </c:pt>
                <c:pt idx="262">
                  <c:v>153</c:v>
                </c:pt>
                <c:pt idx="263">
                  <c:v>149.33000000000001</c:v>
                </c:pt>
                <c:pt idx="264">
                  <c:v>153.47</c:v>
                </c:pt>
                <c:pt idx="265">
                  <c:v>156.05500000000001</c:v>
                </c:pt>
                <c:pt idx="266">
                  <c:v>155.81</c:v>
                </c:pt>
                <c:pt idx="267">
                  <c:v>159.05000000000001</c:v>
                </c:pt>
                <c:pt idx="268">
                  <c:v>163.55000000000001</c:v>
                </c:pt>
                <c:pt idx="269">
                  <c:v>164.78</c:v>
                </c:pt>
                <c:pt idx="270">
                  <c:v>158.75</c:v>
                </c:pt>
                <c:pt idx="271">
                  <c:v>160.035</c:v>
                </c:pt>
                <c:pt idx="272">
                  <c:v>158.12</c:v>
                </c:pt>
                <c:pt idx="273">
                  <c:v>152.94</c:v>
                </c:pt>
                <c:pt idx="274">
                  <c:v>143.4</c:v>
                </c:pt>
                <c:pt idx="275">
                  <c:v>138.625</c:v>
                </c:pt>
                <c:pt idx="276">
                  <c:v>146.25</c:v>
                </c:pt>
                <c:pt idx="277">
                  <c:v>149.12</c:v>
                </c:pt>
                <c:pt idx="278">
                  <c:v>145.035</c:v>
                </c:pt>
                <c:pt idx="279">
                  <c:v>146.58000000000001</c:v>
                </c:pt>
                <c:pt idx="280">
                  <c:v>145.5</c:v>
                </c:pt>
                <c:pt idx="281">
                  <c:v>143</c:v>
                </c:pt>
                <c:pt idx="282">
                  <c:v>148.285</c:v>
                </c:pt>
                <c:pt idx="283">
                  <c:v>147.5</c:v>
                </c:pt>
                <c:pt idx="284">
                  <c:v>135</c:v>
                </c:pt>
                <c:pt idx="285">
                  <c:v>129.315</c:v>
                </c:pt>
                <c:pt idx="286">
                  <c:v>129.535</c:v>
                </c:pt>
                <c:pt idx="287">
                  <c:v>120</c:v>
                </c:pt>
                <c:pt idx="288">
                  <c:v>125.6</c:v>
                </c:pt>
                <c:pt idx="289">
                  <c:v>121</c:v>
                </c:pt>
                <c:pt idx="290">
                  <c:v>121.81</c:v>
                </c:pt>
                <c:pt idx="291">
                  <c:v>126.92</c:v>
                </c:pt>
                <c:pt idx="292">
                  <c:v>129.75</c:v>
                </c:pt>
                <c:pt idx="293">
                  <c:v>128.25</c:v>
                </c:pt>
                <c:pt idx="294">
                  <c:v>131.79</c:v>
                </c:pt>
                <c:pt idx="295">
                  <c:v>138.875</c:v>
                </c:pt>
                <c:pt idx="296">
                  <c:v>133.47</c:v>
                </c:pt>
                <c:pt idx="297">
                  <c:v>131.91</c:v>
                </c:pt>
                <c:pt idx="298">
                  <c:v>134.72999999999999</c:v>
                </c:pt>
                <c:pt idx="299">
                  <c:v>134</c:v>
                </c:pt>
                <c:pt idx="300">
                  <c:v>133.9</c:v>
                </c:pt>
                <c:pt idx="301">
                  <c:v>135.57</c:v>
                </c:pt>
                <c:pt idx="302">
                  <c:v>134.38</c:v>
                </c:pt>
                <c:pt idx="303">
                  <c:v>130</c:v>
                </c:pt>
                <c:pt idx="304">
                  <c:v>129.19999999999999</c:v>
                </c:pt>
                <c:pt idx="305">
                  <c:v>128.5</c:v>
                </c:pt>
                <c:pt idx="306">
                  <c:v>130.91</c:v>
                </c:pt>
                <c:pt idx="307">
                  <c:v>129.52000000000001</c:v>
                </c:pt>
                <c:pt idx="308">
                  <c:v>133.05500000000001</c:v>
                </c:pt>
                <c:pt idx="309">
                  <c:v>133.12</c:v>
                </c:pt>
                <c:pt idx="310">
                  <c:v>139.25</c:v>
                </c:pt>
                <c:pt idx="311">
                  <c:v>135.32</c:v>
                </c:pt>
                <c:pt idx="312">
                  <c:v>137</c:v>
                </c:pt>
                <c:pt idx="313">
                  <c:v>136.22</c:v>
                </c:pt>
                <c:pt idx="314">
                  <c:v>135.91999999999999</c:v>
                </c:pt>
                <c:pt idx="315">
                  <c:v>135.91</c:v>
                </c:pt>
                <c:pt idx="316">
                  <c:v>139.75</c:v>
                </c:pt>
                <c:pt idx="317">
                  <c:v>140.25</c:v>
                </c:pt>
                <c:pt idx="318">
                  <c:v>140.13</c:v>
                </c:pt>
                <c:pt idx="319">
                  <c:v>145.19499999999999</c:v>
                </c:pt>
                <c:pt idx="320">
                  <c:v>155.685</c:v>
                </c:pt>
                <c:pt idx="321">
                  <c:v>152.5</c:v>
                </c:pt>
                <c:pt idx="322">
                  <c:v>155.9</c:v>
                </c:pt>
                <c:pt idx="323">
                  <c:v>156.59</c:v>
                </c:pt>
                <c:pt idx="324">
                  <c:v>160.72499999999999</c:v>
                </c:pt>
                <c:pt idx="325">
                  <c:v>160.80000000000001</c:v>
                </c:pt>
                <c:pt idx="326">
                  <c:v>156.63</c:v>
                </c:pt>
                <c:pt idx="327">
                  <c:v>154.63</c:v>
                </c:pt>
                <c:pt idx="328">
                  <c:v>159</c:v>
                </c:pt>
                <c:pt idx="329">
                  <c:v>153.72</c:v>
                </c:pt>
                <c:pt idx="330">
                  <c:v>153.75</c:v>
                </c:pt>
                <c:pt idx="331">
                  <c:v>151.37</c:v>
                </c:pt>
                <c:pt idx="332">
                  <c:v>158.56</c:v>
                </c:pt>
                <c:pt idx="333">
                  <c:v>160.84</c:v>
                </c:pt>
                <c:pt idx="334">
                  <c:v>165.15</c:v>
                </c:pt>
                <c:pt idx="335">
                  <c:v>167.75</c:v>
                </c:pt>
                <c:pt idx="336">
                  <c:v>161.35</c:v>
                </c:pt>
                <c:pt idx="337">
                  <c:v>171.465</c:v>
                </c:pt>
                <c:pt idx="338">
                  <c:v>170.96</c:v>
                </c:pt>
                <c:pt idx="339">
                  <c:v>165.39</c:v>
                </c:pt>
                <c:pt idx="340">
                  <c:v>163.03</c:v>
                </c:pt>
                <c:pt idx="341">
                  <c:v>155.9</c:v>
                </c:pt>
                <c:pt idx="342">
                  <c:v>162.745</c:v>
                </c:pt>
                <c:pt idx="343">
                  <c:v>171.465</c:v>
                </c:pt>
                <c:pt idx="344">
                  <c:v>175.65</c:v>
                </c:pt>
                <c:pt idx="345">
                  <c:v>176.94</c:v>
                </c:pt>
                <c:pt idx="346">
                  <c:v>171.39</c:v>
                </c:pt>
                <c:pt idx="347">
                  <c:v>164.71</c:v>
                </c:pt>
                <c:pt idx="348">
                  <c:v>152.22</c:v>
                </c:pt>
                <c:pt idx="349">
                  <c:v>150.5</c:v>
                </c:pt>
                <c:pt idx="350">
                  <c:v>154.19999999999999</c:v>
                </c:pt>
                <c:pt idx="351">
                  <c:v>160</c:v>
                </c:pt>
                <c:pt idx="352">
                  <c:v>168.23</c:v>
                </c:pt>
                <c:pt idx="353">
                  <c:v>163.66499999999999</c:v>
                </c:pt>
                <c:pt idx="354">
                  <c:v>169.35</c:v>
                </c:pt>
                <c:pt idx="355">
                  <c:v>184.82</c:v>
                </c:pt>
                <c:pt idx="356">
                  <c:v>179.45</c:v>
                </c:pt>
                <c:pt idx="357">
                  <c:v>176.44</c:v>
                </c:pt>
                <c:pt idx="358">
                  <c:v>179.22499999999999</c:v>
                </c:pt>
                <c:pt idx="359">
                  <c:v>187.81</c:v>
                </c:pt>
                <c:pt idx="360">
                  <c:v>193.38</c:v>
                </c:pt>
                <c:pt idx="361">
                  <c:v>187.88</c:v>
                </c:pt>
                <c:pt idx="362">
                  <c:v>174.81</c:v>
                </c:pt>
                <c:pt idx="363">
                  <c:v>164.22</c:v>
                </c:pt>
                <c:pt idx="364">
                  <c:v>162.21</c:v>
                </c:pt>
                <c:pt idx="365">
                  <c:v>172.03</c:v>
                </c:pt>
                <c:pt idx="366">
                  <c:v>166.5</c:v>
                </c:pt>
              </c:numCache>
            </c:numRef>
          </c:val>
        </c:ser>
        <c:ser>
          <c:idx val="0"/>
          <c:order val="1"/>
          <c:tx>
            <c:strRef>
              <c:f>peri_core_yld_spds_data!$O$5</c:f>
              <c:strCache>
                <c:ptCount val="1"/>
                <c:pt idx="0">
                  <c:v>Senior European Financial CDS</c:v>
                </c:pt>
              </c:strCache>
            </c:strRef>
          </c:tx>
          <c:spPr>
            <a:ln w="34925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val>
            <c:numRef>
              <c:f>peri_core_yld_spds_data!$O$6:$O$372</c:f>
              <c:numCache>
                <c:formatCode>General</c:formatCode>
                <c:ptCount val="367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8">
                  <c:v>17</c:v>
                </c:pt>
                <c:pt idx="9">
                  <c:v>17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20</c:v>
                </c:pt>
                <c:pt idx="33">
                  <c:v>19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21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24</c:v>
                </c:pt>
                <c:pt idx="43">
                  <c:v>27</c:v>
                </c:pt>
                <c:pt idx="44">
                  <c:v>29</c:v>
                </c:pt>
                <c:pt idx="45">
                  <c:v>31</c:v>
                </c:pt>
                <c:pt idx="46">
                  <c:v>33</c:v>
                </c:pt>
                <c:pt idx="47">
                  <c:v>36</c:v>
                </c:pt>
                <c:pt idx="48">
                  <c:v>36</c:v>
                </c:pt>
                <c:pt idx="49">
                  <c:v>34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  <c:pt idx="54">
                  <c:v>33</c:v>
                </c:pt>
                <c:pt idx="55">
                  <c:v>31</c:v>
                </c:pt>
                <c:pt idx="56">
                  <c:v>30</c:v>
                </c:pt>
                <c:pt idx="57">
                  <c:v>28</c:v>
                </c:pt>
                <c:pt idx="58">
                  <c:v>29</c:v>
                </c:pt>
                <c:pt idx="59">
                  <c:v>28</c:v>
                </c:pt>
                <c:pt idx="60">
                  <c:v>27</c:v>
                </c:pt>
                <c:pt idx="61">
                  <c:v>24</c:v>
                </c:pt>
                <c:pt idx="62">
                  <c:v>24</c:v>
                </c:pt>
                <c:pt idx="63">
                  <c:v>25</c:v>
                </c:pt>
                <c:pt idx="64">
                  <c:v>25</c:v>
                </c:pt>
                <c:pt idx="65">
                  <c:v>24</c:v>
                </c:pt>
                <c:pt idx="66">
                  <c:v>25</c:v>
                </c:pt>
                <c:pt idx="67">
                  <c:v>25</c:v>
                </c:pt>
                <c:pt idx="68">
                  <c:v>27</c:v>
                </c:pt>
                <c:pt idx="69">
                  <c:v>27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28</c:v>
                </c:pt>
                <c:pt idx="74">
                  <c:v>26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22</c:v>
                </c:pt>
                <c:pt idx="83">
                  <c:v>22</c:v>
                </c:pt>
                <c:pt idx="84">
                  <c:v>20</c:v>
                </c:pt>
                <c:pt idx="85">
                  <c:v>21</c:v>
                </c:pt>
                <c:pt idx="86">
                  <c:v>20</c:v>
                </c:pt>
                <c:pt idx="87">
                  <c:v>23</c:v>
                </c:pt>
                <c:pt idx="88">
                  <c:v>25</c:v>
                </c:pt>
                <c:pt idx="89">
                  <c:v>26</c:v>
                </c:pt>
                <c:pt idx="90">
                  <c:v>24</c:v>
                </c:pt>
                <c:pt idx="91">
                  <c:v>24</c:v>
                </c:pt>
                <c:pt idx="92">
                  <c:v>23</c:v>
                </c:pt>
                <c:pt idx="93">
                  <c:v>22</c:v>
                </c:pt>
                <c:pt idx="94">
                  <c:v>22</c:v>
                </c:pt>
                <c:pt idx="95">
                  <c:v>23</c:v>
                </c:pt>
                <c:pt idx="96">
                  <c:v>22</c:v>
                </c:pt>
                <c:pt idx="97">
                  <c:v>21</c:v>
                </c:pt>
                <c:pt idx="98">
                  <c:v>23</c:v>
                </c:pt>
                <c:pt idx="99">
                  <c:v>23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24</c:v>
                </c:pt>
                <c:pt idx="104">
                  <c:v>23</c:v>
                </c:pt>
                <c:pt idx="105">
                  <c:v>24</c:v>
                </c:pt>
                <c:pt idx="106">
                  <c:v>24</c:v>
                </c:pt>
                <c:pt idx="107">
                  <c:v>27</c:v>
                </c:pt>
                <c:pt idx="108">
                  <c:v>30</c:v>
                </c:pt>
                <c:pt idx="109">
                  <c:v>30</c:v>
                </c:pt>
                <c:pt idx="110">
                  <c:v>29</c:v>
                </c:pt>
                <c:pt idx="111">
                  <c:v>28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28</c:v>
                </c:pt>
                <c:pt idx="116">
                  <c:v>27</c:v>
                </c:pt>
                <c:pt idx="117">
                  <c:v>29</c:v>
                </c:pt>
                <c:pt idx="118">
                  <c:v>30</c:v>
                </c:pt>
                <c:pt idx="119">
                  <c:v>31</c:v>
                </c:pt>
                <c:pt idx="120">
                  <c:v>30</c:v>
                </c:pt>
                <c:pt idx="121">
                  <c:v>31</c:v>
                </c:pt>
                <c:pt idx="122">
                  <c:v>32</c:v>
                </c:pt>
                <c:pt idx="123">
                  <c:v>32</c:v>
                </c:pt>
                <c:pt idx="124">
                  <c:v>32</c:v>
                </c:pt>
                <c:pt idx="125">
                  <c:v>31</c:v>
                </c:pt>
                <c:pt idx="126">
                  <c:v>31</c:v>
                </c:pt>
                <c:pt idx="127">
                  <c:v>32</c:v>
                </c:pt>
                <c:pt idx="128">
                  <c:v>32</c:v>
                </c:pt>
                <c:pt idx="129">
                  <c:v>32</c:v>
                </c:pt>
                <c:pt idx="130">
                  <c:v>31</c:v>
                </c:pt>
                <c:pt idx="131">
                  <c:v>32</c:v>
                </c:pt>
                <c:pt idx="132">
                  <c:v>30</c:v>
                </c:pt>
                <c:pt idx="133">
                  <c:v>30</c:v>
                </c:pt>
                <c:pt idx="134">
                  <c:v>31</c:v>
                </c:pt>
                <c:pt idx="135">
                  <c:v>31</c:v>
                </c:pt>
                <c:pt idx="136">
                  <c:v>31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30</c:v>
                </c:pt>
                <c:pt idx="145">
                  <c:v>30</c:v>
                </c:pt>
                <c:pt idx="146">
                  <c:v>31</c:v>
                </c:pt>
                <c:pt idx="147">
                  <c:v>31</c:v>
                </c:pt>
                <c:pt idx="148">
                  <c:v>31</c:v>
                </c:pt>
                <c:pt idx="149">
                  <c:v>31</c:v>
                </c:pt>
                <c:pt idx="150">
                  <c:v>30</c:v>
                </c:pt>
                <c:pt idx="151">
                  <c:v>31</c:v>
                </c:pt>
                <c:pt idx="152">
                  <c:v>30</c:v>
                </c:pt>
                <c:pt idx="153">
                  <c:v>30</c:v>
                </c:pt>
                <c:pt idx="154">
                  <c:v>31</c:v>
                </c:pt>
                <c:pt idx="155">
                  <c:v>31</c:v>
                </c:pt>
                <c:pt idx="156">
                  <c:v>31</c:v>
                </c:pt>
                <c:pt idx="157">
                  <c:v>31</c:v>
                </c:pt>
                <c:pt idx="158">
                  <c:v>32</c:v>
                </c:pt>
                <c:pt idx="159">
                  <c:v>32</c:v>
                </c:pt>
                <c:pt idx="160">
                  <c:v>32</c:v>
                </c:pt>
                <c:pt idx="161">
                  <c:v>32</c:v>
                </c:pt>
                <c:pt idx="162">
                  <c:v>32</c:v>
                </c:pt>
                <c:pt idx="163">
                  <c:v>34</c:v>
                </c:pt>
                <c:pt idx="164">
                  <c:v>34</c:v>
                </c:pt>
                <c:pt idx="165">
                  <c:v>34</c:v>
                </c:pt>
                <c:pt idx="166">
                  <c:v>34</c:v>
                </c:pt>
                <c:pt idx="167">
                  <c:v>34</c:v>
                </c:pt>
                <c:pt idx="168">
                  <c:v>33</c:v>
                </c:pt>
                <c:pt idx="169">
                  <c:v>34</c:v>
                </c:pt>
                <c:pt idx="170">
                  <c:v>34</c:v>
                </c:pt>
                <c:pt idx="171">
                  <c:v>37</c:v>
                </c:pt>
                <c:pt idx="172">
                  <c:v>36</c:v>
                </c:pt>
                <c:pt idx="173">
                  <c:v>36</c:v>
                </c:pt>
                <c:pt idx="174">
                  <c:v>36</c:v>
                </c:pt>
                <c:pt idx="175">
                  <c:v>37</c:v>
                </c:pt>
                <c:pt idx="176">
                  <c:v>35</c:v>
                </c:pt>
                <c:pt idx="177">
                  <c:v>39</c:v>
                </c:pt>
                <c:pt idx="178">
                  <c:v>40</c:v>
                </c:pt>
                <c:pt idx="179">
                  <c:v>41</c:v>
                </c:pt>
                <c:pt idx="180">
                  <c:v>44</c:v>
                </c:pt>
                <c:pt idx="181">
                  <c:v>38</c:v>
                </c:pt>
                <c:pt idx="182">
                  <c:v>36</c:v>
                </c:pt>
                <c:pt idx="183">
                  <c:v>38</c:v>
                </c:pt>
                <c:pt idx="184">
                  <c:v>39</c:v>
                </c:pt>
                <c:pt idx="185">
                  <c:v>38</c:v>
                </c:pt>
                <c:pt idx="186">
                  <c:v>40</c:v>
                </c:pt>
                <c:pt idx="187">
                  <c:v>48</c:v>
                </c:pt>
                <c:pt idx="188">
                  <c:v>49</c:v>
                </c:pt>
                <c:pt idx="189">
                  <c:v>48</c:v>
                </c:pt>
                <c:pt idx="190">
                  <c:v>47</c:v>
                </c:pt>
                <c:pt idx="191">
                  <c:v>46</c:v>
                </c:pt>
                <c:pt idx="192">
                  <c:v>49</c:v>
                </c:pt>
                <c:pt idx="193">
                  <c:v>48</c:v>
                </c:pt>
                <c:pt idx="194">
                  <c:v>51</c:v>
                </c:pt>
                <c:pt idx="195">
                  <c:v>53</c:v>
                </c:pt>
                <c:pt idx="196">
                  <c:v>54</c:v>
                </c:pt>
                <c:pt idx="197">
                  <c:v>50</c:v>
                </c:pt>
                <c:pt idx="198">
                  <c:v>46</c:v>
                </c:pt>
                <c:pt idx="199">
                  <c:v>42</c:v>
                </c:pt>
                <c:pt idx="200">
                  <c:v>42</c:v>
                </c:pt>
                <c:pt idx="201">
                  <c:v>43</c:v>
                </c:pt>
                <c:pt idx="202">
                  <c:v>41</c:v>
                </c:pt>
                <c:pt idx="203">
                  <c:v>41</c:v>
                </c:pt>
                <c:pt idx="204">
                  <c:v>44</c:v>
                </c:pt>
                <c:pt idx="205">
                  <c:v>50</c:v>
                </c:pt>
                <c:pt idx="206">
                  <c:v>54</c:v>
                </c:pt>
                <c:pt idx="207">
                  <c:v>58</c:v>
                </c:pt>
                <c:pt idx="208">
                  <c:v>62</c:v>
                </c:pt>
                <c:pt idx="209">
                  <c:v>70</c:v>
                </c:pt>
                <c:pt idx="210">
                  <c:v>74</c:v>
                </c:pt>
                <c:pt idx="211">
                  <c:v>78</c:v>
                </c:pt>
                <c:pt idx="212">
                  <c:v>77</c:v>
                </c:pt>
                <c:pt idx="213">
                  <c:v>71</c:v>
                </c:pt>
                <c:pt idx="214">
                  <c:v>68</c:v>
                </c:pt>
                <c:pt idx="215">
                  <c:v>68</c:v>
                </c:pt>
                <c:pt idx="216">
                  <c:v>67</c:v>
                </c:pt>
                <c:pt idx="217">
                  <c:v>67</c:v>
                </c:pt>
                <c:pt idx="218">
                  <c:v>68</c:v>
                </c:pt>
                <c:pt idx="219">
                  <c:v>74</c:v>
                </c:pt>
                <c:pt idx="220">
                  <c:v>77</c:v>
                </c:pt>
                <c:pt idx="221">
                  <c:v>76</c:v>
                </c:pt>
                <c:pt idx="222">
                  <c:v>79</c:v>
                </c:pt>
                <c:pt idx="223">
                  <c:v>78</c:v>
                </c:pt>
                <c:pt idx="224">
                  <c:v>80</c:v>
                </c:pt>
                <c:pt idx="225">
                  <c:v>82</c:v>
                </c:pt>
                <c:pt idx="226">
                  <c:v>85</c:v>
                </c:pt>
                <c:pt idx="227">
                  <c:v>83</c:v>
                </c:pt>
                <c:pt idx="228">
                  <c:v>84</c:v>
                </c:pt>
                <c:pt idx="229">
                  <c:v>87</c:v>
                </c:pt>
                <c:pt idx="230">
                  <c:v>90</c:v>
                </c:pt>
                <c:pt idx="231">
                  <c:v>96</c:v>
                </c:pt>
                <c:pt idx="232">
                  <c:v>97</c:v>
                </c:pt>
                <c:pt idx="233">
                  <c:v>98</c:v>
                </c:pt>
                <c:pt idx="234">
                  <c:v>103</c:v>
                </c:pt>
                <c:pt idx="235">
                  <c:v>104</c:v>
                </c:pt>
                <c:pt idx="236">
                  <c:v>103</c:v>
                </c:pt>
                <c:pt idx="237">
                  <c:v>96</c:v>
                </c:pt>
                <c:pt idx="238">
                  <c:v>95</c:v>
                </c:pt>
                <c:pt idx="239">
                  <c:v>99</c:v>
                </c:pt>
                <c:pt idx="240">
                  <c:v>103</c:v>
                </c:pt>
                <c:pt idx="241">
                  <c:v>106</c:v>
                </c:pt>
                <c:pt idx="242">
                  <c:v>105</c:v>
                </c:pt>
                <c:pt idx="243">
                  <c:v>107</c:v>
                </c:pt>
                <c:pt idx="244">
                  <c:v>108</c:v>
                </c:pt>
                <c:pt idx="245">
                  <c:v>109</c:v>
                </c:pt>
                <c:pt idx="246">
                  <c:v>109</c:v>
                </c:pt>
                <c:pt idx="247">
                  <c:v>110</c:v>
                </c:pt>
                <c:pt idx="248">
                  <c:v>110</c:v>
                </c:pt>
                <c:pt idx="249">
                  <c:v>#N/A</c:v>
                </c:pt>
                <c:pt idx="250">
                  <c:v>110</c:v>
                </c:pt>
                <c:pt idx="251">
                  <c:v>109</c:v>
                </c:pt>
                <c:pt idx="252">
                  <c:v>109</c:v>
                </c:pt>
                <c:pt idx="253">
                  <c:v>109</c:v>
                </c:pt>
                <c:pt idx="254">
                  <c:v>#N/A</c:v>
                </c:pt>
                <c:pt idx="255">
                  <c:v>108</c:v>
                </c:pt>
                <c:pt idx="256">
                  <c:v>104</c:v>
                </c:pt>
                <c:pt idx="257">
                  <c:v>103</c:v>
                </c:pt>
                <c:pt idx="258">
                  <c:v>97</c:v>
                </c:pt>
                <c:pt idx="259">
                  <c:v>97</c:v>
                </c:pt>
                <c:pt idx="260">
                  <c:v>103</c:v>
                </c:pt>
                <c:pt idx="261">
                  <c:v>107</c:v>
                </c:pt>
                <c:pt idx="262">
                  <c:v>111</c:v>
                </c:pt>
                <c:pt idx="263">
                  <c:v>113</c:v>
                </c:pt>
                <c:pt idx="264">
                  <c:v>116</c:v>
                </c:pt>
                <c:pt idx="265">
                  <c:v>115</c:v>
                </c:pt>
                <c:pt idx="266">
                  <c:v>113</c:v>
                </c:pt>
                <c:pt idx="267">
                  <c:v>118</c:v>
                </c:pt>
                <c:pt idx="268">
                  <c:v>123</c:v>
                </c:pt>
                <c:pt idx="269">
                  <c:v>124</c:v>
                </c:pt>
                <c:pt idx="270">
                  <c:v>126</c:v>
                </c:pt>
                <c:pt idx="271">
                  <c:v>120</c:v>
                </c:pt>
                <c:pt idx="272">
                  <c:v>114</c:v>
                </c:pt>
                <c:pt idx="273">
                  <c:v>108</c:v>
                </c:pt>
                <c:pt idx="274">
                  <c:v>101</c:v>
                </c:pt>
                <c:pt idx="275">
                  <c:v>100</c:v>
                </c:pt>
                <c:pt idx="276">
                  <c:v>101</c:v>
                </c:pt>
                <c:pt idx="277">
                  <c:v>99</c:v>
                </c:pt>
                <c:pt idx="278">
                  <c:v>93</c:v>
                </c:pt>
                <c:pt idx="279">
                  <c:v>97</c:v>
                </c:pt>
                <c:pt idx="280">
                  <c:v>96</c:v>
                </c:pt>
                <c:pt idx="281">
                  <c:v>91</c:v>
                </c:pt>
                <c:pt idx="282">
                  <c:v>93</c:v>
                </c:pt>
                <c:pt idx="283">
                  <c:v>100</c:v>
                </c:pt>
                <c:pt idx="284">
                  <c:v>106</c:v>
                </c:pt>
                <c:pt idx="285">
                  <c:v>112</c:v>
                </c:pt>
                <c:pt idx="286">
                  <c:v>118</c:v>
                </c:pt>
                <c:pt idx="287">
                  <c:v>121</c:v>
                </c:pt>
                <c:pt idx="288">
                  <c:v>116</c:v>
                </c:pt>
                <c:pt idx="289">
                  <c:v>108</c:v>
                </c:pt>
                <c:pt idx="290">
                  <c:v>108</c:v>
                </c:pt>
                <c:pt idx="291">
                  <c:v>104</c:v>
                </c:pt>
                <c:pt idx="292">
                  <c:v>109</c:v>
                </c:pt>
                <c:pt idx="293">
                  <c:v>110</c:v>
                </c:pt>
                <c:pt idx="294">
                  <c:v>108</c:v>
                </c:pt>
                <c:pt idx="295">
                  <c:v>110</c:v>
                </c:pt>
                <c:pt idx="296">
                  <c:v>112</c:v>
                </c:pt>
                <c:pt idx="297">
                  <c:v>112</c:v>
                </c:pt>
                <c:pt idx="298">
                  <c:v>109</c:v>
                </c:pt>
                <c:pt idx="299">
                  <c:v>109</c:v>
                </c:pt>
                <c:pt idx="300">
                  <c:v>113</c:v>
                </c:pt>
                <c:pt idx="301">
                  <c:v>111</c:v>
                </c:pt>
                <c:pt idx="302">
                  <c:v>110</c:v>
                </c:pt>
                <c:pt idx="303">
                  <c:v>107</c:v>
                </c:pt>
                <c:pt idx="304">
                  <c:v>110</c:v>
                </c:pt>
                <c:pt idx="305">
                  <c:v>107</c:v>
                </c:pt>
                <c:pt idx="306">
                  <c:v>103</c:v>
                </c:pt>
                <c:pt idx="307">
                  <c:v>100</c:v>
                </c:pt>
                <c:pt idx="308">
                  <c:v>98</c:v>
                </c:pt>
                <c:pt idx="309">
                  <c:v>97</c:v>
                </c:pt>
                <c:pt idx="310">
                  <c:v>91</c:v>
                </c:pt>
                <c:pt idx="311">
                  <c:v>90</c:v>
                </c:pt>
                <c:pt idx="312">
                  <c:v>87</c:v>
                </c:pt>
                <c:pt idx="313">
                  <c:v>85</c:v>
                </c:pt>
                <c:pt idx="314">
                  <c:v>84</c:v>
                </c:pt>
                <c:pt idx="315">
                  <c:v>86</c:v>
                </c:pt>
                <c:pt idx="316">
                  <c:v>92</c:v>
                </c:pt>
                <c:pt idx="317">
                  <c:v>94</c:v>
                </c:pt>
                <c:pt idx="318">
                  <c:v>93</c:v>
                </c:pt>
                <c:pt idx="319">
                  <c:v>88</c:v>
                </c:pt>
                <c:pt idx="320">
                  <c:v>83</c:v>
                </c:pt>
                <c:pt idx="321">
                  <c:v>82</c:v>
                </c:pt>
                <c:pt idx="322">
                  <c:v>84</c:v>
                </c:pt>
                <c:pt idx="323">
                  <c:v>84</c:v>
                </c:pt>
                <c:pt idx="324">
                  <c:v>81</c:v>
                </c:pt>
                <c:pt idx="325">
                  <c:v>#N/A</c:v>
                </c:pt>
                <c:pt idx="326">
                  <c:v>81</c:v>
                </c:pt>
                <c:pt idx="327">
                  <c:v>80</c:v>
                </c:pt>
                <c:pt idx="328">
                  <c:v>79</c:v>
                </c:pt>
                <c:pt idx="329">
                  <c:v>79</c:v>
                </c:pt>
                <c:pt idx="330">
                  <c:v>76</c:v>
                </c:pt>
                <c:pt idx="331">
                  <c:v>77</c:v>
                </c:pt>
                <c:pt idx="332">
                  <c:v>79</c:v>
                </c:pt>
                <c:pt idx="333">
                  <c:v>76</c:v>
                </c:pt>
                <c:pt idx="334">
                  <c:v>73</c:v>
                </c:pt>
                <c:pt idx="335">
                  <c:v>74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74</c:v>
                </c:pt>
                <c:pt idx="341">
                  <c:v>71</c:v>
                </c:pt>
                <c:pt idx="342">
                  <c:v>68</c:v>
                </c:pt>
                <c:pt idx="343">
                  <c:v>64</c:v>
                </c:pt>
                <c:pt idx="344">
                  <c:v>55</c:v>
                </c:pt>
                <c:pt idx="345">
                  <c:v>52</c:v>
                </c:pt>
                <c:pt idx="346">
                  <c:v>55</c:v>
                </c:pt>
                <c:pt idx="347">
                  <c:v>58</c:v>
                </c:pt>
                <c:pt idx="348">
                  <c:v>62</c:v>
                </c:pt>
                <c:pt idx="349">
                  <c:v>67</c:v>
                </c:pt>
                <c:pt idx="350">
                  <c:v>63</c:v>
                </c:pt>
                <c:pt idx="351">
                  <c:v>63</c:v>
                </c:pt>
                <c:pt idx="352">
                  <c:v>60</c:v>
                </c:pt>
                <c:pt idx="353">
                  <c:v>61</c:v>
                </c:pt>
                <c:pt idx="354">
                  <c:v>61</c:v>
                </c:pt>
                <c:pt idx="355">
                  <c:v>60</c:v>
                </c:pt>
                <c:pt idx="356">
                  <c:v>60</c:v>
                </c:pt>
                <c:pt idx="357">
                  <c:v>61</c:v>
                </c:pt>
                <c:pt idx="358">
                  <c:v>63</c:v>
                </c:pt>
                <c:pt idx="359">
                  <c:v>61</c:v>
                </c:pt>
                <c:pt idx="360">
                  <c:v>61</c:v>
                </c:pt>
                <c:pt idx="361">
                  <c:v>64</c:v>
                </c:pt>
                <c:pt idx="362">
                  <c:v>68</c:v>
                </c:pt>
                <c:pt idx="363">
                  <c:v>65</c:v>
                </c:pt>
                <c:pt idx="364">
                  <c:v>66</c:v>
                </c:pt>
                <c:pt idx="365">
                  <c:v>68</c:v>
                </c:pt>
                <c:pt idx="366">
                  <c:v>66</c:v>
                </c:pt>
              </c:numCache>
            </c:numRef>
          </c:val>
        </c:ser>
        <c:marker val="1"/>
        <c:axId val="704121856"/>
        <c:axId val="704129280"/>
      </c:lineChart>
      <c:catAx>
        <c:axId val="704121856"/>
        <c:scaling>
          <c:orientation val="minMax"/>
        </c:scaling>
        <c:axPos val="b"/>
        <c:tickLblPos val="nextTo"/>
        <c:crossAx val="704129280"/>
        <c:crosses val="autoZero"/>
        <c:auto val="1"/>
        <c:lblAlgn val="ctr"/>
        <c:lblOffset val="100"/>
      </c:catAx>
      <c:valAx>
        <c:axId val="704129280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70412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4873875720360726E-2"/>
          <c:y val="9.3600837957088401E-2"/>
          <c:w val="0.39654596182573326"/>
          <c:h val="0.1155351476975754"/>
        </c:manualLayout>
      </c:layout>
      <c:txPr>
        <a:bodyPr/>
        <a:lstStyle/>
        <a:p>
          <a:pPr>
            <a:defRPr sz="1800"/>
          </a:pPr>
          <a:endParaRPr lang="en-US"/>
        </a:p>
      </c:txPr>
    </c:legend>
    <c:plotVisOnly val="1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2011-2012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2009762375616025E-2"/>
          <c:y val="9.9450910221657043E-2"/>
          <c:w val="0.90466565663840004"/>
          <c:h val="0.78457933618445064"/>
        </c:manualLayout>
      </c:layout>
      <c:lineChart>
        <c:grouping val="standard"/>
        <c:ser>
          <c:idx val="1"/>
          <c:order val="0"/>
          <c:tx>
            <c:strRef>
              <c:f>peri_core_yld_spds_data!$R$5</c:f>
              <c:strCache>
                <c:ptCount val="1"/>
                <c:pt idx="0">
                  <c:v>High-yield Euro-Area Spreads</c:v>
                </c:pt>
              </c:strCache>
            </c:strRef>
          </c:tx>
          <c:spPr>
            <a:ln w="34925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val>
            <c:numRef>
              <c:f>peri_core_yld_spds_data!$R$6:$R$372</c:f>
              <c:numCache>
                <c:formatCode>General</c:formatCode>
                <c:ptCount val="367"/>
                <c:pt idx="0">
                  <c:v>152.565</c:v>
                </c:pt>
                <c:pt idx="1">
                  <c:v>153</c:v>
                </c:pt>
                <c:pt idx="2">
                  <c:v>149.33000000000001</c:v>
                </c:pt>
                <c:pt idx="3">
                  <c:v>153.47</c:v>
                </c:pt>
                <c:pt idx="4">
                  <c:v>156.05500000000001</c:v>
                </c:pt>
                <c:pt idx="5">
                  <c:v>155.81</c:v>
                </c:pt>
                <c:pt idx="6">
                  <c:v>159.05000000000001</c:v>
                </c:pt>
                <c:pt idx="7">
                  <c:v>163.55000000000001</c:v>
                </c:pt>
                <c:pt idx="8">
                  <c:v>164.78</c:v>
                </c:pt>
                <c:pt idx="9">
                  <c:v>158.75</c:v>
                </c:pt>
                <c:pt idx="10">
                  <c:v>160.035</c:v>
                </c:pt>
                <c:pt idx="11">
                  <c:v>158.12</c:v>
                </c:pt>
                <c:pt idx="12">
                  <c:v>152.94</c:v>
                </c:pt>
                <c:pt idx="13">
                  <c:v>143.4</c:v>
                </c:pt>
                <c:pt idx="14">
                  <c:v>138.625</c:v>
                </c:pt>
                <c:pt idx="15">
                  <c:v>146.25</c:v>
                </c:pt>
                <c:pt idx="16">
                  <c:v>149.12</c:v>
                </c:pt>
                <c:pt idx="17">
                  <c:v>145.035</c:v>
                </c:pt>
                <c:pt idx="18">
                  <c:v>146.58000000000001</c:v>
                </c:pt>
                <c:pt idx="19">
                  <c:v>145.5</c:v>
                </c:pt>
                <c:pt idx="20">
                  <c:v>143</c:v>
                </c:pt>
                <c:pt idx="21">
                  <c:v>148.285</c:v>
                </c:pt>
                <c:pt idx="22">
                  <c:v>147.5</c:v>
                </c:pt>
                <c:pt idx="23">
                  <c:v>135</c:v>
                </c:pt>
                <c:pt idx="24">
                  <c:v>129.315</c:v>
                </c:pt>
                <c:pt idx="25">
                  <c:v>129.535</c:v>
                </c:pt>
                <c:pt idx="26">
                  <c:v>120</c:v>
                </c:pt>
                <c:pt idx="27">
                  <c:v>125.6</c:v>
                </c:pt>
                <c:pt idx="28">
                  <c:v>121</c:v>
                </c:pt>
                <c:pt idx="29">
                  <c:v>121.81</c:v>
                </c:pt>
                <c:pt idx="30">
                  <c:v>126.92</c:v>
                </c:pt>
                <c:pt idx="31">
                  <c:v>129.75</c:v>
                </c:pt>
                <c:pt idx="32">
                  <c:v>128.25</c:v>
                </c:pt>
                <c:pt idx="33">
                  <c:v>131.79</c:v>
                </c:pt>
                <c:pt idx="34">
                  <c:v>138.875</c:v>
                </c:pt>
                <c:pt idx="35">
                  <c:v>133.47</c:v>
                </c:pt>
                <c:pt idx="36">
                  <c:v>131.91</c:v>
                </c:pt>
                <c:pt idx="37">
                  <c:v>134.72999999999999</c:v>
                </c:pt>
                <c:pt idx="38">
                  <c:v>134</c:v>
                </c:pt>
                <c:pt idx="39">
                  <c:v>133.9</c:v>
                </c:pt>
                <c:pt idx="40">
                  <c:v>135.57</c:v>
                </c:pt>
                <c:pt idx="41">
                  <c:v>134.38</c:v>
                </c:pt>
                <c:pt idx="42">
                  <c:v>130</c:v>
                </c:pt>
                <c:pt idx="43">
                  <c:v>129.19999999999999</c:v>
                </c:pt>
                <c:pt idx="44">
                  <c:v>128.5</c:v>
                </c:pt>
                <c:pt idx="45">
                  <c:v>130.91</c:v>
                </c:pt>
                <c:pt idx="46">
                  <c:v>129.52000000000001</c:v>
                </c:pt>
                <c:pt idx="47">
                  <c:v>133.05500000000001</c:v>
                </c:pt>
                <c:pt idx="48">
                  <c:v>133.12</c:v>
                </c:pt>
                <c:pt idx="49">
                  <c:v>139.25</c:v>
                </c:pt>
                <c:pt idx="50">
                  <c:v>135.32</c:v>
                </c:pt>
                <c:pt idx="51">
                  <c:v>137</c:v>
                </c:pt>
                <c:pt idx="52">
                  <c:v>136.22</c:v>
                </c:pt>
                <c:pt idx="53">
                  <c:v>135.91999999999999</c:v>
                </c:pt>
                <c:pt idx="54">
                  <c:v>135.91</c:v>
                </c:pt>
                <c:pt idx="55">
                  <c:v>139.75</c:v>
                </c:pt>
                <c:pt idx="56">
                  <c:v>140.25</c:v>
                </c:pt>
                <c:pt idx="57">
                  <c:v>140.13</c:v>
                </c:pt>
                <c:pt idx="58">
                  <c:v>145.19499999999999</c:v>
                </c:pt>
                <c:pt idx="59">
                  <c:v>155.685</c:v>
                </c:pt>
                <c:pt idx="60">
                  <c:v>152.5</c:v>
                </c:pt>
                <c:pt idx="61">
                  <c:v>155.9</c:v>
                </c:pt>
                <c:pt idx="62">
                  <c:v>156.59</c:v>
                </c:pt>
                <c:pt idx="63">
                  <c:v>160.72499999999999</c:v>
                </c:pt>
                <c:pt idx="64">
                  <c:v>160.80000000000001</c:v>
                </c:pt>
                <c:pt idx="65">
                  <c:v>156.63</c:v>
                </c:pt>
                <c:pt idx="66">
                  <c:v>154.63</c:v>
                </c:pt>
                <c:pt idx="67">
                  <c:v>159</c:v>
                </c:pt>
                <c:pt idx="68">
                  <c:v>153.72</c:v>
                </c:pt>
                <c:pt idx="69">
                  <c:v>153.75</c:v>
                </c:pt>
                <c:pt idx="70">
                  <c:v>151.37</c:v>
                </c:pt>
                <c:pt idx="71">
                  <c:v>158.56</c:v>
                </c:pt>
                <c:pt idx="72">
                  <c:v>160.84</c:v>
                </c:pt>
                <c:pt idx="73">
                  <c:v>165.15</c:v>
                </c:pt>
                <c:pt idx="74">
                  <c:v>167.75</c:v>
                </c:pt>
                <c:pt idx="75">
                  <c:v>161.35</c:v>
                </c:pt>
                <c:pt idx="76">
                  <c:v>171.465</c:v>
                </c:pt>
                <c:pt idx="77">
                  <c:v>170.96</c:v>
                </c:pt>
                <c:pt idx="78">
                  <c:v>165.39</c:v>
                </c:pt>
                <c:pt idx="79">
                  <c:v>163.03</c:v>
                </c:pt>
                <c:pt idx="80">
                  <c:v>155.9</c:v>
                </c:pt>
                <c:pt idx="81">
                  <c:v>162.745</c:v>
                </c:pt>
                <c:pt idx="82">
                  <c:v>171.465</c:v>
                </c:pt>
                <c:pt idx="83">
                  <c:v>175.65</c:v>
                </c:pt>
                <c:pt idx="84">
                  <c:v>176.94</c:v>
                </c:pt>
                <c:pt idx="85">
                  <c:v>171.39</c:v>
                </c:pt>
                <c:pt idx="86">
                  <c:v>164.71</c:v>
                </c:pt>
                <c:pt idx="87">
                  <c:v>152.22</c:v>
                </c:pt>
                <c:pt idx="88">
                  <c:v>150.5</c:v>
                </c:pt>
                <c:pt idx="89">
                  <c:v>154.19999999999999</c:v>
                </c:pt>
                <c:pt idx="90">
                  <c:v>160</c:v>
                </c:pt>
                <c:pt idx="91">
                  <c:v>168.23</c:v>
                </c:pt>
                <c:pt idx="92">
                  <c:v>163.66499999999999</c:v>
                </c:pt>
                <c:pt idx="93">
                  <c:v>169.35</c:v>
                </c:pt>
                <c:pt idx="94">
                  <c:v>184.82</c:v>
                </c:pt>
                <c:pt idx="95">
                  <c:v>179.45</c:v>
                </c:pt>
                <c:pt idx="96">
                  <c:v>176.44</c:v>
                </c:pt>
                <c:pt idx="97">
                  <c:v>179.22499999999999</c:v>
                </c:pt>
                <c:pt idx="98">
                  <c:v>187.81</c:v>
                </c:pt>
                <c:pt idx="99">
                  <c:v>193.38</c:v>
                </c:pt>
                <c:pt idx="100">
                  <c:v>187.88</c:v>
                </c:pt>
                <c:pt idx="101">
                  <c:v>174.81</c:v>
                </c:pt>
                <c:pt idx="102">
                  <c:v>164.22</c:v>
                </c:pt>
                <c:pt idx="103">
                  <c:v>162.21</c:v>
                </c:pt>
                <c:pt idx="104">
                  <c:v>172.03</c:v>
                </c:pt>
                <c:pt idx="105">
                  <c:v>166.5</c:v>
                </c:pt>
                <c:pt idx="106">
                  <c:v>171.83</c:v>
                </c:pt>
                <c:pt idx="107">
                  <c:v>169.67</c:v>
                </c:pt>
                <c:pt idx="108">
                  <c:v>176.53</c:v>
                </c:pt>
                <c:pt idx="109">
                  <c:v>181.48</c:v>
                </c:pt>
                <c:pt idx="110">
                  <c:v>191.69</c:v>
                </c:pt>
                <c:pt idx="111">
                  <c:v>197.26</c:v>
                </c:pt>
                <c:pt idx="112">
                  <c:v>202.91</c:v>
                </c:pt>
                <c:pt idx="113">
                  <c:v>207.39</c:v>
                </c:pt>
                <c:pt idx="114">
                  <c:v>216</c:v>
                </c:pt>
                <c:pt idx="115">
                  <c:v>216.435</c:v>
                </c:pt>
                <c:pt idx="116">
                  <c:v>233.18</c:v>
                </c:pt>
                <c:pt idx="117">
                  <c:v>238.97</c:v>
                </c:pt>
                <c:pt idx="118">
                  <c:v>229.13</c:v>
                </c:pt>
                <c:pt idx="119">
                  <c:v>216.25</c:v>
                </c:pt>
                <c:pt idx="120">
                  <c:v>217.78</c:v>
                </c:pt>
                <c:pt idx="121">
                  <c:v>219.035</c:v>
                </c:pt>
                <c:pt idx="122">
                  <c:v>231.18</c:v>
                </c:pt>
                <c:pt idx="123">
                  <c:v>236.21</c:v>
                </c:pt>
                <c:pt idx="124">
                  <c:v>244.61</c:v>
                </c:pt>
                <c:pt idx="125">
                  <c:v>251.25</c:v>
                </c:pt>
                <c:pt idx="126">
                  <c:v>254.24</c:v>
                </c:pt>
                <c:pt idx="127">
                  <c:v>245.5</c:v>
                </c:pt>
                <c:pt idx="128">
                  <c:v>250.875</c:v>
                </c:pt>
                <c:pt idx="129">
                  <c:v>249.2</c:v>
                </c:pt>
                <c:pt idx="130">
                  <c:v>241.55500000000001</c:v>
                </c:pt>
                <c:pt idx="131">
                  <c:v>230.11500000000001</c:v>
                </c:pt>
                <c:pt idx="132">
                  <c:v>233.35</c:v>
                </c:pt>
                <c:pt idx="133">
                  <c:v>246.37</c:v>
                </c:pt>
                <c:pt idx="134">
                  <c:v>269.67</c:v>
                </c:pt>
                <c:pt idx="135">
                  <c:v>275.5</c:v>
                </c:pt>
                <c:pt idx="136">
                  <c:v>262.08</c:v>
                </c:pt>
                <c:pt idx="137">
                  <c:v>263.02</c:v>
                </c:pt>
                <c:pt idx="138">
                  <c:v>282.76</c:v>
                </c:pt>
                <c:pt idx="139">
                  <c:v>314.75</c:v>
                </c:pt>
                <c:pt idx="140">
                  <c:v>304.89999999999998</c:v>
                </c:pt>
                <c:pt idx="141">
                  <c:v>287.33</c:v>
                </c:pt>
                <c:pt idx="142">
                  <c:v>261</c:v>
                </c:pt>
                <c:pt idx="143">
                  <c:v>259.8</c:v>
                </c:pt>
                <c:pt idx="144">
                  <c:v>289.89999999999998</c:v>
                </c:pt>
                <c:pt idx="145">
                  <c:v>291.91000000000003</c:v>
                </c:pt>
                <c:pt idx="146">
                  <c:v>288.5</c:v>
                </c:pt>
                <c:pt idx="147">
                  <c:v>303.625</c:v>
                </c:pt>
                <c:pt idx="148">
                  <c:v>289.07</c:v>
                </c:pt>
                <c:pt idx="149">
                  <c:v>276</c:v>
                </c:pt>
                <c:pt idx="150">
                  <c:v>261.27</c:v>
                </c:pt>
                <c:pt idx="151">
                  <c:v>265.17</c:v>
                </c:pt>
                <c:pt idx="152">
                  <c:v>261.85000000000002</c:v>
                </c:pt>
                <c:pt idx="153">
                  <c:v>275.435</c:v>
                </c:pt>
                <c:pt idx="154">
                  <c:v>288.75</c:v>
                </c:pt>
                <c:pt idx="155">
                  <c:v>298.14</c:v>
                </c:pt>
                <c:pt idx="156">
                  <c:v>267.94</c:v>
                </c:pt>
                <c:pt idx="157">
                  <c:v>252.55</c:v>
                </c:pt>
                <c:pt idx="158">
                  <c:v>252.755</c:v>
                </c:pt>
                <c:pt idx="159">
                  <c:v>237.58</c:v>
                </c:pt>
                <c:pt idx="160">
                  <c:v>242.7</c:v>
                </c:pt>
                <c:pt idx="161">
                  <c:v>233.1</c:v>
                </c:pt>
                <c:pt idx="162">
                  <c:v>245.435</c:v>
                </c:pt>
                <c:pt idx="163">
                  <c:v>242.57</c:v>
                </c:pt>
                <c:pt idx="164">
                  <c:v>243.81</c:v>
                </c:pt>
                <c:pt idx="165">
                  <c:v>249.93</c:v>
                </c:pt>
                <c:pt idx="166">
                  <c:v>242.68</c:v>
                </c:pt>
                <c:pt idx="167">
                  <c:v>251.67</c:v>
                </c:pt>
                <c:pt idx="168">
                  <c:v>238.28</c:v>
                </c:pt>
                <c:pt idx="169">
                  <c:v>235.71</c:v>
                </c:pt>
                <c:pt idx="170">
                  <c:v>242.71</c:v>
                </c:pt>
                <c:pt idx="171">
                  <c:v>241.255</c:v>
                </c:pt>
                <c:pt idx="172">
                  <c:v>209.69499999999999</c:v>
                </c:pt>
                <c:pt idx="173">
                  <c:v>210.03</c:v>
                </c:pt>
                <c:pt idx="174">
                  <c:v>224.93</c:v>
                </c:pt>
                <c:pt idx="175">
                  <c:v>258.83499999999998</c:v>
                </c:pt>
                <c:pt idx="176">
                  <c:v>249.31</c:v>
                </c:pt>
                <c:pt idx="177">
                  <c:v>240.58500000000001</c:v>
                </c:pt>
                <c:pt idx="178">
                  <c:v>246.5</c:v>
                </c:pt>
                <c:pt idx="179">
                  <c:v>250.39</c:v>
                </c:pt>
                <c:pt idx="180">
                  <c:v>252.44</c:v>
                </c:pt>
                <c:pt idx="181">
                  <c:v>271.60500000000002</c:v>
                </c:pt>
                <c:pt idx="182">
                  <c:v>283.82</c:v>
                </c:pt>
                <c:pt idx="183">
                  <c:v>267.51499999999999</c:v>
                </c:pt>
                <c:pt idx="184">
                  <c:v>279.98</c:v>
                </c:pt>
                <c:pt idx="185">
                  <c:v>297.39</c:v>
                </c:pt>
                <c:pt idx="186">
                  <c:v>290.95999999999998</c:v>
                </c:pt>
                <c:pt idx="187">
                  <c:v>300.45</c:v>
                </c:pt>
                <c:pt idx="188">
                  <c:v>298.5</c:v>
                </c:pt>
                <c:pt idx="189">
                  <c:v>314.13</c:v>
                </c:pt>
                <c:pt idx="190">
                  <c:v>320.39</c:v>
                </c:pt>
                <c:pt idx="191">
                  <c:v>341.95</c:v>
                </c:pt>
                <c:pt idx="192">
                  <c:v>345.08</c:v>
                </c:pt>
                <c:pt idx="193">
                  <c:v>354.41</c:v>
                </c:pt>
                <c:pt idx="194">
                  <c:v>333.20499999999998</c:v>
                </c:pt>
                <c:pt idx="195">
                  <c:v>336.25</c:v>
                </c:pt>
                <c:pt idx="196">
                  <c:v>300</c:v>
                </c:pt>
                <c:pt idx="197">
                  <c:v>295.995</c:v>
                </c:pt>
                <c:pt idx="198">
                  <c:v>273.10500000000002</c:v>
                </c:pt>
                <c:pt idx="199">
                  <c:v>260.33499999999998</c:v>
                </c:pt>
                <c:pt idx="200">
                  <c:v>265.75</c:v>
                </c:pt>
                <c:pt idx="201">
                  <c:v>267.97000000000003</c:v>
                </c:pt>
                <c:pt idx="202">
                  <c:v>294.505</c:v>
                </c:pt>
                <c:pt idx="203">
                  <c:v>300.185</c:v>
                </c:pt>
                <c:pt idx="204">
                  <c:v>323.62</c:v>
                </c:pt>
                <c:pt idx="205">
                  <c:v>320.67</c:v>
                </c:pt>
                <c:pt idx="206">
                  <c:v>334</c:v>
                </c:pt>
                <c:pt idx="207">
                  <c:v>315.08</c:v>
                </c:pt>
                <c:pt idx="208">
                  <c:v>311.52499999999998</c:v>
                </c:pt>
                <c:pt idx="209">
                  <c:v>314.5</c:v>
                </c:pt>
                <c:pt idx="210">
                  <c:v>299.2</c:v>
                </c:pt>
                <c:pt idx="211">
                  <c:v>288</c:v>
                </c:pt>
                <c:pt idx="212">
                  <c:v>277.31</c:v>
                </c:pt>
                <c:pt idx="213">
                  <c:v>274.32499999999999</c:v>
                </c:pt>
                <c:pt idx="214">
                  <c:v>274.28500000000003</c:v>
                </c:pt>
                <c:pt idx="215">
                  <c:v>274.29500000000002</c:v>
                </c:pt>
                <c:pt idx="216">
                  <c:v>275.92</c:v>
                </c:pt>
                <c:pt idx="217">
                  <c:v>282.36</c:v>
                </c:pt>
                <c:pt idx="218">
                  <c:v>275.97000000000003</c:v>
                </c:pt>
                <c:pt idx="219">
                  <c:v>276</c:v>
                </c:pt>
                <c:pt idx="220">
                  <c:v>265</c:v>
                </c:pt>
                <c:pt idx="221">
                  <c:v>274.5</c:v>
                </c:pt>
                <c:pt idx="222">
                  <c:v>290.5</c:v>
                </c:pt>
                <c:pt idx="223">
                  <c:v>292.39499999999998</c:v>
                </c:pt>
                <c:pt idx="224">
                  <c:v>295.5</c:v>
                </c:pt>
                <c:pt idx="225">
                  <c:v>279</c:v>
                </c:pt>
                <c:pt idx="226">
                  <c:v>278.25</c:v>
                </c:pt>
                <c:pt idx="227">
                  <c:v>267.44499999999999</c:v>
                </c:pt>
                <c:pt idx="228">
                  <c:v>273.20999999999998</c:v>
                </c:pt>
                <c:pt idx="229">
                  <c:v>266.41000000000003</c:v>
                </c:pt>
                <c:pt idx="230">
                  <c:v>255.79</c:v>
                </c:pt>
                <c:pt idx="231">
                  <c:v>249.59</c:v>
                </c:pt>
                <c:pt idx="232">
                  <c:v>226.08</c:v>
                </c:pt>
                <c:pt idx="233">
                  <c:v>225.66</c:v>
                </c:pt>
                <c:pt idx="234">
                  <c:v>222.965</c:v>
                </c:pt>
                <c:pt idx="235">
                  <c:v>227.72</c:v>
                </c:pt>
                <c:pt idx="236">
                  <c:v>227.29</c:v>
                </c:pt>
                <c:pt idx="237">
                  <c:v>213.55</c:v>
                </c:pt>
                <c:pt idx="238">
                  <c:v>212.965</c:v>
                </c:pt>
                <c:pt idx="239">
                  <c:v>224.1</c:v>
                </c:pt>
                <c:pt idx="240">
                  <c:v>220.24</c:v>
                </c:pt>
                <c:pt idx="241">
                  <c:v>209.58500000000001</c:v>
                </c:pt>
                <c:pt idx="242">
                  <c:v>204.16</c:v>
                </c:pt>
                <c:pt idx="243">
                  <c:v>195.33500000000001</c:v>
                </c:pt>
                <c:pt idx="244">
                  <c:v>193.38</c:v>
                </c:pt>
                <c:pt idx="245">
                  <c:v>192.64</c:v>
                </c:pt>
                <c:pt idx="246">
                  <c:v>202.965</c:v>
                </c:pt>
                <c:pt idx="247">
                  <c:v>205.125</c:v>
                </c:pt>
                <c:pt idx="248">
                  <c:v>218.155</c:v>
                </c:pt>
                <c:pt idx="249">
                  <c:v>221</c:v>
                </c:pt>
                <c:pt idx="250">
                  <c:v>228.315</c:v>
                </c:pt>
                <c:pt idx="251">
                  <c:v>242.58</c:v>
                </c:pt>
                <c:pt idx="252">
                  <c:v>231.74</c:v>
                </c:pt>
                <c:pt idx="253">
                  <c:v>223.41</c:v>
                </c:pt>
                <c:pt idx="254">
                  <c:v>214</c:v>
                </c:pt>
                <c:pt idx="255">
                  <c:v>216.16</c:v>
                </c:pt>
                <c:pt idx="256">
                  <c:v>227.375</c:v>
                </c:pt>
                <c:pt idx="257">
                  <c:v>222.06</c:v>
                </c:pt>
                <c:pt idx="258">
                  <c:v>211.85</c:v>
                </c:pt>
                <c:pt idx="259">
                  <c:v>216</c:v>
                </c:pt>
                <c:pt idx="260">
                  <c:v>204.19</c:v>
                </c:pt>
                <c:pt idx="261">
                  <c:v>207</c:v>
                </c:pt>
                <c:pt idx="262">
                  <c:v>199.11500000000001</c:v>
                </c:pt>
                <c:pt idx="263">
                  <c:v>205.72</c:v>
                </c:pt>
                <c:pt idx="264">
                  <c:v>214.375</c:v>
                </c:pt>
                <c:pt idx="265">
                  <c:v>226</c:v>
                </c:pt>
                <c:pt idx="266">
                  <c:v>215.38499999999999</c:v>
                </c:pt>
                <c:pt idx="267">
                  <c:v>210.22</c:v>
                </c:pt>
                <c:pt idx="268">
                  <c:v>211.10499999999999</c:v>
                </c:pt>
                <c:pt idx="269">
                  <c:v>214.5</c:v>
                </c:pt>
                <c:pt idx="270">
                  <c:v>208.56</c:v>
                </c:pt>
                <c:pt idx="271">
                  <c:v>200.67</c:v>
                </c:pt>
                <c:pt idx="272">
                  <c:v>198.15</c:v>
                </c:pt>
                <c:pt idx="273">
                  <c:v>191</c:v>
                </c:pt>
                <c:pt idx="274">
                  <c:v>184.2</c:v>
                </c:pt>
                <c:pt idx="275">
                  <c:v>180.4</c:v>
                </c:pt>
                <c:pt idx="276">
                  <c:v>188.94</c:v>
                </c:pt>
                <c:pt idx="277">
                  <c:v>207.22499999999999</c:v>
                </c:pt>
                <c:pt idx="278">
                  <c:v>209.745</c:v>
                </c:pt>
              </c:numCache>
            </c:numRef>
          </c:val>
        </c:ser>
        <c:ser>
          <c:idx val="0"/>
          <c:order val="1"/>
          <c:tx>
            <c:strRef>
              <c:f>peri_core_yld_spds_data!$S$5</c:f>
              <c:strCache>
                <c:ptCount val="1"/>
                <c:pt idx="0">
                  <c:v>Senior European Financial CDS</c:v>
                </c:pt>
              </c:strCache>
            </c:strRef>
          </c:tx>
          <c:spPr>
            <a:ln w="34925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val>
            <c:numRef>
              <c:f>peri_core_yld_spds_data!$S$6:$S$372</c:f>
              <c:numCache>
                <c:formatCode>General</c:formatCode>
                <c:ptCount val="367"/>
                <c:pt idx="0">
                  <c:v>258</c:v>
                </c:pt>
                <c:pt idx="1">
                  <c:v>257</c:v>
                </c:pt>
                <c:pt idx="2">
                  <c:v>251</c:v>
                </c:pt>
                <c:pt idx="3">
                  <c:v>253</c:v>
                </c:pt>
                <c:pt idx="4">
                  <c:v>257</c:v>
                </c:pt>
                <c:pt idx="5">
                  <c:v>267</c:v>
                </c:pt>
                <c:pt idx="6">
                  <c:v>271</c:v>
                </c:pt>
                <c:pt idx="7">
                  <c:v>274</c:v>
                </c:pt>
                <c:pt idx="8">
                  <c:v>270</c:v>
                </c:pt>
                <c:pt idx="9">
                  <c:v>258</c:v>
                </c:pt>
                <c:pt idx="10">
                  <c:v>261</c:v>
                </c:pt>
                <c:pt idx="11">
                  <c:v>263</c:v>
                </c:pt>
                <c:pt idx="12">
                  <c:v>259</c:v>
                </c:pt>
                <c:pt idx="13">
                  <c:v>252</c:v>
                </c:pt>
                <c:pt idx="14">
                  <c:v>249</c:v>
                </c:pt>
                <c:pt idx="15">
                  <c:v>253</c:v>
                </c:pt>
                <c:pt idx="16">
                  <c:v>257</c:v>
                </c:pt>
                <c:pt idx="17">
                  <c:v>255</c:v>
                </c:pt>
                <c:pt idx="18">
                  <c:v>250</c:v>
                </c:pt>
                <c:pt idx="19">
                  <c:v>253</c:v>
                </c:pt>
                <c:pt idx="20">
                  <c:v>254</c:v>
                </c:pt>
                <c:pt idx="21">
                  <c:v>254</c:v>
                </c:pt>
                <c:pt idx="22">
                  <c:v>255</c:v>
                </c:pt>
                <c:pt idx="23">
                  <c:v>252</c:v>
                </c:pt>
                <c:pt idx="24">
                  <c:v>250</c:v>
                </c:pt>
                <c:pt idx="25">
                  <c:v>248</c:v>
                </c:pt>
                <c:pt idx="26">
                  <c:v>241</c:v>
                </c:pt>
                <c:pt idx="27">
                  <c:v>243</c:v>
                </c:pt>
                <c:pt idx="28">
                  <c:v>240</c:v>
                </c:pt>
                <c:pt idx="29">
                  <c:v>238</c:v>
                </c:pt>
                <c:pt idx="30">
                  <c:v>239</c:v>
                </c:pt>
                <c:pt idx="31">
                  <c:v>242</c:v>
                </c:pt>
                <c:pt idx="32">
                  <c:v>253</c:v>
                </c:pt>
                <c:pt idx="33">
                  <c:v>263</c:v>
                </c:pt>
                <c:pt idx="34">
                  <c:v>282</c:v>
                </c:pt>
                <c:pt idx="35">
                  <c:v>276</c:v>
                </c:pt>
                <c:pt idx="36">
                  <c:v>276</c:v>
                </c:pt>
                <c:pt idx="37">
                  <c:v>284</c:v>
                </c:pt>
                <c:pt idx="38">
                  <c:v>#N/A</c:v>
                </c:pt>
                <c:pt idx="39">
                  <c:v>284</c:v>
                </c:pt>
                <c:pt idx="40">
                  <c:v>292</c:v>
                </c:pt>
                <c:pt idx="41">
                  <c:v>290</c:v>
                </c:pt>
                <c:pt idx="42">
                  <c:v>288</c:v>
                </c:pt>
                <c:pt idx="43">
                  <c:v>283</c:v>
                </c:pt>
                <c:pt idx="44">
                  <c:v>283</c:v>
                </c:pt>
                <c:pt idx="45">
                  <c:v>278</c:v>
                </c:pt>
                <c:pt idx="46">
                  <c:v>273</c:v>
                </c:pt>
                <c:pt idx="47">
                  <c:v>280</c:v>
                </c:pt>
                <c:pt idx="48">
                  <c:v>283</c:v>
                </c:pt>
                <c:pt idx="49">
                  <c:v>296</c:v>
                </c:pt>
                <c:pt idx="50">
                  <c:v>291</c:v>
                </c:pt>
                <c:pt idx="51">
                  <c:v>288</c:v>
                </c:pt>
                <c:pt idx="52">
                  <c:v>286</c:v>
                </c:pt>
                <c:pt idx="53">
                  <c:v>289</c:v>
                </c:pt>
                <c:pt idx="54">
                  <c:v>284</c:v>
                </c:pt>
                <c:pt idx="55">
                  <c:v>286</c:v>
                </c:pt>
                <c:pt idx="56">
                  <c:v>287</c:v>
                </c:pt>
                <c:pt idx="57">
                  <c:v>288</c:v>
                </c:pt>
                <c:pt idx="58">
                  <c:v>299</c:v>
                </c:pt>
                <c:pt idx="59">
                  <c:v>309</c:v>
                </c:pt>
                <c:pt idx="60">
                  <c:v>306</c:v>
                </c:pt>
                <c:pt idx="61">
                  <c:v>304</c:v>
                </c:pt>
                <c:pt idx="62">
                  <c:v>305</c:v>
                </c:pt>
                <c:pt idx="63">
                  <c:v>310</c:v>
                </c:pt>
                <c:pt idx="64">
                  <c:v>315</c:v>
                </c:pt>
                <c:pt idx="65">
                  <c:v>304</c:v>
                </c:pt>
                <c:pt idx="66">
                  <c:v>303</c:v>
                </c:pt>
                <c:pt idx="67">
                  <c:v>300</c:v>
                </c:pt>
                <c:pt idx="68">
                  <c:v>290</c:v>
                </c:pt>
                <c:pt idx="69">
                  <c:v>292</c:v>
                </c:pt>
                <c:pt idx="70">
                  <c:v>291</c:v>
                </c:pt>
                <c:pt idx="71">
                  <c:v>299</c:v>
                </c:pt>
                <c:pt idx="72">
                  <c:v>306</c:v>
                </c:pt>
                <c:pt idx="73">
                  <c:v>314</c:v>
                </c:pt>
                <c:pt idx="74">
                  <c:v>314</c:v>
                </c:pt>
                <c:pt idx="75">
                  <c:v>309</c:v>
                </c:pt>
                <c:pt idx="76">
                  <c:v>320</c:v>
                </c:pt>
                <c:pt idx="77">
                  <c:v>352</c:v>
                </c:pt>
                <c:pt idx="78">
                  <c:v>341</c:v>
                </c:pt>
                <c:pt idx="79">
                  <c:v>345</c:v>
                </c:pt>
                <c:pt idx="80">
                  <c:v>339</c:v>
                </c:pt>
                <c:pt idx="81">
                  <c:v>345</c:v>
                </c:pt>
                <c:pt idx="82">
                  <c:v>367</c:v>
                </c:pt>
                <c:pt idx="83">
                  <c:v>375</c:v>
                </c:pt>
                <c:pt idx="84">
                  <c:v>374</c:v>
                </c:pt>
                <c:pt idx="85">
                  <c:v>367</c:v>
                </c:pt>
                <c:pt idx="86">
                  <c:v>352</c:v>
                </c:pt>
                <c:pt idx="87">
                  <c:v>331</c:v>
                </c:pt>
                <c:pt idx="88">
                  <c:v>326</c:v>
                </c:pt>
                <c:pt idx="89">
                  <c:v>328</c:v>
                </c:pt>
                <c:pt idx="90">
                  <c:v>337</c:v>
                </c:pt>
                <c:pt idx="91">
                  <c:v>369</c:v>
                </c:pt>
                <c:pt idx="92">
                  <c:v>375</c:v>
                </c:pt>
                <c:pt idx="93">
                  <c:v>399</c:v>
                </c:pt>
                <c:pt idx="94">
                  <c:v>452</c:v>
                </c:pt>
                <c:pt idx="95">
                  <c:v>446</c:v>
                </c:pt>
                <c:pt idx="96">
                  <c:v>444</c:v>
                </c:pt>
                <c:pt idx="97">
                  <c:v>453</c:v>
                </c:pt>
                <c:pt idx="98">
                  <c:v>475</c:v>
                </c:pt>
                <c:pt idx="99">
                  <c:v>509</c:v>
                </c:pt>
                <c:pt idx="100">
                  <c:v>479</c:v>
                </c:pt>
                <c:pt idx="101">
                  <c:v>456</c:v>
                </c:pt>
                <c:pt idx="102">
                  <c:v>415</c:v>
                </c:pt>
                <c:pt idx="103">
                  <c:v>400</c:v>
                </c:pt>
                <c:pt idx="104">
                  <c:v>428</c:v>
                </c:pt>
                <c:pt idx="105">
                  <c:v>429</c:v>
                </c:pt>
                <c:pt idx="106">
                  <c:v>444</c:v>
                </c:pt>
                <c:pt idx="107">
                  <c:v>447</c:v>
                </c:pt>
                <c:pt idx="108">
                  <c:v>461</c:v>
                </c:pt>
                <c:pt idx="109">
                  <c:v>481</c:v>
                </c:pt>
                <c:pt idx="110">
                  <c:v>498</c:v>
                </c:pt>
                <c:pt idx="111">
                  <c:v>495</c:v>
                </c:pt>
                <c:pt idx="112">
                  <c:v>507</c:v>
                </c:pt>
                <c:pt idx="113">
                  <c:v>498</c:v>
                </c:pt>
                <c:pt idx="114">
                  <c:v>429</c:v>
                </c:pt>
                <c:pt idx="115">
                  <c:v>410</c:v>
                </c:pt>
                <c:pt idx="116">
                  <c:v>420</c:v>
                </c:pt>
                <c:pt idx="117">
                  <c:v>416</c:v>
                </c:pt>
                <c:pt idx="118">
                  <c:v>415</c:v>
                </c:pt>
                <c:pt idx="119">
                  <c:v>413</c:v>
                </c:pt>
                <c:pt idx="120">
                  <c:v>409</c:v>
                </c:pt>
                <c:pt idx="121">
                  <c:v>410</c:v>
                </c:pt>
                <c:pt idx="122">
                  <c:v>430</c:v>
                </c:pt>
                <c:pt idx="123">
                  <c:v>421</c:v>
                </c:pt>
                <c:pt idx="124">
                  <c:v>421</c:v>
                </c:pt>
                <c:pt idx="125">
                  <c:v>428</c:v>
                </c:pt>
                <c:pt idx="126">
                  <c:v>431</c:v>
                </c:pt>
                <c:pt idx="127">
                  <c:v>432</c:v>
                </c:pt>
                <c:pt idx="128">
                  <c:v>434</c:v>
                </c:pt>
                <c:pt idx="129">
                  <c:v>431</c:v>
                </c:pt>
                <c:pt idx="130">
                  <c:v>436</c:v>
                </c:pt>
                <c:pt idx="131">
                  <c:v>416</c:v>
                </c:pt>
                <c:pt idx="132">
                  <c:v>419</c:v>
                </c:pt>
                <c:pt idx="133">
                  <c:v>442</c:v>
                </c:pt>
                <c:pt idx="134">
                  <c:v>482</c:v>
                </c:pt>
                <c:pt idx="135">
                  <c:v>487</c:v>
                </c:pt>
                <c:pt idx="136">
                  <c:v>464</c:v>
                </c:pt>
                <c:pt idx="137">
                  <c:v>471</c:v>
                </c:pt>
                <c:pt idx="138">
                  <c:v>498</c:v>
                </c:pt>
                <c:pt idx="139">
                  <c:v>525</c:v>
                </c:pt>
                <c:pt idx="140">
                  <c:v>532</c:v>
                </c:pt>
                <c:pt idx="141">
                  <c:v>519</c:v>
                </c:pt>
                <c:pt idx="142">
                  <c:v>505</c:v>
                </c:pt>
                <c:pt idx="143">
                  <c:v>498</c:v>
                </c:pt>
                <c:pt idx="144">
                  <c:v>511</c:v>
                </c:pt>
                <c:pt idx="145">
                  <c:v>517</c:v>
                </c:pt>
                <c:pt idx="146">
                  <c:v>526</c:v>
                </c:pt>
                <c:pt idx="147">
                  <c:v>523</c:v>
                </c:pt>
                <c:pt idx="148">
                  <c:v>521</c:v>
                </c:pt>
                <c:pt idx="149">
                  <c:v>518</c:v>
                </c:pt>
                <c:pt idx="150">
                  <c:v>501</c:v>
                </c:pt>
                <c:pt idx="151">
                  <c:v>499</c:v>
                </c:pt>
                <c:pt idx="152">
                  <c:v>494</c:v>
                </c:pt>
                <c:pt idx="153">
                  <c:v>496</c:v>
                </c:pt>
                <c:pt idx="154">
                  <c:v>501</c:v>
                </c:pt>
                <c:pt idx="155">
                  <c:v>507</c:v>
                </c:pt>
                <c:pt idx="156">
                  <c:v>498</c:v>
                </c:pt>
                <c:pt idx="157">
                  <c:v>481</c:v>
                </c:pt>
                <c:pt idx="158">
                  <c:v>481</c:v>
                </c:pt>
                <c:pt idx="159">
                  <c:v>476</c:v>
                </c:pt>
                <c:pt idx="160">
                  <c:v>484</c:v>
                </c:pt>
                <c:pt idx="161">
                  <c:v>483</c:v>
                </c:pt>
                <c:pt idx="162">
                  <c:v>499</c:v>
                </c:pt>
                <c:pt idx="163">
                  <c:v>490</c:v>
                </c:pt>
                <c:pt idx="164">
                  <c:v>503</c:v>
                </c:pt>
                <c:pt idx="165">
                  <c:v>512</c:v>
                </c:pt>
                <c:pt idx="166">
                  <c:v>511</c:v>
                </c:pt>
                <c:pt idx="167">
                  <c:v>522</c:v>
                </c:pt>
                <c:pt idx="168">
                  <c:v>508</c:v>
                </c:pt>
                <c:pt idx="169">
                  <c:v>513</c:v>
                </c:pt>
                <c:pt idx="170">
                  <c:v>520</c:v>
                </c:pt>
                <c:pt idx="171">
                  <c:v>528</c:v>
                </c:pt>
                <c:pt idx="172">
                  <c:v>504</c:v>
                </c:pt>
                <c:pt idx="173">
                  <c:v>521</c:v>
                </c:pt>
                <c:pt idx="174">
                  <c:v>544</c:v>
                </c:pt>
                <c:pt idx="175">
                  <c:v>577</c:v>
                </c:pt>
                <c:pt idx="176">
                  <c:v>566</c:v>
                </c:pt>
                <c:pt idx="177">
                  <c:v>567</c:v>
                </c:pt>
                <c:pt idx="178">
                  <c:v>590</c:v>
                </c:pt>
                <c:pt idx="179">
                  <c:v>617</c:v>
                </c:pt>
                <c:pt idx="180">
                  <c:v>624</c:v>
                </c:pt>
                <c:pt idx="181">
                  <c:v>670</c:v>
                </c:pt>
                <c:pt idx="182">
                  <c:v>635</c:v>
                </c:pt>
                <c:pt idx="183">
                  <c:v>601</c:v>
                </c:pt>
                <c:pt idx="184">
                  <c:v>623</c:v>
                </c:pt>
                <c:pt idx="185">
                  <c:v>650</c:v>
                </c:pt>
                <c:pt idx="186">
                  <c:v>644</c:v>
                </c:pt>
                <c:pt idx="187">
                  <c:v>629</c:v>
                </c:pt>
                <c:pt idx="188">
                  <c:v>623</c:v>
                </c:pt>
                <c:pt idx="189">
                  <c:v>638</c:v>
                </c:pt>
                <c:pt idx="190">
                  <c:v>657</c:v>
                </c:pt>
                <c:pt idx="191">
                  <c:v>666</c:v>
                </c:pt>
                <c:pt idx="192">
                  <c:v>677</c:v>
                </c:pt>
                <c:pt idx="193">
                  <c:v>696</c:v>
                </c:pt>
                <c:pt idx="194">
                  <c:v>682</c:v>
                </c:pt>
                <c:pt idx="195">
                  <c:v>681</c:v>
                </c:pt>
                <c:pt idx="196">
                  <c:v>687</c:v>
                </c:pt>
                <c:pt idx="197">
                  <c:v>650</c:v>
                </c:pt>
                <c:pt idx="198">
                  <c:v>637</c:v>
                </c:pt>
                <c:pt idx="199">
                  <c:v>576</c:v>
                </c:pt>
                <c:pt idx="200">
                  <c:v>575</c:v>
                </c:pt>
                <c:pt idx="201">
                  <c:v>591</c:v>
                </c:pt>
                <c:pt idx="202">
                  <c:v>630</c:v>
                </c:pt>
                <c:pt idx="203">
                  <c:v>628</c:v>
                </c:pt>
                <c:pt idx="204">
                  <c:v>632</c:v>
                </c:pt>
                <c:pt idx="205">
                  <c:v>624</c:v>
                </c:pt>
                <c:pt idx="206">
                  <c:v>638</c:v>
                </c:pt>
                <c:pt idx="207">
                  <c:v>615</c:v>
                </c:pt>
                <c:pt idx="208">
                  <c:v>605</c:v>
                </c:pt>
                <c:pt idx="209">
                  <c:v>589</c:v>
                </c:pt>
                <c:pt idx="210">
                  <c:v>571</c:v>
                </c:pt>
                <c:pt idx="211">
                  <c:v>583</c:v>
                </c:pt>
                <c:pt idx="212">
                  <c:v>591</c:v>
                </c:pt>
                <c:pt idx="213">
                  <c:v>590</c:v>
                </c:pt>
                <c:pt idx="214">
                  <c:v>#N/A</c:v>
                </c:pt>
                <c:pt idx="215">
                  <c:v>600</c:v>
                </c:pt>
                <c:pt idx="216">
                  <c:v>592</c:v>
                </c:pt>
                <c:pt idx="217">
                  <c:v>593</c:v>
                </c:pt>
                <c:pt idx="218">
                  <c:v>587</c:v>
                </c:pt>
                <c:pt idx="219">
                  <c:v>#N/A</c:v>
                </c:pt>
                <c:pt idx="220">
                  <c:v>566</c:v>
                </c:pt>
                <c:pt idx="221">
                  <c:v>567</c:v>
                </c:pt>
                <c:pt idx="222">
                  <c:v>582</c:v>
                </c:pt>
                <c:pt idx="223">
                  <c:v>591</c:v>
                </c:pt>
                <c:pt idx="224">
                  <c:v>592</c:v>
                </c:pt>
                <c:pt idx="225">
                  <c:v>586</c:v>
                </c:pt>
                <c:pt idx="226">
                  <c:v>575</c:v>
                </c:pt>
                <c:pt idx="227">
                  <c:v>551</c:v>
                </c:pt>
                <c:pt idx="228">
                  <c:v>553</c:v>
                </c:pt>
                <c:pt idx="229">
                  <c:v>559</c:v>
                </c:pt>
                <c:pt idx="230">
                  <c:v>547</c:v>
                </c:pt>
                <c:pt idx="231">
                  <c:v>543</c:v>
                </c:pt>
                <c:pt idx="232">
                  <c:v>543</c:v>
                </c:pt>
                <c:pt idx="233">
                  <c:v>535</c:v>
                </c:pt>
                <c:pt idx="234">
                  <c:v>514</c:v>
                </c:pt>
                <c:pt idx="235">
                  <c:v>513</c:v>
                </c:pt>
                <c:pt idx="236">
                  <c:v>517</c:v>
                </c:pt>
                <c:pt idx="237">
                  <c:v>506</c:v>
                </c:pt>
                <c:pt idx="238">
                  <c:v>497</c:v>
                </c:pt>
                <c:pt idx="239">
                  <c:v>518</c:v>
                </c:pt>
                <c:pt idx="240">
                  <c:v>507</c:v>
                </c:pt>
                <c:pt idx="241">
                  <c:v>481</c:v>
                </c:pt>
                <c:pt idx="242">
                  <c:v>478</c:v>
                </c:pt>
                <c:pt idx="243">
                  <c:v>477</c:v>
                </c:pt>
                <c:pt idx="244">
                  <c:v>477</c:v>
                </c:pt>
                <c:pt idx="245">
                  <c:v>476</c:v>
                </c:pt>
                <c:pt idx="246">
                  <c:v>473</c:v>
                </c:pt>
                <c:pt idx="247">
                  <c:v>463</c:v>
                </c:pt>
                <c:pt idx="248">
                  <c:v>470</c:v>
                </c:pt>
                <c:pt idx="249">
                  <c:v>472</c:v>
                </c:pt>
                <c:pt idx="250">
                  <c:v>472</c:v>
                </c:pt>
                <c:pt idx="251">
                  <c:v>481</c:v>
                </c:pt>
                <c:pt idx="252">
                  <c:v>480</c:v>
                </c:pt>
                <c:pt idx="253">
                  <c:v>471</c:v>
                </c:pt>
                <c:pt idx="254">
                  <c:v>461</c:v>
                </c:pt>
                <c:pt idx="255">
                  <c:v>454</c:v>
                </c:pt>
                <c:pt idx="256">
                  <c:v>459</c:v>
                </c:pt>
                <c:pt idx="257">
                  <c:v>463</c:v>
                </c:pt>
                <c:pt idx="258">
                  <c:v>460</c:v>
                </c:pt>
                <c:pt idx="259">
                  <c:v>460</c:v>
                </c:pt>
                <c:pt idx="260">
                  <c:v>453</c:v>
                </c:pt>
                <c:pt idx="261">
                  <c:v>446</c:v>
                </c:pt>
                <c:pt idx="262">
                  <c:v>425</c:v>
                </c:pt>
                <c:pt idx="263">
                  <c:v>424</c:v>
                </c:pt>
                <c:pt idx="264">
                  <c:v>428</c:v>
                </c:pt>
                <c:pt idx="265">
                  <c:v>441</c:v>
                </c:pt>
                <c:pt idx="266">
                  <c:v>438</c:v>
                </c:pt>
                <c:pt idx="267">
                  <c:v>435</c:v>
                </c:pt>
                <c:pt idx="268">
                  <c:v>434</c:v>
                </c:pt>
                <c:pt idx="269">
                  <c:v>439</c:v>
                </c:pt>
                <c:pt idx="270">
                  <c:v>441</c:v>
                </c:pt>
                <c:pt idx="271">
                  <c:v>433</c:v>
                </c:pt>
                <c:pt idx="272">
                  <c:v>430</c:v>
                </c:pt>
                <c:pt idx="273">
                  <c:v>424</c:v>
                </c:pt>
                <c:pt idx="274">
                  <c:v>424</c:v>
                </c:pt>
                <c:pt idx="275">
                  <c:v>426</c:v>
                </c:pt>
                <c:pt idx="276">
                  <c:v>438</c:v>
                </c:pt>
                <c:pt idx="277">
                  <c:v>451</c:v>
                </c:pt>
                <c:pt idx="278">
                  <c:v>453</c:v>
                </c:pt>
              </c:numCache>
            </c:numRef>
          </c:val>
        </c:ser>
        <c:marker val="1"/>
        <c:axId val="704403328"/>
        <c:axId val="704404864"/>
      </c:lineChart>
      <c:catAx>
        <c:axId val="704403328"/>
        <c:scaling>
          <c:orientation val="minMax"/>
        </c:scaling>
        <c:axPos val="b"/>
        <c:tickLblPos val="nextTo"/>
        <c:crossAx val="704404864"/>
        <c:crosses val="autoZero"/>
        <c:auto val="1"/>
        <c:lblAlgn val="ctr"/>
        <c:lblOffset val="100"/>
      </c:catAx>
      <c:valAx>
        <c:axId val="704404864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704403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4873875720360726E-2"/>
          <c:y val="9.3600837957088429E-2"/>
          <c:w val="0.39068336629312295"/>
          <c:h val="0.18829304436417577"/>
        </c:manualLayout>
      </c:layout>
      <c:txPr>
        <a:bodyPr/>
        <a:lstStyle/>
        <a:p>
          <a:pPr>
            <a:defRPr sz="1800"/>
          </a:pPr>
          <a:endParaRPr lang="en-US"/>
        </a:p>
      </c:txPr>
    </c:legend>
    <c:plotVisOnly val="1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Figure 1. The Escalating Cycle of Turmoil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46144824112901589"/>
          <c:y val="0.16795457055494925"/>
          <c:w val="0.47234343638576065"/>
          <c:h val="0.63690101647810415"/>
        </c:manualLayout>
      </c:layout>
      <c:lineChart>
        <c:grouping val="standard"/>
        <c:ser>
          <c:idx val="0"/>
          <c:order val="0"/>
          <c:tx>
            <c:strRef>
              <c:f>peri_core_yld_spds_data!$J$6</c:f>
              <c:strCache>
                <c:ptCount val="1"/>
                <c:pt idx="0">
                  <c:v>European Senior Financial CDS (basis points, left scale)</c:v>
                </c:pt>
              </c:strCache>
            </c:strRef>
          </c:tx>
          <c:marker>
            <c:symbol val="none"/>
          </c:marker>
          <c:cat>
            <c:numRef>
              <c:f>peri_core_yld_spds_data!$I$7:$I$1381</c:f>
              <c:numCache>
                <c:formatCode>m/d/yyyy</c:formatCode>
                <c:ptCount val="1375"/>
                <c:pt idx="0">
                  <c:v>39162</c:v>
                </c:pt>
                <c:pt idx="1">
                  <c:v>39163</c:v>
                </c:pt>
                <c:pt idx="2">
                  <c:v>39164</c:v>
                </c:pt>
                <c:pt idx="3">
                  <c:v>39167</c:v>
                </c:pt>
                <c:pt idx="4">
                  <c:v>39168</c:v>
                </c:pt>
                <c:pt idx="5">
                  <c:v>39169</c:v>
                </c:pt>
                <c:pt idx="6">
                  <c:v>39170</c:v>
                </c:pt>
                <c:pt idx="7">
                  <c:v>39171</c:v>
                </c:pt>
                <c:pt idx="8">
                  <c:v>39174</c:v>
                </c:pt>
                <c:pt idx="9">
                  <c:v>39175</c:v>
                </c:pt>
                <c:pt idx="10">
                  <c:v>39176</c:v>
                </c:pt>
                <c:pt idx="11">
                  <c:v>39177</c:v>
                </c:pt>
                <c:pt idx="12">
                  <c:v>39178</c:v>
                </c:pt>
                <c:pt idx="13">
                  <c:v>39181</c:v>
                </c:pt>
                <c:pt idx="14">
                  <c:v>39182</c:v>
                </c:pt>
                <c:pt idx="15">
                  <c:v>39183</c:v>
                </c:pt>
                <c:pt idx="16">
                  <c:v>39184</c:v>
                </c:pt>
                <c:pt idx="17">
                  <c:v>39185</c:v>
                </c:pt>
                <c:pt idx="18">
                  <c:v>39188</c:v>
                </c:pt>
                <c:pt idx="19">
                  <c:v>39189</c:v>
                </c:pt>
                <c:pt idx="20">
                  <c:v>39190</c:v>
                </c:pt>
                <c:pt idx="21">
                  <c:v>39191</c:v>
                </c:pt>
                <c:pt idx="22">
                  <c:v>39192</c:v>
                </c:pt>
                <c:pt idx="23">
                  <c:v>39195</c:v>
                </c:pt>
                <c:pt idx="24">
                  <c:v>39196</c:v>
                </c:pt>
                <c:pt idx="25">
                  <c:v>39197</c:v>
                </c:pt>
                <c:pt idx="26">
                  <c:v>39198</c:v>
                </c:pt>
                <c:pt idx="27">
                  <c:v>39199</c:v>
                </c:pt>
                <c:pt idx="28">
                  <c:v>39202</c:v>
                </c:pt>
                <c:pt idx="29">
                  <c:v>39203</c:v>
                </c:pt>
                <c:pt idx="30">
                  <c:v>39204</c:v>
                </c:pt>
                <c:pt idx="31">
                  <c:v>39205</c:v>
                </c:pt>
                <c:pt idx="32">
                  <c:v>39206</c:v>
                </c:pt>
                <c:pt idx="33">
                  <c:v>39209</c:v>
                </c:pt>
                <c:pt idx="34">
                  <c:v>39210</c:v>
                </c:pt>
                <c:pt idx="35">
                  <c:v>39211</c:v>
                </c:pt>
                <c:pt idx="36">
                  <c:v>39212</c:v>
                </c:pt>
                <c:pt idx="37">
                  <c:v>39213</c:v>
                </c:pt>
                <c:pt idx="38">
                  <c:v>39216</c:v>
                </c:pt>
                <c:pt idx="39">
                  <c:v>39217</c:v>
                </c:pt>
                <c:pt idx="40">
                  <c:v>39218</c:v>
                </c:pt>
                <c:pt idx="41">
                  <c:v>39219</c:v>
                </c:pt>
                <c:pt idx="42">
                  <c:v>39220</c:v>
                </c:pt>
                <c:pt idx="43">
                  <c:v>39223</c:v>
                </c:pt>
                <c:pt idx="44">
                  <c:v>39224</c:v>
                </c:pt>
                <c:pt idx="45">
                  <c:v>39225</c:v>
                </c:pt>
                <c:pt idx="46">
                  <c:v>39226</c:v>
                </c:pt>
                <c:pt idx="47">
                  <c:v>39227</c:v>
                </c:pt>
                <c:pt idx="48">
                  <c:v>39230</c:v>
                </c:pt>
                <c:pt idx="49">
                  <c:v>39231</c:v>
                </c:pt>
                <c:pt idx="50">
                  <c:v>39232</c:v>
                </c:pt>
                <c:pt idx="51">
                  <c:v>39233</c:v>
                </c:pt>
                <c:pt idx="52">
                  <c:v>39234</c:v>
                </c:pt>
                <c:pt idx="53">
                  <c:v>39237</c:v>
                </c:pt>
                <c:pt idx="54">
                  <c:v>39238</c:v>
                </c:pt>
                <c:pt idx="55">
                  <c:v>39239</c:v>
                </c:pt>
                <c:pt idx="56">
                  <c:v>39240</c:v>
                </c:pt>
                <c:pt idx="57">
                  <c:v>39241</c:v>
                </c:pt>
                <c:pt idx="58">
                  <c:v>39244</c:v>
                </c:pt>
                <c:pt idx="59">
                  <c:v>39245</c:v>
                </c:pt>
                <c:pt idx="60">
                  <c:v>39246</c:v>
                </c:pt>
                <c:pt idx="61">
                  <c:v>39247</c:v>
                </c:pt>
                <c:pt idx="62">
                  <c:v>39248</c:v>
                </c:pt>
                <c:pt idx="63">
                  <c:v>39251</c:v>
                </c:pt>
                <c:pt idx="64">
                  <c:v>39252</c:v>
                </c:pt>
                <c:pt idx="65">
                  <c:v>39253</c:v>
                </c:pt>
                <c:pt idx="66">
                  <c:v>39254</c:v>
                </c:pt>
                <c:pt idx="67">
                  <c:v>39255</c:v>
                </c:pt>
                <c:pt idx="68">
                  <c:v>39258</c:v>
                </c:pt>
                <c:pt idx="69">
                  <c:v>39259</c:v>
                </c:pt>
                <c:pt idx="70">
                  <c:v>39260</c:v>
                </c:pt>
                <c:pt idx="71">
                  <c:v>39261</c:v>
                </c:pt>
                <c:pt idx="72">
                  <c:v>39262</c:v>
                </c:pt>
                <c:pt idx="73">
                  <c:v>39265</c:v>
                </c:pt>
                <c:pt idx="74">
                  <c:v>39266</c:v>
                </c:pt>
                <c:pt idx="75">
                  <c:v>39267</c:v>
                </c:pt>
                <c:pt idx="76">
                  <c:v>39268</c:v>
                </c:pt>
                <c:pt idx="77">
                  <c:v>39269</c:v>
                </c:pt>
                <c:pt idx="78">
                  <c:v>39272</c:v>
                </c:pt>
                <c:pt idx="79">
                  <c:v>39273</c:v>
                </c:pt>
                <c:pt idx="80">
                  <c:v>39274</c:v>
                </c:pt>
                <c:pt idx="81">
                  <c:v>39275</c:v>
                </c:pt>
                <c:pt idx="82">
                  <c:v>39276</c:v>
                </c:pt>
                <c:pt idx="83">
                  <c:v>39279</c:v>
                </c:pt>
                <c:pt idx="84">
                  <c:v>39280</c:v>
                </c:pt>
                <c:pt idx="85">
                  <c:v>39281</c:v>
                </c:pt>
                <c:pt idx="86">
                  <c:v>39282</c:v>
                </c:pt>
                <c:pt idx="87">
                  <c:v>39283</c:v>
                </c:pt>
                <c:pt idx="88">
                  <c:v>39286</c:v>
                </c:pt>
                <c:pt idx="89">
                  <c:v>39287</c:v>
                </c:pt>
                <c:pt idx="90">
                  <c:v>39288</c:v>
                </c:pt>
                <c:pt idx="91">
                  <c:v>39289</c:v>
                </c:pt>
                <c:pt idx="92">
                  <c:v>39290</c:v>
                </c:pt>
                <c:pt idx="93">
                  <c:v>39293</c:v>
                </c:pt>
                <c:pt idx="94">
                  <c:v>39294</c:v>
                </c:pt>
                <c:pt idx="95">
                  <c:v>39295</c:v>
                </c:pt>
                <c:pt idx="96">
                  <c:v>39296</c:v>
                </c:pt>
                <c:pt idx="97">
                  <c:v>39297</c:v>
                </c:pt>
                <c:pt idx="98">
                  <c:v>39300</c:v>
                </c:pt>
                <c:pt idx="99">
                  <c:v>39301</c:v>
                </c:pt>
                <c:pt idx="100">
                  <c:v>39302</c:v>
                </c:pt>
                <c:pt idx="101">
                  <c:v>39303</c:v>
                </c:pt>
                <c:pt idx="102">
                  <c:v>39304</c:v>
                </c:pt>
                <c:pt idx="103">
                  <c:v>39307</c:v>
                </c:pt>
                <c:pt idx="104">
                  <c:v>39308</c:v>
                </c:pt>
                <c:pt idx="105">
                  <c:v>39309</c:v>
                </c:pt>
                <c:pt idx="106">
                  <c:v>39310</c:v>
                </c:pt>
                <c:pt idx="107">
                  <c:v>39311</c:v>
                </c:pt>
                <c:pt idx="108">
                  <c:v>39314</c:v>
                </c:pt>
                <c:pt idx="109">
                  <c:v>39315</c:v>
                </c:pt>
                <c:pt idx="110">
                  <c:v>39316</c:v>
                </c:pt>
                <c:pt idx="111">
                  <c:v>39317</c:v>
                </c:pt>
                <c:pt idx="112">
                  <c:v>39318</c:v>
                </c:pt>
                <c:pt idx="113">
                  <c:v>39321</c:v>
                </c:pt>
                <c:pt idx="114">
                  <c:v>39322</c:v>
                </c:pt>
                <c:pt idx="115">
                  <c:v>39323</c:v>
                </c:pt>
                <c:pt idx="116">
                  <c:v>39324</c:v>
                </c:pt>
                <c:pt idx="117">
                  <c:v>39325</c:v>
                </c:pt>
                <c:pt idx="118">
                  <c:v>39328</c:v>
                </c:pt>
                <c:pt idx="119">
                  <c:v>39329</c:v>
                </c:pt>
                <c:pt idx="120">
                  <c:v>39330</c:v>
                </c:pt>
                <c:pt idx="121">
                  <c:v>39331</c:v>
                </c:pt>
                <c:pt idx="122">
                  <c:v>39332</c:v>
                </c:pt>
                <c:pt idx="123">
                  <c:v>39335</c:v>
                </c:pt>
                <c:pt idx="124">
                  <c:v>39336</c:v>
                </c:pt>
                <c:pt idx="125">
                  <c:v>39337</c:v>
                </c:pt>
                <c:pt idx="126">
                  <c:v>39338</c:v>
                </c:pt>
                <c:pt idx="127">
                  <c:v>39339</c:v>
                </c:pt>
                <c:pt idx="128">
                  <c:v>39342</c:v>
                </c:pt>
                <c:pt idx="129">
                  <c:v>39343</c:v>
                </c:pt>
                <c:pt idx="130">
                  <c:v>39344</c:v>
                </c:pt>
                <c:pt idx="131">
                  <c:v>39345</c:v>
                </c:pt>
                <c:pt idx="132">
                  <c:v>39346</c:v>
                </c:pt>
                <c:pt idx="133">
                  <c:v>39349</c:v>
                </c:pt>
                <c:pt idx="134">
                  <c:v>39350</c:v>
                </c:pt>
                <c:pt idx="135">
                  <c:v>39351</c:v>
                </c:pt>
                <c:pt idx="136">
                  <c:v>39352</c:v>
                </c:pt>
                <c:pt idx="137">
                  <c:v>39353</c:v>
                </c:pt>
                <c:pt idx="138">
                  <c:v>39356</c:v>
                </c:pt>
                <c:pt idx="139">
                  <c:v>39357</c:v>
                </c:pt>
                <c:pt idx="140">
                  <c:v>39358</c:v>
                </c:pt>
                <c:pt idx="141">
                  <c:v>39359</c:v>
                </c:pt>
                <c:pt idx="142">
                  <c:v>39360</c:v>
                </c:pt>
                <c:pt idx="143">
                  <c:v>39363</c:v>
                </c:pt>
                <c:pt idx="144">
                  <c:v>39364</c:v>
                </c:pt>
                <c:pt idx="145">
                  <c:v>39365</c:v>
                </c:pt>
                <c:pt idx="146">
                  <c:v>39366</c:v>
                </c:pt>
                <c:pt idx="147">
                  <c:v>39367</c:v>
                </c:pt>
                <c:pt idx="148">
                  <c:v>39370</c:v>
                </c:pt>
                <c:pt idx="149">
                  <c:v>39371</c:v>
                </c:pt>
                <c:pt idx="150">
                  <c:v>39372</c:v>
                </c:pt>
                <c:pt idx="151">
                  <c:v>39373</c:v>
                </c:pt>
                <c:pt idx="152">
                  <c:v>39374</c:v>
                </c:pt>
                <c:pt idx="153">
                  <c:v>39377</c:v>
                </c:pt>
                <c:pt idx="154">
                  <c:v>39378</c:v>
                </c:pt>
                <c:pt idx="155">
                  <c:v>39379</c:v>
                </c:pt>
                <c:pt idx="156">
                  <c:v>39380</c:v>
                </c:pt>
                <c:pt idx="157">
                  <c:v>39381</c:v>
                </c:pt>
                <c:pt idx="158">
                  <c:v>39384</c:v>
                </c:pt>
                <c:pt idx="159">
                  <c:v>39385</c:v>
                </c:pt>
                <c:pt idx="160">
                  <c:v>39386</c:v>
                </c:pt>
                <c:pt idx="161">
                  <c:v>39387</c:v>
                </c:pt>
                <c:pt idx="162">
                  <c:v>39388</c:v>
                </c:pt>
                <c:pt idx="163">
                  <c:v>39391</c:v>
                </c:pt>
                <c:pt idx="164">
                  <c:v>39392</c:v>
                </c:pt>
                <c:pt idx="165">
                  <c:v>39393</c:v>
                </c:pt>
                <c:pt idx="166">
                  <c:v>39394</c:v>
                </c:pt>
                <c:pt idx="167">
                  <c:v>39395</c:v>
                </c:pt>
                <c:pt idx="168">
                  <c:v>39398</c:v>
                </c:pt>
                <c:pt idx="169">
                  <c:v>39399</c:v>
                </c:pt>
                <c:pt idx="170">
                  <c:v>39400</c:v>
                </c:pt>
                <c:pt idx="171">
                  <c:v>39401</c:v>
                </c:pt>
                <c:pt idx="172">
                  <c:v>39402</c:v>
                </c:pt>
                <c:pt idx="173">
                  <c:v>39405</c:v>
                </c:pt>
                <c:pt idx="174">
                  <c:v>39406</c:v>
                </c:pt>
                <c:pt idx="175">
                  <c:v>39407</c:v>
                </c:pt>
                <c:pt idx="176">
                  <c:v>39408</c:v>
                </c:pt>
                <c:pt idx="177">
                  <c:v>39409</c:v>
                </c:pt>
                <c:pt idx="178">
                  <c:v>39412</c:v>
                </c:pt>
                <c:pt idx="179">
                  <c:v>39413</c:v>
                </c:pt>
                <c:pt idx="180">
                  <c:v>39414</c:v>
                </c:pt>
                <c:pt idx="181">
                  <c:v>39415</c:v>
                </c:pt>
                <c:pt idx="182">
                  <c:v>39416</c:v>
                </c:pt>
                <c:pt idx="183">
                  <c:v>39419</c:v>
                </c:pt>
                <c:pt idx="184">
                  <c:v>39420</c:v>
                </c:pt>
                <c:pt idx="185">
                  <c:v>39421</c:v>
                </c:pt>
                <c:pt idx="186">
                  <c:v>39422</c:v>
                </c:pt>
                <c:pt idx="187">
                  <c:v>39423</c:v>
                </c:pt>
                <c:pt idx="188">
                  <c:v>39426</c:v>
                </c:pt>
                <c:pt idx="189">
                  <c:v>39427</c:v>
                </c:pt>
                <c:pt idx="190">
                  <c:v>39428</c:v>
                </c:pt>
                <c:pt idx="191">
                  <c:v>39429</c:v>
                </c:pt>
                <c:pt idx="192">
                  <c:v>39430</c:v>
                </c:pt>
                <c:pt idx="193">
                  <c:v>39433</c:v>
                </c:pt>
                <c:pt idx="194">
                  <c:v>39434</c:v>
                </c:pt>
                <c:pt idx="195">
                  <c:v>39435</c:v>
                </c:pt>
                <c:pt idx="196">
                  <c:v>39436</c:v>
                </c:pt>
                <c:pt idx="197">
                  <c:v>39437</c:v>
                </c:pt>
                <c:pt idx="198">
                  <c:v>39440</c:v>
                </c:pt>
                <c:pt idx="199">
                  <c:v>39443</c:v>
                </c:pt>
                <c:pt idx="200">
                  <c:v>39444</c:v>
                </c:pt>
                <c:pt idx="201">
                  <c:v>39447</c:v>
                </c:pt>
                <c:pt idx="202">
                  <c:v>39448</c:v>
                </c:pt>
                <c:pt idx="203">
                  <c:v>39449</c:v>
                </c:pt>
                <c:pt idx="204">
                  <c:v>39450</c:v>
                </c:pt>
                <c:pt idx="205">
                  <c:v>39451</c:v>
                </c:pt>
                <c:pt idx="206">
                  <c:v>39454</c:v>
                </c:pt>
                <c:pt idx="207">
                  <c:v>39455</c:v>
                </c:pt>
                <c:pt idx="208">
                  <c:v>39456</c:v>
                </c:pt>
                <c:pt idx="209">
                  <c:v>39457</c:v>
                </c:pt>
                <c:pt idx="210">
                  <c:v>39458</c:v>
                </c:pt>
                <c:pt idx="211">
                  <c:v>39461</c:v>
                </c:pt>
                <c:pt idx="212">
                  <c:v>39462</c:v>
                </c:pt>
                <c:pt idx="213">
                  <c:v>39463</c:v>
                </c:pt>
                <c:pt idx="214">
                  <c:v>39464</c:v>
                </c:pt>
                <c:pt idx="215">
                  <c:v>39465</c:v>
                </c:pt>
                <c:pt idx="216">
                  <c:v>39468</c:v>
                </c:pt>
                <c:pt idx="217">
                  <c:v>39469</c:v>
                </c:pt>
                <c:pt idx="218">
                  <c:v>39470</c:v>
                </c:pt>
                <c:pt idx="219">
                  <c:v>39471</c:v>
                </c:pt>
                <c:pt idx="220">
                  <c:v>39472</c:v>
                </c:pt>
                <c:pt idx="221">
                  <c:v>39475</c:v>
                </c:pt>
                <c:pt idx="222">
                  <c:v>39476</c:v>
                </c:pt>
                <c:pt idx="223">
                  <c:v>39477</c:v>
                </c:pt>
                <c:pt idx="224">
                  <c:v>39478</c:v>
                </c:pt>
                <c:pt idx="225">
                  <c:v>39479</c:v>
                </c:pt>
                <c:pt idx="226">
                  <c:v>39482</c:v>
                </c:pt>
                <c:pt idx="227">
                  <c:v>39483</c:v>
                </c:pt>
                <c:pt idx="228">
                  <c:v>39484</c:v>
                </c:pt>
                <c:pt idx="229">
                  <c:v>39485</c:v>
                </c:pt>
                <c:pt idx="230">
                  <c:v>39486</c:v>
                </c:pt>
                <c:pt idx="231">
                  <c:v>39489</c:v>
                </c:pt>
                <c:pt idx="232">
                  <c:v>39490</c:v>
                </c:pt>
                <c:pt idx="233">
                  <c:v>39491</c:v>
                </c:pt>
                <c:pt idx="234">
                  <c:v>39492</c:v>
                </c:pt>
                <c:pt idx="235">
                  <c:v>39493</c:v>
                </c:pt>
                <c:pt idx="236">
                  <c:v>39496</c:v>
                </c:pt>
                <c:pt idx="237">
                  <c:v>39497</c:v>
                </c:pt>
                <c:pt idx="238">
                  <c:v>39498</c:v>
                </c:pt>
                <c:pt idx="239">
                  <c:v>39499</c:v>
                </c:pt>
                <c:pt idx="240">
                  <c:v>39500</c:v>
                </c:pt>
                <c:pt idx="241">
                  <c:v>39503</c:v>
                </c:pt>
                <c:pt idx="242">
                  <c:v>39504</c:v>
                </c:pt>
                <c:pt idx="243">
                  <c:v>39505</c:v>
                </c:pt>
                <c:pt idx="244">
                  <c:v>39506</c:v>
                </c:pt>
                <c:pt idx="245">
                  <c:v>39507</c:v>
                </c:pt>
                <c:pt idx="246">
                  <c:v>39510</c:v>
                </c:pt>
                <c:pt idx="247">
                  <c:v>39511</c:v>
                </c:pt>
                <c:pt idx="248">
                  <c:v>39512</c:v>
                </c:pt>
                <c:pt idx="249">
                  <c:v>39513</c:v>
                </c:pt>
                <c:pt idx="250">
                  <c:v>39514</c:v>
                </c:pt>
                <c:pt idx="251">
                  <c:v>39517</c:v>
                </c:pt>
                <c:pt idx="252">
                  <c:v>39518</c:v>
                </c:pt>
                <c:pt idx="253">
                  <c:v>39519</c:v>
                </c:pt>
                <c:pt idx="254">
                  <c:v>39520</c:v>
                </c:pt>
                <c:pt idx="255">
                  <c:v>39521</c:v>
                </c:pt>
                <c:pt idx="256">
                  <c:v>39524</c:v>
                </c:pt>
                <c:pt idx="257">
                  <c:v>39525</c:v>
                </c:pt>
                <c:pt idx="258">
                  <c:v>39526</c:v>
                </c:pt>
                <c:pt idx="259">
                  <c:v>39527</c:v>
                </c:pt>
                <c:pt idx="260">
                  <c:v>39532</c:v>
                </c:pt>
                <c:pt idx="261">
                  <c:v>39533</c:v>
                </c:pt>
                <c:pt idx="262">
                  <c:v>39534</c:v>
                </c:pt>
                <c:pt idx="263">
                  <c:v>39535</c:v>
                </c:pt>
                <c:pt idx="264">
                  <c:v>39539</c:v>
                </c:pt>
                <c:pt idx="265">
                  <c:v>39540</c:v>
                </c:pt>
                <c:pt idx="266">
                  <c:v>39541</c:v>
                </c:pt>
                <c:pt idx="267">
                  <c:v>39542</c:v>
                </c:pt>
                <c:pt idx="268">
                  <c:v>39545</c:v>
                </c:pt>
                <c:pt idx="269">
                  <c:v>39546</c:v>
                </c:pt>
                <c:pt idx="270">
                  <c:v>39547</c:v>
                </c:pt>
                <c:pt idx="271">
                  <c:v>39548</c:v>
                </c:pt>
                <c:pt idx="272">
                  <c:v>39549</c:v>
                </c:pt>
                <c:pt idx="273">
                  <c:v>39552</c:v>
                </c:pt>
                <c:pt idx="274">
                  <c:v>39553</c:v>
                </c:pt>
                <c:pt idx="275">
                  <c:v>39554</c:v>
                </c:pt>
                <c:pt idx="276">
                  <c:v>39555</c:v>
                </c:pt>
                <c:pt idx="277">
                  <c:v>39556</c:v>
                </c:pt>
                <c:pt idx="278">
                  <c:v>39559</c:v>
                </c:pt>
                <c:pt idx="279">
                  <c:v>39560</c:v>
                </c:pt>
                <c:pt idx="280">
                  <c:v>39561</c:v>
                </c:pt>
                <c:pt idx="281">
                  <c:v>39562</c:v>
                </c:pt>
                <c:pt idx="282">
                  <c:v>39563</c:v>
                </c:pt>
                <c:pt idx="283">
                  <c:v>39566</c:v>
                </c:pt>
                <c:pt idx="284">
                  <c:v>39567</c:v>
                </c:pt>
                <c:pt idx="285">
                  <c:v>39568</c:v>
                </c:pt>
                <c:pt idx="286">
                  <c:v>39569</c:v>
                </c:pt>
                <c:pt idx="287">
                  <c:v>39570</c:v>
                </c:pt>
                <c:pt idx="288">
                  <c:v>39574</c:v>
                </c:pt>
                <c:pt idx="289">
                  <c:v>39575</c:v>
                </c:pt>
                <c:pt idx="290">
                  <c:v>39576</c:v>
                </c:pt>
                <c:pt idx="291">
                  <c:v>39577</c:v>
                </c:pt>
                <c:pt idx="292">
                  <c:v>39580</c:v>
                </c:pt>
                <c:pt idx="293">
                  <c:v>39581</c:v>
                </c:pt>
                <c:pt idx="294">
                  <c:v>39582</c:v>
                </c:pt>
                <c:pt idx="295">
                  <c:v>39583</c:v>
                </c:pt>
                <c:pt idx="296">
                  <c:v>39584</c:v>
                </c:pt>
                <c:pt idx="297">
                  <c:v>39587</c:v>
                </c:pt>
                <c:pt idx="298">
                  <c:v>39588</c:v>
                </c:pt>
                <c:pt idx="299">
                  <c:v>39589</c:v>
                </c:pt>
                <c:pt idx="300">
                  <c:v>39590</c:v>
                </c:pt>
                <c:pt idx="301">
                  <c:v>39591</c:v>
                </c:pt>
                <c:pt idx="302">
                  <c:v>39595</c:v>
                </c:pt>
                <c:pt idx="303">
                  <c:v>39596</c:v>
                </c:pt>
                <c:pt idx="304">
                  <c:v>39597</c:v>
                </c:pt>
                <c:pt idx="305">
                  <c:v>39598</c:v>
                </c:pt>
                <c:pt idx="306">
                  <c:v>39601</c:v>
                </c:pt>
                <c:pt idx="307">
                  <c:v>39602</c:v>
                </c:pt>
                <c:pt idx="308">
                  <c:v>39603</c:v>
                </c:pt>
                <c:pt idx="309">
                  <c:v>39604</c:v>
                </c:pt>
                <c:pt idx="310">
                  <c:v>39605</c:v>
                </c:pt>
                <c:pt idx="311">
                  <c:v>39608</c:v>
                </c:pt>
                <c:pt idx="312">
                  <c:v>39609</c:v>
                </c:pt>
                <c:pt idx="313">
                  <c:v>39610</c:v>
                </c:pt>
                <c:pt idx="314">
                  <c:v>39611</c:v>
                </c:pt>
                <c:pt idx="315">
                  <c:v>39612</c:v>
                </c:pt>
                <c:pt idx="316">
                  <c:v>39615</c:v>
                </c:pt>
                <c:pt idx="317">
                  <c:v>39616</c:v>
                </c:pt>
                <c:pt idx="318">
                  <c:v>39617</c:v>
                </c:pt>
                <c:pt idx="319">
                  <c:v>39618</c:v>
                </c:pt>
                <c:pt idx="320">
                  <c:v>39619</c:v>
                </c:pt>
                <c:pt idx="321">
                  <c:v>39622</c:v>
                </c:pt>
                <c:pt idx="322">
                  <c:v>39623</c:v>
                </c:pt>
                <c:pt idx="323">
                  <c:v>39624</c:v>
                </c:pt>
                <c:pt idx="324">
                  <c:v>39625</c:v>
                </c:pt>
                <c:pt idx="325">
                  <c:v>39626</c:v>
                </c:pt>
                <c:pt idx="326">
                  <c:v>39629</c:v>
                </c:pt>
                <c:pt idx="327">
                  <c:v>39630</c:v>
                </c:pt>
                <c:pt idx="328">
                  <c:v>39631</c:v>
                </c:pt>
                <c:pt idx="329">
                  <c:v>39632</c:v>
                </c:pt>
                <c:pt idx="330">
                  <c:v>39633</c:v>
                </c:pt>
                <c:pt idx="331">
                  <c:v>39636</c:v>
                </c:pt>
                <c:pt idx="332">
                  <c:v>39637</c:v>
                </c:pt>
                <c:pt idx="333">
                  <c:v>39638</c:v>
                </c:pt>
                <c:pt idx="334">
                  <c:v>39639</c:v>
                </c:pt>
                <c:pt idx="335">
                  <c:v>39640</c:v>
                </c:pt>
                <c:pt idx="336">
                  <c:v>39643</c:v>
                </c:pt>
                <c:pt idx="337">
                  <c:v>39644</c:v>
                </c:pt>
                <c:pt idx="338">
                  <c:v>39645</c:v>
                </c:pt>
                <c:pt idx="339">
                  <c:v>39646</c:v>
                </c:pt>
                <c:pt idx="340">
                  <c:v>39647</c:v>
                </c:pt>
                <c:pt idx="341">
                  <c:v>39650</c:v>
                </c:pt>
                <c:pt idx="342">
                  <c:v>39651</c:v>
                </c:pt>
                <c:pt idx="343">
                  <c:v>39652</c:v>
                </c:pt>
                <c:pt idx="344">
                  <c:v>39653</c:v>
                </c:pt>
                <c:pt idx="345">
                  <c:v>39654</c:v>
                </c:pt>
                <c:pt idx="346">
                  <c:v>39657</c:v>
                </c:pt>
                <c:pt idx="347">
                  <c:v>39658</c:v>
                </c:pt>
                <c:pt idx="348">
                  <c:v>39659</c:v>
                </c:pt>
                <c:pt idx="349">
                  <c:v>39660</c:v>
                </c:pt>
                <c:pt idx="350">
                  <c:v>39661</c:v>
                </c:pt>
                <c:pt idx="351">
                  <c:v>39664</c:v>
                </c:pt>
                <c:pt idx="352">
                  <c:v>39665</c:v>
                </c:pt>
                <c:pt idx="353">
                  <c:v>39666</c:v>
                </c:pt>
                <c:pt idx="354">
                  <c:v>39667</c:v>
                </c:pt>
                <c:pt idx="355">
                  <c:v>39668</c:v>
                </c:pt>
                <c:pt idx="356">
                  <c:v>39671</c:v>
                </c:pt>
                <c:pt idx="357">
                  <c:v>39672</c:v>
                </c:pt>
                <c:pt idx="358">
                  <c:v>39673</c:v>
                </c:pt>
                <c:pt idx="359">
                  <c:v>39674</c:v>
                </c:pt>
                <c:pt idx="360">
                  <c:v>39675</c:v>
                </c:pt>
                <c:pt idx="361">
                  <c:v>39678</c:v>
                </c:pt>
                <c:pt idx="362">
                  <c:v>39679</c:v>
                </c:pt>
                <c:pt idx="363">
                  <c:v>39680</c:v>
                </c:pt>
                <c:pt idx="364">
                  <c:v>39681</c:v>
                </c:pt>
                <c:pt idx="365">
                  <c:v>39682</c:v>
                </c:pt>
                <c:pt idx="366">
                  <c:v>39686</c:v>
                </c:pt>
                <c:pt idx="367">
                  <c:v>39687</c:v>
                </c:pt>
                <c:pt idx="368">
                  <c:v>39688</c:v>
                </c:pt>
                <c:pt idx="369">
                  <c:v>39689</c:v>
                </c:pt>
                <c:pt idx="370">
                  <c:v>39692</c:v>
                </c:pt>
                <c:pt idx="371">
                  <c:v>39693</c:v>
                </c:pt>
                <c:pt idx="372">
                  <c:v>39694</c:v>
                </c:pt>
                <c:pt idx="373">
                  <c:v>39695</c:v>
                </c:pt>
                <c:pt idx="374">
                  <c:v>39696</c:v>
                </c:pt>
                <c:pt idx="375">
                  <c:v>39699</c:v>
                </c:pt>
                <c:pt idx="376">
                  <c:v>39700</c:v>
                </c:pt>
                <c:pt idx="377">
                  <c:v>39701</c:v>
                </c:pt>
                <c:pt idx="378">
                  <c:v>39702</c:v>
                </c:pt>
                <c:pt idx="379">
                  <c:v>39703</c:v>
                </c:pt>
                <c:pt idx="380">
                  <c:v>39706</c:v>
                </c:pt>
                <c:pt idx="381">
                  <c:v>39707</c:v>
                </c:pt>
                <c:pt idx="382">
                  <c:v>39708</c:v>
                </c:pt>
                <c:pt idx="383">
                  <c:v>39709</c:v>
                </c:pt>
                <c:pt idx="384">
                  <c:v>39710</c:v>
                </c:pt>
                <c:pt idx="385">
                  <c:v>39713</c:v>
                </c:pt>
                <c:pt idx="386">
                  <c:v>39714</c:v>
                </c:pt>
                <c:pt idx="387">
                  <c:v>39715</c:v>
                </c:pt>
                <c:pt idx="388">
                  <c:v>39716</c:v>
                </c:pt>
                <c:pt idx="389">
                  <c:v>39717</c:v>
                </c:pt>
                <c:pt idx="390">
                  <c:v>39720</c:v>
                </c:pt>
                <c:pt idx="391">
                  <c:v>39721</c:v>
                </c:pt>
                <c:pt idx="392">
                  <c:v>39722</c:v>
                </c:pt>
                <c:pt idx="393">
                  <c:v>39723</c:v>
                </c:pt>
                <c:pt idx="394">
                  <c:v>39724</c:v>
                </c:pt>
                <c:pt idx="395">
                  <c:v>39727</c:v>
                </c:pt>
                <c:pt idx="396">
                  <c:v>39728</c:v>
                </c:pt>
                <c:pt idx="397">
                  <c:v>39729</c:v>
                </c:pt>
                <c:pt idx="398">
                  <c:v>39730</c:v>
                </c:pt>
                <c:pt idx="399">
                  <c:v>39731</c:v>
                </c:pt>
                <c:pt idx="400">
                  <c:v>39734</c:v>
                </c:pt>
                <c:pt idx="401">
                  <c:v>39735</c:v>
                </c:pt>
                <c:pt idx="402">
                  <c:v>39736</c:v>
                </c:pt>
                <c:pt idx="403">
                  <c:v>39737</c:v>
                </c:pt>
                <c:pt idx="404">
                  <c:v>39738</c:v>
                </c:pt>
                <c:pt idx="405">
                  <c:v>39741</c:v>
                </c:pt>
                <c:pt idx="406">
                  <c:v>39742</c:v>
                </c:pt>
                <c:pt idx="407">
                  <c:v>39743</c:v>
                </c:pt>
                <c:pt idx="408">
                  <c:v>39744</c:v>
                </c:pt>
                <c:pt idx="409">
                  <c:v>39745</c:v>
                </c:pt>
                <c:pt idx="410">
                  <c:v>39748</c:v>
                </c:pt>
                <c:pt idx="411">
                  <c:v>39749</c:v>
                </c:pt>
                <c:pt idx="412">
                  <c:v>39750</c:v>
                </c:pt>
                <c:pt idx="413">
                  <c:v>39751</c:v>
                </c:pt>
                <c:pt idx="414">
                  <c:v>39752</c:v>
                </c:pt>
                <c:pt idx="415">
                  <c:v>39755</c:v>
                </c:pt>
                <c:pt idx="416">
                  <c:v>39756</c:v>
                </c:pt>
                <c:pt idx="417">
                  <c:v>39757</c:v>
                </c:pt>
                <c:pt idx="418">
                  <c:v>39758</c:v>
                </c:pt>
                <c:pt idx="419">
                  <c:v>39759</c:v>
                </c:pt>
                <c:pt idx="420">
                  <c:v>39762</c:v>
                </c:pt>
                <c:pt idx="421">
                  <c:v>39763</c:v>
                </c:pt>
                <c:pt idx="422">
                  <c:v>39764</c:v>
                </c:pt>
                <c:pt idx="423">
                  <c:v>39765</c:v>
                </c:pt>
                <c:pt idx="424">
                  <c:v>39766</c:v>
                </c:pt>
                <c:pt idx="425">
                  <c:v>39769</c:v>
                </c:pt>
                <c:pt idx="426">
                  <c:v>39770</c:v>
                </c:pt>
                <c:pt idx="427">
                  <c:v>39771</c:v>
                </c:pt>
                <c:pt idx="428">
                  <c:v>39772</c:v>
                </c:pt>
                <c:pt idx="429">
                  <c:v>39773</c:v>
                </c:pt>
                <c:pt idx="430">
                  <c:v>39776</c:v>
                </c:pt>
                <c:pt idx="431">
                  <c:v>39777</c:v>
                </c:pt>
                <c:pt idx="432">
                  <c:v>39779</c:v>
                </c:pt>
                <c:pt idx="433">
                  <c:v>39780</c:v>
                </c:pt>
                <c:pt idx="434">
                  <c:v>39783</c:v>
                </c:pt>
                <c:pt idx="435">
                  <c:v>39784</c:v>
                </c:pt>
                <c:pt idx="436">
                  <c:v>39785</c:v>
                </c:pt>
                <c:pt idx="437">
                  <c:v>39786</c:v>
                </c:pt>
                <c:pt idx="438">
                  <c:v>39787</c:v>
                </c:pt>
                <c:pt idx="439">
                  <c:v>39790</c:v>
                </c:pt>
                <c:pt idx="440">
                  <c:v>39791</c:v>
                </c:pt>
                <c:pt idx="441">
                  <c:v>39792</c:v>
                </c:pt>
                <c:pt idx="442">
                  <c:v>39793</c:v>
                </c:pt>
                <c:pt idx="443">
                  <c:v>39794</c:v>
                </c:pt>
                <c:pt idx="444">
                  <c:v>39797</c:v>
                </c:pt>
                <c:pt idx="445">
                  <c:v>39798</c:v>
                </c:pt>
                <c:pt idx="446">
                  <c:v>39799</c:v>
                </c:pt>
                <c:pt idx="447">
                  <c:v>39800</c:v>
                </c:pt>
                <c:pt idx="448">
                  <c:v>39801</c:v>
                </c:pt>
                <c:pt idx="449">
                  <c:v>39804</c:v>
                </c:pt>
                <c:pt idx="450">
                  <c:v>39805</c:v>
                </c:pt>
                <c:pt idx="451">
                  <c:v>39806</c:v>
                </c:pt>
                <c:pt idx="452">
                  <c:v>39807</c:v>
                </c:pt>
                <c:pt idx="453">
                  <c:v>39808</c:v>
                </c:pt>
                <c:pt idx="454">
                  <c:v>39811</c:v>
                </c:pt>
                <c:pt idx="455">
                  <c:v>39812</c:v>
                </c:pt>
                <c:pt idx="456">
                  <c:v>39813</c:v>
                </c:pt>
                <c:pt idx="457">
                  <c:v>39814</c:v>
                </c:pt>
                <c:pt idx="458">
                  <c:v>39815</c:v>
                </c:pt>
                <c:pt idx="459">
                  <c:v>39818</c:v>
                </c:pt>
                <c:pt idx="460">
                  <c:v>39819</c:v>
                </c:pt>
                <c:pt idx="461">
                  <c:v>39820</c:v>
                </c:pt>
                <c:pt idx="462">
                  <c:v>39821</c:v>
                </c:pt>
                <c:pt idx="463">
                  <c:v>39822</c:v>
                </c:pt>
                <c:pt idx="464">
                  <c:v>39825</c:v>
                </c:pt>
                <c:pt idx="465">
                  <c:v>39826</c:v>
                </c:pt>
                <c:pt idx="466">
                  <c:v>39827</c:v>
                </c:pt>
                <c:pt idx="467">
                  <c:v>39828</c:v>
                </c:pt>
                <c:pt idx="468">
                  <c:v>39829</c:v>
                </c:pt>
                <c:pt idx="469">
                  <c:v>39832</c:v>
                </c:pt>
                <c:pt idx="470">
                  <c:v>39833</c:v>
                </c:pt>
                <c:pt idx="471">
                  <c:v>39834</c:v>
                </c:pt>
                <c:pt idx="472">
                  <c:v>39835</c:v>
                </c:pt>
                <c:pt idx="473">
                  <c:v>39836</c:v>
                </c:pt>
                <c:pt idx="474">
                  <c:v>39839</c:v>
                </c:pt>
                <c:pt idx="475">
                  <c:v>39840</c:v>
                </c:pt>
                <c:pt idx="476">
                  <c:v>39841</c:v>
                </c:pt>
                <c:pt idx="477">
                  <c:v>39842</c:v>
                </c:pt>
                <c:pt idx="478">
                  <c:v>39843</c:v>
                </c:pt>
                <c:pt idx="479">
                  <c:v>39846</c:v>
                </c:pt>
                <c:pt idx="480">
                  <c:v>39847</c:v>
                </c:pt>
                <c:pt idx="481">
                  <c:v>39848</c:v>
                </c:pt>
                <c:pt idx="482">
                  <c:v>39849</c:v>
                </c:pt>
                <c:pt idx="483">
                  <c:v>39850</c:v>
                </c:pt>
                <c:pt idx="484">
                  <c:v>39853</c:v>
                </c:pt>
                <c:pt idx="485">
                  <c:v>39854</c:v>
                </c:pt>
                <c:pt idx="486">
                  <c:v>39855</c:v>
                </c:pt>
                <c:pt idx="487">
                  <c:v>39856</c:v>
                </c:pt>
                <c:pt idx="488">
                  <c:v>39857</c:v>
                </c:pt>
                <c:pt idx="489">
                  <c:v>39860</c:v>
                </c:pt>
                <c:pt idx="490">
                  <c:v>39861</c:v>
                </c:pt>
                <c:pt idx="491">
                  <c:v>39862</c:v>
                </c:pt>
                <c:pt idx="492">
                  <c:v>39863</c:v>
                </c:pt>
                <c:pt idx="493">
                  <c:v>39864</c:v>
                </c:pt>
                <c:pt idx="494">
                  <c:v>39867</c:v>
                </c:pt>
                <c:pt idx="495">
                  <c:v>39868</c:v>
                </c:pt>
                <c:pt idx="496">
                  <c:v>39869</c:v>
                </c:pt>
                <c:pt idx="497">
                  <c:v>39870</c:v>
                </c:pt>
                <c:pt idx="498">
                  <c:v>39871</c:v>
                </c:pt>
                <c:pt idx="499">
                  <c:v>39874</c:v>
                </c:pt>
                <c:pt idx="500">
                  <c:v>39875</c:v>
                </c:pt>
                <c:pt idx="501">
                  <c:v>39876</c:v>
                </c:pt>
                <c:pt idx="502">
                  <c:v>39877</c:v>
                </c:pt>
                <c:pt idx="503">
                  <c:v>39878</c:v>
                </c:pt>
                <c:pt idx="504">
                  <c:v>39881</c:v>
                </c:pt>
                <c:pt idx="505">
                  <c:v>39882</c:v>
                </c:pt>
                <c:pt idx="506">
                  <c:v>39883</c:v>
                </c:pt>
                <c:pt idx="507">
                  <c:v>39884</c:v>
                </c:pt>
                <c:pt idx="508">
                  <c:v>39885</c:v>
                </c:pt>
                <c:pt idx="509">
                  <c:v>39888</c:v>
                </c:pt>
                <c:pt idx="510">
                  <c:v>39889</c:v>
                </c:pt>
                <c:pt idx="511">
                  <c:v>39890</c:v>
                </c:pt>
                <c:pt idx="512">
                  <c:v>39891</c:v>
                </c:pt>
                <c:pt idx="513">
                  <c:v>39892</c:v>
                </c:pt>
                <c:pt idx="514">
                  <c:v>39895</c:v>
                </c:pt>
                <c:pt idx="515">
                  <c:v>39896</c:v>
                </c:pt>
                <c:pt idx="516">
                  <c:v>39897</c:v>
                </c:pt>
                <c:pt idx="517">
                  <c:v>39898</c:v>
                </c:pt>
                <c:pt idx="518">
                  <c:v>39899</c:v>
                </c:pt>
                <c:pt idx="519">
                  <c:v>39902</c:v>
                </c:pt>
                <c:pt idx="520">
                  <c:v>39903</c:v>
                </c:pt>
                <c:pt idx="521">
                  <c:v>39904</c:v>
                </c:pt>
                <c:pt idx="522">
                  <c:v>39905</c:v>
                </c:pt>
                <c:pt idx="523">
                  <c:v>39906</c:v>
                </c:pt>
                <c:pt idx="524">
                  <c:v>39909</c:v>
                </c:pt>
                <c:pt idx="525">
                  <c:v>39910</c:v>
                </c:pt>
                <c:pt idx="526">
                  <c:v>39911</c:v>
                </c:pt>
                <c:pt idx="527">
                  <c:v>39912</c:v>
                </c:pt>
                <c:pt idx="528">
                  <c:v>39913</c:v>
                </c:pt>
                <c:pt idx="529">
                  <c:v>39916</c:v>
                </c:pt>
                <c:pt idx="530">
                  <c:v>39917</c:v>
                </c:pt>
                <c:pt idx="531">
                  <c:v>39918</c:v>
                </c:pt>
                <c:pt idx="532">
                  <c:v>39919</c:v>
                </c:pt>
                <c:pt idx="533">
                  <c:v>39920</c:v>
                </c:pt>
                <c:pt idx="534">
                  <c:v>39923</c:v>
                </c:pt>
                <c:pt idx="535">
                  <c:v>39924</c:v>
                </c:pt>
                <c:pt idx="536">
                  <c:v>39925</c:v>
                </c:pt>
                <c:pt idx="537">
                  <c:v>39926</c:v>
                </c:pt>
                <c:pt idx="538">
                  <c:v>39927</c:v>
                </c:pt>
                <c:pt idx="539">
                  <c:v>39930</c:v>
                </c:pt>
                <c:pt idx="540">
                  <c:v>39931</c:v>
                </c:pt>
                <c:pt idx="541">
                  <c:v>39932</c:v>
                </c:pt>
                <c:pt idx="542">
                  <c:v>39933</c:v>
                </c:pt>
                <c:pt idx="543">
                  <c:v>39934</c:v>
                </c:pt>
                <c:pt idx="544">
                  <c:v>39937</c:v>
                </c:pt>
                <c:pt idx="545">
                  <c:v>39938</c:v>
                </c:pt>
                <c:pt idx="546">
                  <c:v>39939</c:v>
                </c:pt>
                <c:pt idx="547">
                  <c:v>39940</c:v>
                </c:pt>
                <c:pt idx="548">
                  <c:v>39941</c:v>
                </c:pt>
                <c:pt idx="549">
                  <c:v>39944</c:v>
                </c:pt>
                <c:pt idx="550">
                  <c:v>39945</c:v>
                </c:pt>
                <c:pt idx="551">
                  <c:v>39946</c:v>
                </c:pt>
                <c:pt idx="552">
                  <c:v>39947</c:v>
                </c:pt>
                <c:pt idx="553">
                  <c:v>39948</c:v>
                </c:pt>
                <c:pt idx="554">
                  <c:v>39951</c:v>
                </c:pt>
                <c:pt idx="555">
                  <c:v>39952</c:v>
                </c:pt>
                <c:pt idx="556">
                  <c:v>39954</c:v>
                </c:pt>
                <c:pt idx="557">
                  <c:v>39955</c:v>
                </c:pt>
                <c:pt idx="558">
                  <c:v>39958</c:v>
                </c:pt>
                <c:pt idx="559">
                  <c:v>39959</c:v>
                </c:pt>
                <c:pt idx="560">
                  <c:v>39960</c:v>
                </c:pt>
                <c:pt idx="561">
                  <c:v>39962</c:v>
                </c:pt>
                <c:pt idx="562">
                  <c:v>39965</c:v>
                </c:pt>
                <c:pt idx="563">
                  <c:v>39966</c:v>
                </c:pt>
                <c:pt idx="564">
                  <c:v>39967</c:v>
                </c:pt>
                <c:pt idx="565">
                  <c:v>39968</c:v>
                </c:pt>
                <c:pt idx="566">
                  <c:v>39969</c:v>
                </c:pt>
                <c:pt idx="567">
                  <c:v>39972</c:v>
                </c:pt>
                <c:pt idx="568">
                  <c:v>39973</c:v>
                </c:pt>
                <c:pt idx="569">
                  <c:v>39974</c:v>
                </c:pt>
                <c:pt idx="570">
                  <c:v>39975</c:v>
                </c:pt>
                <c:pt idx="571">
                  <c:v>39976</c:v>
                </c:pt>
                <c:pt idx="572">
                  <c:v>39979</c:v>
                </c:pt>
                <c:pt idx="573">
                  <c:v>39980</c:v>
                </c:pt>
                <c:pt idx="574">
                  <c:v>39981</c:v>
                </c:pt>
                <c:pt idx="575">
                  <c:v>39982</c:v>
                </c:pt>
                <c:pt idx="576">
                  <c:v>39983</c:v>
                </c:pt>
                <c:pt idx="577">
                  <c:v>39986</c:v>
                </c:pt>
                <c:pt idx="578">
                  <c:v>39987</c:v>
                </c:pt>
                <c:pt idx="579">
                  <c:v>39988</c:v>
                </c:pt>
                <c:pt idx="580">
                  <c:v>39989</c:v>
                </c:pt>
                <c:pt idx="581">
                  <c:v>39990</c:v>
                </c:pt>
                <c:pt idx="582">
                  <c:v>39993</c:v>
                </c:pt>
                <c:pt idx="583">
                  <c:v>39994</c:v>
                </c:pt>
                <c:pt idx="584">
                  <c:v>39995</c:v>
                </c:pt>
                <c:pt idx="585">
                  <c:v>39996</c:v>
                </c:pt>
                <c:pt idx="586">
                  <c:v>39997</c:v>
                </c:pt>
                <c:pt idx="587">
                  <c:v>40000</c:v>
                </c:pt>
                <c:pt idx="588">
                  <c:v>40001</c:v>
                </c:pt>
                <c:pt idx="589">
                  <c:v>40002</c:v>
                </c:pt>
                <c:pt idx="590">
                  <c:v>40003</c:v>
                </c:pt>
                <c:pt idx="591">
                  <c:v>40004</c:v>
                </c:pt>
                <c:pt idx="592">
                  <c:v>40007</c:v>
                </c:pt>
                <c:pt idx="593">
                  <c:v>40008</c:v>
                </c:pt>
                <c:pt idx="594">
                  <c:v>40009</c:v>
                </c:pt>
                <c:pt idx="595">
                  <c:v>40010</c:v>
                </c:pt>
                <c:pt idx="596">
                  <c:v>40011</c:v>
                </c:pt>
                <c:pt idx="597">
                  <c:v>40014</c:v>
                </c:pt>
                <c:pt idx="598">
                  <c:v>40015</c:v>
                </c:pt>
                <c:pt idx="599">
                  <c:v>40016</c:v>
                </c:pt>
                <c:pt idx="600">
                  <c:v>40017</c:v>
                </c:pt>
                <c:pt idx="601">
                  <c:v>40018</c:v>
                </c:pt>
                <c:pt idx="602">
                  <c:v>40021</c:v>
                </c:pt>
                <c:pt idx="603">
                  <c:v>40022</c:v>
                </c:pt>
                <c:pt idx="604">
                  <c:v>40023</c:v>
                </c:pt>
                <c:pt idx="605">
                  <c:v>40024</c:v>
                </c:pt>
                <c:pt idx="606">
                  <c:v>40025</c:v>
                </c:pt>
                <c:pt idx="607">
                  <c:v>40028</c:v>
                </c:pt>
                <c:pt idx="608">
                  <c:v>40029</c:v>
                </c:pt>
                <c:pt idx="609">
                  <c:v>40030</c:v>
                </c:pt>
                <c:pt idx="610">
                  <c:v>40031</c:v>
                </c:pt>
                <c:pt idx="611">
                  <c:v>40032</c:v>
                </c:pt>
                <c:pt idx="612">
                  <c:v>40035</c:v>
                </c:pt>
                <c:pt idx="613">
                  <c:v>40036</c:v>
                </c:pt>
                <c:pt idx="614">
                  <c:v>40037</c:v>
                </c:pt>
                <c:pt idx="615">
                  <c:v>40038</c:v>
                </c:pt>
                <c:pt idx="616">
                  <c:v>40039</c:v>
                </c:pt>
                <c:pt idx="617">
                  <c:v>40042</c:v>
                </c:pt>
                <c:pt idx="618">
                  <c:v>40043</c:v>
                </c:pt>
                <c:pt idx="619">
                  <c:v>40044</c:v>
                </c:pt>
                <c:pt idx="620">
                  <c:v>40045</c:v>
                </c:pt>
                <c:pt idx="621">
                  <c:v>40046</c:v>
                </c:pt>
                <c:pt idx="622">
                  <c:v>40049</c:v>
                </c:pt>
                <c:pt idx="623">
                  <c:v>40050</c:v>
                </c:pt>
                <c:pt idx="624">
                  <c:v>40051</c:v>
                </c:pt>
                <c:pt idx="625">
                  <c:v>40052</c:v>
                </c:pt>
                <c:pt idx="626">
                  <c:v>40053</c:v>
                </c:pt>
                <c:pt idx="627">
                  <c:v>40056</c:v>
                </c:pt>
                <c:pt idx="628">
                  <c:v>40057</c:v>
                </c:pt>
                <c:pt idx="629">
                  <c:v>40058</c:v>
                </c:pt>
                <c:pt idx="630">
                  <c:v>40059</c:v>
                </c:pt>
                <c:pt idx="631">
                  <c:v>40060</c:v>
                </c:pt>
                <c:pt idx="632">
                  <c:v>40063</c:v>
                </c:pt>
                <c:pt idx="633">
                  <c:v>40064</c:v>
                </c:pt>
                <c:pt idx="634">
                  <c:v>40065</c:v>
                </c:pt>
                <c:pt idx="635">
                  <c:v>40066</c:v>
                </c:pt>
                <c:pt idx="636">
                  <c:v>40067</c:v>
                </c:pt>
                <c:pt idx="637">
                  <c:v>40070</c:v>
                </c:pt>
                <c:pt idx="638">
                  <c:v>40071</c:v>
                </c:pt>
                <c:pt idx="639">
                  <c:v>40072</c:v>
                </c:pt>
                <c:pt idx="640">
                  <c:v>40073</c:v>
                </c:pt>
                <c:pt idx="641">
                  <c:v>40074</c:v>
                </c:pt>
                <c:pt idx="642">
                  <c:v>40077</c:v>
                </c:pt>
                <c:pt idx="643">
                  <c:v>40078</c:v>
                </c:pt>
                <c:pt idx="644">
                  <c:v>40079</c:v>
                </c:pt>
                <c:pt idx="645">
                  <c:v>40080</c:v>
                </c:pt>
                <c:pt idx="646">
                  <c:v>40081</c:v>
                </c:pt>
                <c:pt idx="647">
                  <c:v>40084</c:v>
                </c:pt>
                <c:pt idx="648">
                  <c:v>40085</c:v>
                </c:pt>
                <c:pt idx="649">
                  <c:v>40086</c:v>
                </c:pt>
                <c:pt idx="650">
                  <c:v>40087</c:v>
                </c:pt>
                <c:pt idx="651">
                  <c:v>40088</c:v>
                </c:pt>
                <c:pt idx="652">
                  <c:v>40091</c:v>
                </c:pt>
                <c:pt idx="653">
                  <c:v>40092</c:v>
                </c:pt>
                <c:pt idx="654">
                  <c:v>40093</c:v>
                </c:pt>
                <c:pt idx="655">
                  <c:v>40094</c:v>
                </c:pt>
                <c:pt idx="656">
                  <c:v>40095</c:v>
                </c:pt>
                <c:pt idx="657">
                  <c:v>40098</c:v>
                </c:pt>
                <c:pt idx="658">
                  <c:v>40099</c:v>
                </c:pt>
                <c:pt idx="659">
                  <c:v>40100</c:v>
                </c:pt>
                <c:pt idx="660">
                  <c:v>40101</c:v>
                </c:pt>
                <c:pt idx="661">
                  <c:v>40102</c:v>
                </c:pt>
                <c:pt idx="662">
                  <c:v>40105</c:v>
                </c:pt>
                <c:pt idx="663">
                  <c:v>40106</c:v>
                </c:pt>
                <c:pt idx="664">
                  <c:v>40107</c:v>
                </c:pt>
                <c:pt idx="665">
                  <c:v>40108</c:v>
                </c:pt>
                <c:pt idx="666">
                  <c:v>40109</c:v>
                </c:pt>
                <c:pt idx="667">
                  <c:v>40112</c:v>
                </c:pt>
                <c:pt idx="668">
                  <c:v>40113</c:v>
                </c:pt>
                <c:pt idx="669">
                  <c:v>40114</c:v>
                </c:pt>
                <c:pt idx="670">
                  <c:v>40115</c:v>
                </c:pt>
                <c:pt idx="671">
                  <c:v>40116</c:v>
                </c:pt>
                <c:pt idx="672">
                  <c:v>40119</c:v>
                </c:pt>
                <c:pt idx="673">
                  <c:v>40120</c:v>
                </c:pt>
                <c:pt idx="674">
                  <c:v>40121</c:v>
                </c:pt>
                <c:pt idx="675">
                  <c:v>40122</c:v>
                </c:pt>
                <c:pt idx="676">
                  <c:v>40123</c:v>
                </c:pt>
                <c:pt idx="677">
                  <c:v>40126</c:v>
                </c:pt>
                <c:pt idx="678">
                  <c:v>40127</c:v>
                </c:pt>
                <c:pt idx="679">
                  <c:v>40128</c:v>
                </c:pt>
                <c:pt idx="680">
                  <c:v>40129</c:v>
                </c:pt>
                <c:pt idx="681">
                  <c:v>40130</c:v>
                </c:pt>
                <c:pt idx="682">
                  <c:v>40133</c:v>
                </c:pt>
                <c:pt idx="683">
                  <c:v>40134</c:v>
                </c:pt>
                <c:pt idx="684">
                  <c:v>40135</c:v>
                </c:pt>
                <c:pt idx="685">
                  <c:v>40136</c:v>
                </c:pt>
                <c:pt idx="686">
                  <c:v>40137</c:v>
                </c:pt>
                <c:pt idx="687">
                  <c:v>40140</c:v>
                </c:pt>
                <c:pt idx="688">
                  <c:v>40141</c:v>
                </c:pt>
                <c:pt idx="689">
                  <c:v>40142</c:v>
                </c:pt>
                <c:pt idx="690">
                  <c:v>40143</c:v>
                </c:pt>
                <c:pt idx="691">
                  <c:v>40144</c:v>
                </c:pt>
                <c:pt idx="692">
                  <c:v>40147</c:v>
                </c:pt>
                <c:pt idx="693">
                  <c:v>40148</c:v>
                </c:pt>
                <c:pt idx="694">
                  <c:v>40149</c:v>
                </c:pt>
                <c:pt idx="695">
                  <c:v>40150</c:v>
                </c:pt>
                <c:pt idx="696">
                  <c:v>40151</c:v>
                </c:pt>
                <c:pt idx="697">
                  <c:v>40154</c:v>
                </c:pt>
                <c:pt idx="698">
                  <c:v>40155</c:v>
                </c:pt>
                <c:pt idx="699">
                  <c:v>40156</c:v>
                </c:pt>
                <c:pt idx="700">
                  <c:v>40157</c:v>
                </c:pt>
                <c:pt idx="701">
                  <c:v>40158</c:v>
                </c:pt>
                <c:pt idx="702">
                  <c:v>40161</c:v>
                </c:pt>
                <c:pt idx="703">
                  <c:v>40162</c:v>
                </c:pt>
                <c:pt idx="704">
                  <c:v>40163</c:v>
                </c:pt>
                <c:pt idx="705">
                  <c:v>40164</c:v>
                </c:pt>
                <c:pt idx="706">
                  <c:v>40165</c:v>
                </c:pt>
                <c:pt idx="707">
                  <c:v>40168</c:v>
                </c:pt>
                <c:pt idx="708">
                  <c:v>40169</c:v>
                </c:pt>
                <c:pt idx="709">
                  <c:v>40170</c:v>
                </c:pt>
                <c:pt idx="710">
                  <c:v>40171</c:v>
                </c:pt>
                <c:pt idx="711">
                  <c:v>40172</c:v>
                </c:pt>
                <c:pt idx="712">
                  <c:v>40175</c:v>
                </c:pt>
                <c:pt idx="713">
                  <c:v>40176</c:v>
                </c:pt>
                <c:pt idx="714">
                  <c:v>40177</c:v>
                </c:pt>
                <c:pt idx="715">
                  <c:v>40178</c:v>
                </c:pt>
                <c:pt idx="716">
                  <c:v>40179</c:v>
                </c:pt>
                <c:pt idx="717">
                  <c:v>40182</c:v>
                </c:pt>
                <c:pt idx="718">
                  <c:v>40183</c:v>
                </c:pt>
                <c:pt idx="719">
                  <c:v>40184</c:v>
                </c:pt>
                <c:pt idx="720">
                  <c:v>40185</c:v>
                </c:pt>
                <c:pt idx="721">
                  <c:v>40186</c:v>
                </c:pt>
                <c:pt idx="722">
                  <c:v>40189</c:v>
                </c:pt>
                <c:pt idx="723">
                  <c:v>40190</c:v>
                </c:pt>
                <c:pt idx="724">
                  <c:v>40191</c:v>
                </c:pt>
                <c:pt idx="725">
                  <c:v>40192</c:v>
                </c:pt>
                <c:pt idx="726">
                  <c:v>40193</c:v>
                </c:pt>
                <c:pt idx="727">
                  <c:v>40196</c:v>
                </c:pt>
                <c:pt idx="728">
                  <c:v>40197</c:v>
                </c:pt>
                <c:pt idx="729">
                  <c:v>40198</c:v>
                </c:pt>
                <c:pt idx="730">
                  <c:v>40199</c:v>
                </c:pt>
                <c:pt idx="731">
                  <c:v>40200</c:v>
                </c:pt>
                <c:pt idx="732">
                  <c:v>40203</c:v>
                </c:pt>
                <c:pt idx="733">
                  <c:v>40204</c:v>
                </c:pt>
                <c:pt idx="734">
                  <c:v>40205</c:v>
                </c:pt>
                <c:pt idx="735">
                  <c:v>40206</c:v>
                </c:pt>
                <c:pt idx="736">
                  <c:v>40207</c:v>
                </c:pt>
                <c:pt idx="737">
                  <c:v>40210</c:v>
                </c:pt>
                <c:pt idx="738">
                  <c:v>40211</c:v>
                </c:pt>
                <c:pt idx="739">
                  <c:v>40212</c:v>
                </c:pt>
                <c:pt idx="740">
                  <c:v>40213</c:v>
                </c:pt>
                <c:pt idx="741">
                  <c:v>40214</c:v>
                </c:pt>
                <c:pt idx="742">
                  <c:v>40217</c:v>
                </c:pt>
                <c:pt idx="743">
                  <c:v>40218</c:v>
                </c:pt>
                <c:pt idx="744">
                  <c:v>40219</c:v>
                </c:pt>
                <c:pt idx="745">
                  <c:v>40220</c:v>
                </c:pt>
                <c:pt idx="746">
                  <c:v>40221</c:v>
                </c:pt>
                <c:pt idx="747">
                  <c:v>40224</c:v>
                </c:pt>
                <c:pt idx="748">
                  <c:v>40225</c:v>
                </c:pt>
                <c:pt idx="749">
                  <c:v>40226</c:v>
                </c:pt>
                <c:pt idx="750">
                  <c:v>40227</c:v>
                </c:pt>
                <c:pt idx="751">
                  <c:v>40228</c:v>
                </c:pt>
                <c:pt idx="752">
                  <c:v>40231</c:v>
                </c:pt>
                <c:pt idx="753">
                  <c:v>40232</c:v>
                </c:pt>
                <c:pt idx="754">
                  <c:v>40233</c:v>
                </c:pt>
                <c:pt idx="755">
                  <c:v>40234</c:v>
                </c:pt>
                <c:pt idx="756">
                  <c:v>40235</c:v>
                </c:pt>
                <c:pt idx="757">
                  <c:v>40238</c:v>
                </c:pt>
                <c:pt idx="758">
                  <c:v>40239</c:v>
                </c:pt>
                <c:pt idx="759">
                  <c:v>40240</c:v>
                </c:pt>
                <c:pt idx="760">
                  <c:v>40241</c:v>
                </c:pt>
                <c:pt idx="761">
                  <c:v>40242</c:v>
                </c:pt>
                <c:pt idx="762">
                  <c:v>40245</c:v>
                </c:pt>
                <c:pt idx="763">
                  <c:v>40246</c:v>
                </c:pt>
                <c:pt idx="764">
                  <c:v>40247</c:v>
                </c:pt>
                <c:pt idx="765">
                  <c:v>40248</c:v>
                </c:pt>
                <c:pt idx="766">
                  <c:v>40249</c:v>
                </c:pt>
                <c:pt idx="767">
                  <c:v>40252</c:v>
                </c:pt>
                <c:pt idx="768">
                  <c:v>40253</c:v>
                </c:pt>
                <c:pt idx="769">
                  <c:v>40254</c:v>
                </c:pt>
                <c:pt idx="770">
                  <c:v>40255</c:v>
                </c:pt>
                <c:pt idx="771">
                  <c:v>40256</c:v>
                </c:pt>
                <c:pt idx="772">
                  <c:v>40259</c:v>
                </c:pt>
                <c:pt idx="773">
                  <c:v>40260</c:v>
                </c:pt>
                <c:pt idx="774">
                  <c:v>40261</c:v>
                </c:pt>
                <c:pt idx="775">
                  <c:v>40262</c:v>
                </c:pt>
                <c:pt idx="776">
                  <c:v>40263</c:v>
                </c:pt>
                <c:pt idx="777">
                  <c:v>40266</c:v>
                </c:pt>
                <c:pt idx="778">
                  <c:v>40267</c:v>
                </c:pt>
                <c:pt idx="779">
                  <c:v>40268</c:v>
                </c:pt>
                <c:pt idx="780">
                  <c:v>40269</c:v>
                </c:pt>
                <c:pt idx="781">
                  <c:v>40270</c:v>
                </c:pt>
                <c:pt idx="782">
                  <c:v>40273</c:v>
                </c:pt>
                <c:pt idx="783">
                  <c:v>40274</c:v>
                </c:pt>
                <c:pt idx="784">
                  <c:v>40275</c:v>
                </c:pt>
                <c:pt idx="785">
                  <c:v>40276</c:v>
                </c:pt>
                <c:pt idx="786">
                  <c:v>40277</c:v>
                </c:pt>
                <c:pt idx="787">
                  <c:v>40280</c:v>
                </c:pt>
                <c:pt idx="788">
                  <c:v>40281</c:v>
                </c:pt>
                <c:pt idx="789">
                  <c:v>40282</c:v>
                </c:pt>
                <c:pt idx="790">
                  <c:v>40283</c:v>
                </c:pt>
                <c:pt idx="791">
                  <c:v>40284</c:v>
                </c:pt>
                <c:pt idx="792">
                  <c:v>40287</c:v>
                </c:pt>
                <c:pt idx="793">
                  <c:v>40288</c:v>
                </c:pt>
                <c:pt idx="794">
                  <c:v>40289</c:v>
                </c:pt>
                <c:pt idx="795">
                  <c:v>40290</c:v>
                </c:pt>
                <c:pt idx="796">
                  <c:v>40291</c:v>
                </c:pt>
                <c:pt idx="797">
                  <c:v>40294</c:v>
                </c:pt>
                <c:pt idx="798">
                  <c:v>40295</c:v>
                </c:pt>
                <c:pt idx="799">
                  <c:v>40296</c:v>
                </c:pt>
                <c:pt idx="800">
                  <c:v>40297</c:v>
                </c:pt>
                <c:pt idx="801">
                  <c:v>40298</c:v>
                </c:pt>
                <c:pt idx="802">
                  <c:v>40301</c:v>
                </c:pt>
                <c:pt idx="803">
                  <c:v>40302</c:v>
                </c:pt>
                <c:pt idx="804">
                  <c:v>40303</c:v>
                </c:pt>
                <c:pt idx="805">
                  <c:v>40304</c:v>
                </c:pt>
                <c:pt idx="806">
                  <c:v>40305</c:v>
                </c:pt>
                <c:pt idx="807">
                  <c:v>40308</c:v>
                </c:pt>
                <c:pt idx="808">
                  <c:v>40309</c:v>
                </c:pt>
                <c:pt idx="809">
                  <c:v>40310</c:v>
                </c:pt>
                <c:pt idx="810">
                  <c:v>40311</c:v>
                </c:pt>
                <c:pt idx="811">
                  <c:v>40312</c:v>
                </c:pt>
                <c:pt idx="812">
                  <c:v>40315</c:v>
                </c:pt>
                <c:pt idx="813">
                  <c:v>40316</c:v>
                </c:pt>
                <c:pt idx="814">
                  <c:v>40317</c:v>
                </c:pt>
                <c:pt idx="815">
                  <c:v>40318</c:v>
                </c:pt>
                <c:pt idx="816">
                  <c:v>40319</c:v>
                </c:pt>
                <c:pt idx="817">
                  <c:v>40322</c:v>
                </c:pt>
                <c:pt idx="818">
                  <c:v>40323</c:v>
                </c:pt>
                <c:pt idx="819">
                  <c:v>40324</c:v>
                </c:pt>
                <c:pt idx="820">
                  <c:v>40325</c:v>
                </c:pt>
                <c:pt idx="821">
                  <c:v>40326</c:v>
                </c:pt>
                <c:pt idx="822">
                  <c:v>40329</c:v>
                </c:pt>
                <c:pt idx="823">
                  <c:v>40330</c:v>
                </c:pt>
                <c:pt idx="824">
                  <c:v>40331</c:v>
                </c:pt>
                <c:pt idx="825">
                  <c:v>40332</c:v>
                </c:pt>
                <c:pt idx="826">
                  <c:v>40333</c:v>
                </c:pt>
                <c:pt idx="827">
                  <c:v>40336</c:v>
                </c:pt>
                <c:pt idx="828">
                  <c:v>40337</c:v>
                </c:pt>
                <c:pt idx="829">
                  <c:v>40338</c:v>
                </c:pt>
                <c:pt idx="830">
                  <c:v>40339</c:v>
                </c:pt>
                <c:pt idx="831">
                  <c:v>40340</c:v>
                </c:pt>
                <c:pt idx="832">
                  <c:v>40343</c:v>
                </c:pt>
                <c:pt idx="833">
                  <c:v>40344</c:v>
                </c:pt>
                <c:pt idx="834">
                  <c:v>40345</c:v>
                </c:pt>
                <c:pt idx="835">
                  <c:v>40346</c:v>
                </c:pt>
                <c:pt idx="836">
                  <c:v>40347</c:v>
                </c:pt>
                <c:pt idx="837">
                  <c:v>40350</c:v>
                </c:pt>
                <c:pt idx="838">
                  <c:v>40351</c:v>
                </c:pt>
                <c:pt idx="839">
                  <c:v>40352</c:v>
                </c:pt>
                <c:pt idx="840">
                  <c:v>40353</c:v>
                </c:pt>
                <c:pt idx="841">
                  <c:v>40354</c:v>
                </c:pt>
                <c:pt idx="842">
                  <c:v>40357</c:v>
                </c:pt>
                <c:pt idx="843">
                  <c:v>40358</c:v>
                </c:pt>
                <c:pt idx="844">
                  <c:v>40359</c:v>
                </c:pt>
                <c:pt idx="845">
                  <c:v>40360</c:v>
                </c:pt>
                <c:pt idx="846">
                  <c:v>40361</c:v>
                </c:pt>
                <c:pt idx="847">
                  <c:v>40364</c:v>
                </c:pt>
                <c:pt idx="848">
                  <c:v>40365</c:v>
                </c:pt>
                <c:pt idx="849">
                  <c:v>40366</c:v>
                </c:pt>
                <c:pt idx="850">
                  <c:v>40367</c:v>
                </c:pt>
                <c:pt idx="851">
                  <c:v>40368</c:v>
                </c:pt>
                <c:pt idx="852">
                  <c:v>40371</c:v>
                </c:pt>
                <c:pt idx="853">
                  <c:v>40372</c:v>
                </c:pt>
                <c:pt idx="854">
                  <c:v>40373</c:v>
                </c:pt>
                <c:pt idx="855">
                  <c:v>40374</c:v>
                </c:pt>
                <c:pt idx="856">
                  <c:v>40375</c:v>
                </c:pt>
                <c:pt idx="857">
                  <c:v>40378</c:v>
                </c:pt>
                <c:pt idx="858">
                  <c:v>40379</c:v>
                </c:pt>
                <c:pt idx="859">
                  <c:v>40380</c:v>
                </c:pt>
                <c:pt idx="860">
                  <c:v>40381</c:v>
                </c:pt>
                <c:pt idx="861">
                  <c:v>40382</c:v>
                </c:pt>
                <c:pt idx="862">
                  <c:v>40385</c:v>
                </c:pt>
                <c:pt idx="863">
                  <c:v>40386</c:v>
                </c:pt>
                <c:pt idx="864">
                  <c:v>40387</c:v>
                </c:pt>
                <c:pt idx="865">
                  <c:v>40388</c:v>
                </c:pt>
                <c:pt idx="866">
                  <c:v>40389</c:v>
                </c:pt>
                <c:pt idx="867">
                  <c:v>40392</c:v>
                </c:pt>
                <c:pt idx="868">
                  <c:v>40393</c:v>
                </c:pt>
                <c:pt idx="869">
                  <c:v>40394</c:v>
                </c:pt>
                <c:pt idx="870">
                  <c:v>40395</c:v>
                </c:pt>
                <c:pt idx="871">
                  <c:v>40396</c:v>
                </c:pt>
                <c:pt idx="872">
                  <c:v>40399</c:v>
                </c:pt>
                <c:pt idx="873">
                  <c:v>40400</c:v>
                </c:pt>
                <c:pt idx="874">
                  <c:v>40401</c:v>
                </c:pt>
                <c:pt idx="875">
                  <c:v>40402</c:v>
                </c:pt>
                <c:pt idx="876">
                  <c:v>40403</c:v>
                </c:pt>
                <c:pt idx="877">
                  <c:v>40406</c:v>
                </c:pt>
                <c:pt idx="878">
                  <c:v>40407</c:v>
                </c:pt>
                <c:pt idx="879">
                  <c:v>40408</c:v>
                </c:pt>
                <c:pt idx="880">
                  <c:v>40409</c:v>
                </c:pt>
                <c:pt idx="881">
                  <c:v>40410</c:v>
                </c:pt>
                <c:pt idx="882">
                  <c:v>40413</c:v>
                </c:pt>
                <c:pt idx="883">
                  <c:v>40414</c:v>
                </c:pt>
                <c:pt idx="884">
                  <c:v>40415</c:v>
                </c:pt>
                <c:pt idx="885">
                  <c:v>40416</c:v>
                </c:pt>
                <c:pt idx="886">
                  <c:v>40417</c:v>
                </c:pt>
                <c:pt idx="887">
                  <c:v>40420</c:v>
                </c:pt>
                <c:pt idx="888">
                  <c:v>40421</c:v>
                </c:pt>
                <c:pt idx="889">
                  <c:v>40422</c:v>
                </c:pt>
                <c:pt idx="890">
                  <c:v>40423</c:v>
                </c:pt>
                <c:pt idx="891">
                  <c:v>40424</c:v>
                </c:pt>
                <c:pt idx="892">
                  <c:v>40427</c:v>
                </c:pt>
                <c:pt idx="893">
                  <c:v>40428</c:v>
                </c:pt>
                <c:pt idx="894">
                  <c:v>40429</c:v>
                </c:pt>
                <c:pt idx="895">
                  <c:v>40430</c:v>
                </c:pt>
                <c:pt idx="896">
                  <c:v>40431</c:v>
                </c:pt>
                <c:pt idx="897">
                  <c:v>40434</c:v>
                </c:pt>
                <c:pt idx="898">
                  <c:v>40435</c:v>
                </c:pt>
                <c:pt idx="899">
                  <c:v>40436</c:v>
                </c:pt>
                <c:pt idx="900">
                  <c:v>40437</c:v>
                </c:pt>
                <c:pt idx="901">
                  <c:v>40438</c:v>
                </c:pt>
                <c:pt idx="902">
                  <c:v>40441</c:v>
                </c:pt>
                <c:pt idx="903">
                  <c:v>40442</c:v>
                </c:pt>
                <c:pt idx="904">
                  <c:v>40443</c:v>
                </c:pt>
                <c:pt idx="905">
                  <c:v>40444</c:v>
                </c:pt>
                <c:pt idx="906">
                  <c:v>40445</c:v>
                </c:pt>
                <c:pt idx="907">
                  <c:v>40448</c:v>
                </c:pt>
                <c:pt idx="908">
                  <c:v>40449</c:v>
                </c:pt>
                <c:pt idx="909">
                  <c:v>40450</c:v>
                </c:pt>
                <c:pt idx="910">
                  <c:v>40451</c:v>
                </c:pt>
                <c:pt idx="911">
                  <c:v>40452</c:v>
                </c:pt>
                <c:pt idx="912">
                  <c:v>40455</c:v>
                </c:pt>
                <c:pt idx="913">
                  <c:v>40456</c:v>
                </c:pt>
                <c:pt idx="914">
                  <c:v>40457</c:v>
                </c:pt>
                <c:pt idx="915">
                  <c:v>40458</c:v>
                </c:pt>
                <c:pt idx="916">
                  <c:v>40459</c:v>
                </c:pt>
                <c:pt idx="917">
                  <c:v>40462</c:v>
                </c:pt>
                <c:pt idx="918">
                  <c:v>40463</c:v>
                </c:pt>
                <c:pt idx="919">
                  <c:v>40464</c:v>
                </c:pt>
                <c:pt idx="920">
                  <c:v>40465</c:v>
                </c:pt>
                <c:pt idx="921">
                  <c:v>40466</c:v>
                </c:pt>
                <c:pt idx="922">
                  <c:v>40469</c:v>
                </c:pt>
                <c:pt idx="923">
                  <c:v>40470</c:v>
                </c:pt>
                <c:pt idx="924">
                  <c:v>40471</c:v>
                </c:pt>
                <c:pt idx="925">
                  <c:v>40472</c:v>
                </c:pt>
                <c:pt idx="926">
                  <c:v>40473</c:v>
                </c:pt>
                <c:pt idx="927">
                  <c:v>40476</c:v>
                </c:pt>
                <c:pt idx="928">
                  <c:v>40477</c:v>
                </c:pt>
                <c:pt idx="929">
                  <c:v>40478</c:v>
                </c:pt>
                <c:pt idx="930">
                  <c:v>40479</c:v>
                </c:pt>
                <c:pt idx="931">
                  <c:v>40480</c:v>
                </c:pt>
                <c:pt idx="932">
                  <c:v>40483</c:v>
                </c:pt>
                <c:pt idx="933">
                  <c:v>40484</c:v>
                </c:pt>
                <c:pt idx="934">
                  <c:v>40485</c:v>
                </c:pt>
                <c:pt idx="935">
                  <c:v>40486</c:v>
                </c:pt>
                <c:pt idx="936">
                  <c:v>40487</c:v>
                </c:pt>
                <c:pt idx="937">
                  <c:v>40490</c:v>
                </c:pt>
                <c:pt idx="938">
                  <c:v>40491</c:v>
                </c:pt>
                <c:pt idx="939">
                  <c:v>40492</c:v>
                </c:pt>
                <c:pt idx="940">
                  <c:v>40493</c:v>
                </c:pt>
                <c:pt idx="941">
                  <c:v>40494</c:v>
                </c:pt>
                <c:pt idx="942">
                  <c:v>40497</c:v>
                </c:pt>
                <c:pt idx="943">
                  <c:v>40498</c:v>
                </c:pt>
                <c:pt idx="944">
                  <c:v>40499</c:v>
                </c:pt>
                <c:pt idx="945">
                  <c:v>40500</c:v>
                </c:pt>
                <c:pt idx="946">
                  <c:v>40501</c:v>
                </c:pt>
                <c:pt idx="947">
                  <c:v>40504</c:v>
                </c:pt>
                <c:pt idx="948">
                  <c:v>40505</c:v>
                </c:pt>
                <c:pt idx="949">
                  <c:v>40506</c:v>
                </c:pt>
                <c:pt idx="950">
                  <c:v>40507</c:v>
                </c:pt>
                <c:pt idx="951">
                  <c:v>40508</c:v>
                </c:pt>
                <c:pt idx="952">
                  <c:v>40511</c:v>
                </c:pt>
                <c:pt idx="953">
                  <c:v>40512</c:v>
                </c:pt>
                <c:pt idx="954">
                  <c:v>40513</c:v>
                </c:pt>
                <c:pt idx="955">
                  <c:v>40514</c:v>
                </c:pt>
                <c:pt idx="956">
                  <c:v>40515</c:v>
                </c:pt>
                <c:pt idx="957">
                  <c:v>40518</c:v>
                </c:pt>
                <c:pt idx="958">
                  <c:v>40519</c:v>
                </c:pt>
                <c:pt idx="959">
                  <c:v>40520</c:v>
                </c:pt>
                <c:pt idx="960">
                  <c:v>40521</c:v>
                </c:pt>
                <c:pt idx="961">
                  <c:v>40522</c:v>
                </c:pt>
                <c:pt idx="962">
                  <c:v>40525</c:v>
                </c:pt>
                <c:pt idx="963">
                  <c:v>40526</c:v>
                </c:pt>
                <c:pt idx="964">
                  <c:v>40527</c:v>
                </c:pt>
                <c:pt idx="965">
                  <c:v>40528</c:v>
                </c:pt>
                <c:pt idx="966">
                  <c:v>40529</c:v>
                </c:pt>
                <c:pt idx="967">
                  <c:v>40532</c:v>
                </c:pt>
                <c:pt idx="968">
                  <c:v>40533</c:v>
                </c:pt>
                <c:pt idx="969">
                  <c:v>40534</c:v>
                </c:pt>
                <c:pt idx="970">
                  <c:v>40535</c:v>
                </c:pt>
                <c:pt idx="971">
                  <c:v>40536</c:v>
                </c:pt>
                <c:pt idx="972">
                  <c:v>40539</c:v>
                </c:pt>
                <c:pt idx="973">
                  <c:v>40540</c:v>
                </c:pt>
                <c:pt idx="974">
                  <c:v>40541</c:v>
                </c:pt>
                <c:pt idx="975">
                  <c:v>40542</c:v>
                </c:pt>
                <c:pt idx="976">
                  <c:v>40543</c:v>
                </c:pt>
                <c:pt idx="977">
                  <c:v>40546</c:v>
                </c:pt>
                <c:pt idx="978">
                  <c:v>40547</c:v>
                </c:pt>
                <c:pt idx="979">
                  <c:v>40548</c:v>
                </c:pt>
                <c:pt idx="980">
                  <c:v>40549</c:v>
                </c:pt>
                <c:pt idx="981">
                  <c:v>40550</c:v>
                </c:pt>
                <c:pt idx="982">
                  <c:v>40553</c:v>
                </c:pt>
                <c:pt idx="983">
                  <c:v>40554</c:v>
                </c:pt>
                <c:pt idx="984">
                  <c:v>40555</c:v>
                </c:pt>
                <c:pt idx="985">
                  <c:v>40556</c:v>
                </c:pt>
                <c:pt idx="986">
                  <c:v>40557</c:v>
                </c:pt>
                <c:pt idx="987">
                  <c:v>40560</c:v>
                </c:pt>
                <c:pt idx="988">
                  <c:v>40561</c:v>
                </c:pt>
                <c:pt idx="989">
                  <c:v>40562</c:v>
                </c:pt>
                <c:pt idx="990">
                  <c:v>40563</c:v>
                </c:pt>
                <c:pt idx="991">
                  <c:v>40564</c:v>
                </c:pt>
                <c:pt idx="992">
                  <c:v>40567</c:v>
                </c:pt>
                <c:pt idx="993">
                  <c:v>40568</c:v>
                </c:pt>
                <c:pt idx="994">
                  <c:v>40569</c:v>
                </c:pt>
                <c:pt idx="995">
                  <c:v>40570</c:v>
                </c:pt>
                <c:pt idx="996">
                  <c:v>40571</c:v>
                </c:pt>
                <c:pt idx="997">
                  <c:v>40574</c:v>
                </c:pt>
                <c:pt idx="998">
                  <c:v>40575</c:v>
                </c:pt>
                <c:pt idx="999">
                  <c:v>40576</c:v>
                </c:pt>
                <c:pt idx="1000">
                  <c:v>40577</c:v>
                </c:pt>
                <c:pt idx="1001">
                  <c:v>40578</c:v>
                </c:pt>
                <c:pt idx="1002">
                  <c:v>40581</c:v>
                </c:pt>
                <c:pt idx="1003">
                  <c:v>40582</c:v>
                </c:pt>
                <c:pt idx="1004">
                  <c:v>40583</c:v>
                </c:pt>
                <c:pt idx="1005">
                  <c:v>40584</c:v>
                </c:pt>
                <c:pt idx="1006">
                  <c:v>40585</c:v>
                </c:pt>
                <c:pt idx="1007">
                  <c:v>40588</c:v>
                </c:pt>
                <c:pt idx="1008">
                  <c:v>40589</c:v>
                </c:pt>
                <c:pt idx="1009">
                  <c:v>40590</c:v>
                </c:pt>
                <c:pt idx="1010">
                  <c:v>40591</c:v>
                </c:pt>
                <c:pt idx="1011">
                  <c:v>40592</c:v>
                </c:pt>
                <c:pt idx="1012">
                  <c:v>40595</c:v>
                </c:pt>
                <c:pt idx="1013">
                  <c:v>40596</c:v>
                </c:pt>
                <c:pt idx="1014">
                  <c:v>40597</c:v>
                </c:pt>
                <c:pt idx="1015">
                  <c:v>40598</c:v>
                </c:pt>
                <c:pt idx="1016">
                  <c:v>40599</c:v>
                </c:pt>
                <c:pt idx="1017">
                  <c:v>40602</c:v>
                </c:pt>
                <c:pt idx="1018">
                  <c:v>40603</c:v>
                </c:pt>
                <c:pt idx="1019">
                  <c:v>40604</c:v>
                </c:pt>
                <c:pt idx="1020">
                  <c:v>40605</c:v>
                </c:pt>
                <c:pt idx="1021">
                  <c:v>40606</c:v>
                </c:pt>
                <c:pt idx="1022">
                  <c:v>40609</c:v>
                </c:pt>
                <c:pt idx="1023">
                  <c:v>40610</c:v>
                </c:pt>
                <c:pt idx="1024">
                  <c:v>40611</c:v>
                </c:pt>
                <c:pt idx="1025">
                  <c:v>40612</c:v>
                </c:pt>
                <c:pt idx="1026">
                  <c:v>40613</c:v>
                </c:pt>
                <c:pt idx="1027">
                  <c:v>40616</c:v>
                </c:pt>
                <c:pt idx="1028">
                  <c:v>40617</c:v>
                </c:pt>
                <c:pt idx="1029">
                  <c:v>40618</c:v>
                </c:pt>
                <c:pt idx="1030">
                  <c:v>40619</c:v>
                </c:pt>
                <c:pt idx="1031">
                  <c:v>40620</c:v>
                </c:pt>
                <c:pt idx="1032">
                  <c:v>40623</c:v>
                </c:pt>
                <c:pt idx="1033">
                  <c:v>40624</c:v>
                </c:pt>
                <c:pt idx="1034">
                  <c:v>40625</c:v>
                </c:pt>
                <c:pt idx="1035">
                  <c:v>40626</c:v>
                </c:pt>
                <c:pt idx="1036">
                  <c:v>40627</c:v>
                </c:pt>
                <c:pt idx="1037">
                  <c:v>40630</c:v>
                </c:pt>
                <c:pt idx="1038">
                  <c:v>40631</c:v>
                </c:pt>
                <c:pt idx="1039">
                  <c:v>40632</c:v>
                </c:pt>
                <c:pt idx="1040">
                  <c:v>40633</c:v>
                </c:pt>
                <c:pt idx="1041">
                  <c:v>40634</c:v>
                </c:pt>
                <c:pt idx="1042">
                  <c:v>40637</c:v>
                </c:pt>
                <c:pt idx="1043">
                  <c:v>40638</c:v>
                </c:pt>
                <c:pt idx="1044">
                  <c:v>40639</c:v>
                </c:pt>
                <c:pt idx="1045">
                  <c:v>40640</c:v>
                </c:pt>
                <c:pt idx="1046">
                  <c:v>40641</c:v>
                </c:pt>
                <c:pt idx="1047">
                  <c:v>40644</c:v>
                </c:pt>
                <c:pt idx="1048">
                  <c:v>40645</c:v>
                </c:pt>
                <c:pt idx="1049">
                  <c:v>40646</c:v>
                </c:pt>
                <c:pt idx="1050">
                  <c:v>40647</c:v>
                </c:pt>
                <c:pt idx="1051">
                  <c:v>40648</c:v>
                </c:pt>
                <c:pt idx="1052">
                  <c:v>40651</c:v>
                </c:pt>
                <c:pt idx="1053">
                  <c:v>40652</c:v>
                </c:pt>
                <c:pt idx="1054">
                  <c:v>40653</c:v>
                </c:pt>
                <c:pt idx="1055">
                  <c:v>40654</c:v>
                </c:pt>
                <c:pt idx="1056">
                  <c:v>40655</c:v>
                </c:pt>
                <c:pt idx="1057">
                  <c:v>40658</c:v>
                </c:pt>
                <c:pt idx="1058">
                  <c:v>40659</c:v>
                </c:pt>
                <c:pt idx="1059">
                  <c:v>40660</c:v>
                </c:pt>
                <c:pt idx="1060">
                  <c:v>40661</c:v>
                </c:pt>
                <c:pt idx="1061">
                  <c:v>40662</c:v>
                </c:pt>
                <c:pt idx="1062">
                  <c:v>40665</c:v>
                </c:pt>
                <c:pt idx="1063">
                  <c:v>40666</c:v>
                </c:pt>
                <c:pt idx="1064">
                  <c:v>40667</c:v>
                </c:pt>
                <c:pt idx="1065">
                  <c:v>40668</c:v>
                </c:pt>
                <c:pt idx="1066">
                  <c:v>40669</c:v>
                </c:pt>
                <c:pt idx="1067">
                  <c:v>40672</c:v>
                </c:pt>
                <c:pt idx="1068">
                  <c:v>40673</c:v>
                </c:pt>
                <c:pt idx="1069">
                  <c:v>40674</c:v>
                </c:pt>
                <c:pt idx="1070">
                  <c:v>40675</c:v>
                </c:pt>
                <c:pt idx="1071">
                  <c:v>40676</c:v>
                </c:pt>
                <c:pt idx="1072">
                  <c:v>40679</c:v>
                </c:pt>
                <c:pt idx="1073">
                  <c:v>40680</c:v>
                </c:pt>
                <c:pt idx="1074">
                  <c:v>40681</c:v>
                </c:pt>
                <c:pt idx="1075">
                  <c:v>40682</c:v>
                </c:pt>
                <c:pt idx="1076">
                  <c:v>40683</c:v>
                </c:pt>
                <c:pt idx="1077">
                  <c:v>40686</c:v>
                </c:pt>
                <c:pt idx="1078">
                  <c:v>40687</c:v>
                </c:pt>
                <c:pt idx="1079">
                  <c:v>40688</c:v>
                </c:pt>
                <c:pt idx="1080">
                  <c:v>40689</c:v>
                </c:pt>
                <c:pt idx="1081">
                  <c:v>40690</c:v>
                </c:pt>
                <c:pt idx="1082">
                  <c:v>40693</c:v>
                </c:pt>
                <c:pt idx="1083">
                  <c:v>40694</c:v>
                </c:pt>
                <c:pt idx="1084">
                  <c:v>40695</c:v>
                </c:pt>
                <c:pt idx="1085">
                  <c:v>40696</c:v>
                </c:pt>
                <c:pt idx="1086">
                  <c:v>40697</c:v>
                </c:pt>
                <c:pt idx="1087">
                  <c:v>40700</c:v>
                </c:pt>
                <c:pt idx="1088">
                  <c:v>40701</c:v>
                </c:pt>
                <c:pt idx="1089">
                  <c:v>40702</c:v>
                </c:pt>
                <c:pt idx="1090">
                  <c:v>40703</c:v>
                </c:pt>
                <c:pt idx="1091">
                  <c:v>40704</c:v>
                </c:pt>
                <c:pt idx="1092">
                  <c:v>40707</c:v>
                </c:pt>
                <c:pt idx="1093">
                  <c:v>40708</c:v>
                </c:pt>
                <c:pt idx="1094">
                  <c:v>40709</c:v>
                </c:pt>
                <c:pt idx="1095">
                  <c:v>40710</c:v>
                </c:pt>
                <c:pt idx="1096">
                  <c:v>40711</c:v>
                </c:pt>
                <c:pt idx="1097">
                  <c:v>40714</c:v>
                </c:pt>
                <c:pt idx="1098">
                  <c:v>40715</c:v>
                </c:pt>
                <c:pt idx="1099">
                  <c:v>40716</c:v>
                </c:pt>
                <c:pt idx="1100">
                  <c:v>40717</c:v>
                </c:pt>
                <c:pt idx="1101">
                  <c:v>40718</c:v>
                </c:pt>
                <c:pt idx="1102">
                  <c:v>40721</c:v>
                </c:pt>
                <c:pt idx="1103">
                  <c:v>40722</c:v>
                </c:pt>
                <c:pt idx="1104">
                  <c:v>40723</c:v>
                </c:pt>
                <c:pt idx="1105">
                  <c:v>40724</c:v>
                </c:pt>
                <c:pt idx="1106">
                  <c:v>40725</c:v>
                </c:pt>
                <c:pt idx="1107">
                  <c:v>40728</c:v>
                </c:pt>
                <c:pt idx="1108">
                  <c:v>40729</c:v>
                </c:pt>
                <c:pt idx="1109">
                  <c:v>40730</c:v>
                </c:pt>
                <c:pt idx="1110">
                  <c:v>40731</c:v>
                </c:pt>
                <c:pt idx="1111">
                  <c:v>40732</c:v>
                </c:pt>
                <c:pt idx="1112">
                  <c:v>40735</c:v>
                </c:pt>
                <c:pt idx="1113">
                  <c:v>40736</c:v>
                </c:pt>
                <c:pt idx="1114">
                  <c:v>40737</c:v>
                </c:pt>
                <c:pt idx="1115">
                  <c:v>40738</c:v>
                </c:pt>
                <c:pt idx="1116">
                  <c:v>40739</c:v>
                </c:pt>
                <c:pt idx="1117">
                  <c:v>40742</c:v>
                </c:pt>
                <c:pt idx="1118">
                  <c:v>40743</c:v>
                </c:pt>
                <c:pt idx="1119">
                  <c:v>40744</c:v>
                </c:pt>
                <c:pt idx="1120">
                  <c:v>40745</c:v>
                </c:pt>
                <c:pt idx="1121">
                  <c:v>40746</c:v>
                </c:pt>
                <c:pt idx="1122">
                  <c:v>40749</c:v>
                </c:pt>
                <c:pt idx="1123">
                  <c:v>40750</c:v>
                </c:pt>
                <c:pt idx="1124">
                  <c:v>40751</c:v>
                </c:pt>
                <c:pt idx="1125">
                  <c:v>40752</c:v>
                </c:pt>
                <c:pt idx="1126">
                  <c:v>40753</c:v>
                </c:pt>
                <c:pt idx="1127">
                  <c:v>40756</c:v>
                </c:pt>
                <c:pt idx="1128">
                  <c:v>40757</c:v>
                </c:pt>
                <c:pt idx="1129">
                  <c:v>40758</c:v>
                </c:pt>
                <c:pt idx="1130">
                  <c:v>40759</c:v>
                </c:pt>
                <c:pt idx="1131">
                  <c:v>40760</c:v>
                </c:pt>
                <c:pt idx="1132">
                  <c:v>40763</c:v>
                </c:pt>
                <c:pt idx="1133">
                  <c:v>40764</c:v>
                </c:pt>
                <c:pt idx="1134">
                  <c:v>40765</c:v>
                </c:pt>
                <c:pt idx="1135">
                  <c:v>40766</c:v>
                </c:pt>
                <c:pt idx="1136">
                  <c:v>40767</c:v>
                </c:pt>
                <c:pt idx="1137">
                  <c:v>40770</c:v>
                </c:pt>
                <c:pt idx="1138">
                  <c:v>40771</c:v>
                </c:pt>
                <c:pt idx="1139">
                  <c:v>40772</c:v>
                </c:pt>
                <c:pt idx="1140">
                  <c:v>40773</c:v>
                </c:pt>
                <c:pt idx="1141">
                  <c:v>40774</c:v>
                </c:pt>
                <c:pt idx="1142">
                  <c:v>40777</c:v>
                </c:pt>
                <c:pt idx="1143">
                  <c:v>40778</c:v>
                </c:pt>
                <c:pt idx="1144">
                  <c:v>40779</c:v>
                </c:pt>
                <c:pt idx="1145">
                  <c:v>40780</c:v>
                </c:pt>
                <c:pt idx="1146">
                  <c:v>40781</c:v>
                </c:pt>
                <c:pt idx="1147">
                  <c:v>40784</c:v>
                </c:pt>
                <c:pt idx="1148">
                  <c:v>40785</c:v>
                </c:pt>
                <c:pt idx="1149">
                  <c:v>40786</c:v>
                </c:pt>
                <c:pt idx="1150">
                  <c:v>40787</c:v>
                </c:pt>
                <c:pt idx="1151">
                  <c:v>40788</c:v>
                </c:pt>
                <c:pt idx="1152">
                  <c:v>40791</c:v>
                </c:pt>
                <c:pt idx="1153">
                  <c:v>40792</c:v>
                </c:pt>
                <c:pt idx="1154">
                  <c:v>40793</c:v>
                </c:pt>
                <c:pt idx="1155">
                  <c:v>40794</c:v>
                </c:pt>
                <c:pt idx="1156">
                  <c:v>40795</c:v>
                </c:pt>
                <c:pt idx="1157">
                  <c:v>40798</c:v>
                </c:pt>
                <c:pt idx="1158">
                  <c:v>40799</c:v>
                </c:pt>
                <c:pt idx="1159">
                  <c:v>40800</c:v>
                </c:pt>
                <c:pt idx="1160">
                  <c:v>40801</c:v>
                </c:pt>
                <c:pt idx="1161">
                  <c:v>40802</c:v>
                </c:pt>
                <c:pt idx="1162">
                  <c:v>40805</c:v>
                </c:pt>
                <c:pt idx="1163">
                  <c:v>40806</c:v>
                </c:pt>
                <c:pt idx="1164">
                  <c:v>40807</c:v>
                </c:pt>
                <c:pt idx="1165">
                  <c:v>40808</c:v>
                </c:pt>
                <c:pt idx="1166">
                  <c:v>40809</c:v>
                </c:pt>
                <c:pt idx="1167">
                  <c:v>40812</c:v>
                </c:pt>
                <c:pt idx="1168">
                  <c:v>40813</c:v>
                </c:pt>
                <c:pt idx="1169">
                  <c:v>40814</c:v>
                </c:pt>
                <c:pt idx="1170">
                  <c:v>40815</c:v>
                </c:pt>
                <c:pt idx="1171">
                  <c:v>40816</c:v>
                </c:pt>
                <c:pt idx="1172">
                  <c:v>40819</c:v>
                </c:pt>
                <c:pt idx="1173">
                  <c:v>40820</c:v>
                </c:pt>
                <c:pt idx="1174">
                  <c:v>40821</c:v>
                </c:pt>
                <c:pt idx="1175">
                  <c:v>40822</c:v>
                </c:pt>
                <c:pt idx="1176">
                  <c:v>40823</c:v>
                </c:pt>
                <c:pt idx="1177">
                  <c:v>40826</c:v>
                </c:pt>
                <c:pt idx="1178">
                  <c:v>40827</c:v>
                </c:pt>
                <c:pt idx="1179">
                  <c:v>40828</c:v>
                </c:pt>
                <c:pt idx="1180">
                  <c:v>40829</c:v>
                </c:pt>
                <c:pt idx="1181">
                  <c:v>40830</c:v>
                </c:pt>
                <c:pt idx="1182">
                  <c:v>40833</c:v>
                </c:pt>
                <c:pt idx="1183">
                  <c:v>40834</c:v>
                </c:pt>
                <c:pt idx="1184">
                  <c:v>40835</c:v>
                </c:pt>
                <c:pt idx="1185">
                  <c:v>40836</c:v>
                </c:pt>
                <c:pt idx="1186">
                  <c:v>40837</c:v>
                </c:pt>
                <c:pt idx="1187">
                  <c:v>40840</c:v>
                </c:pt>
                <c:pt idx="1188">
                  <c:v>40841</c:v>
                </c:pt>
                <c:pt idx="1189">
                  <c:v>40842</c:v>
                </c:pt>
                <c:pt idx="1190">
                  <c:v>40843</c:v>
                </c:pt>
                <c:pt idx="1191">
                  <c:v>40844</c:v>
                </c:pt>
                <c:pt idx="1192">
                  <c:v>40847</c:v>
                </c:pt>
                <c:pt idx="1193">
                  <c:v>40848</c:v>
                </c:pt>
                <c:pt idx="1194">
                  <c:v>40849</c:v>
                </c:pt>
                <c:pt idx="1195">
                  <c:v>40850</c:v>
                </c:pt>
                <c:pt idx="1196">
                  <c:v>40851</c:v>
                </c:pt>
                <c:pt idx="1197">
                  <c:v>40854</c:v>
                </c:pt>
                <c:pt idx="1198">
                  <c:v>40855</c:v>
                </c:pt>
                <c:pt idx="1199">
                  <c:v>40856</c:v>
                </c:pt>
                <c:pt idx="1200">
                  <c:v>40857</c:v>
                </c:pt>
                <c:pt idx="1201">
                  <c:v>40858</c:v>
                </c:pt>
                <c:pt idx="1202">
                  <c:v>40861</c:v>
                </c:pt>
                <c:pt idx="1203">
                  <c:v>40862</c:v>
                </c:pt>
                <c:pt idx="1204">
                  <c:v>40863</c:v>
                </c:pt>
                <c:pt idx="1205">
                  <c:v>40864</c:v>
                </c:pt>
                <c:pt idx="1206">
                  <c:v>40865</c:v>
                </c:pt>
                <c:pt idx="1207">
                  <c:v>40868</c:v>
                </c:pt>
                <c:pt idx="1208">
                  <c:v>40869</c:v>
                </c:pt>
                <c:pt idx="1209">
                  <c:v>40870</c:v>
                </c:pt>
                <c:pt idx="1210">
                  <c:v>40871</c:v>
                </c:pt>
                <c:pt idx="1211">
                  <c:v>40872</c:v>
                </c:pt>
                <c:pt idx="1212">
                  <c:v>40875</c:v>
                </c:pt>
                <c:pt idx="1213">
                  <c:v>40876</c:v>
                </c:pt>
                <c:pt idx="1214">
                  <c:v>40877</c:v>
                </c:pt>
                <c:pt idx="1215">
                  <c:v>40878</c:v>
                </c:pt>
                <c:pt idx="1216">
                  <c:v>40879</c:v>
                </c:pt>
                <c:pt idx="1217">
                  <c:v>40882</c:v>
                </c:pt>
                <c:pt idx="1218">
                  <c:v>40883</c:v>
                </c:pt>
                <c:pt idx="1219">
                  <c:v>40884</c:v>
                </c:pt>
                <c:pt idx="1220">
                  <c:v>40885</c:v>
                </c:pt>
                <c:pt idx="1221">
                  <c:v>40886</c:v>
                </c:pt>
                <c:pt idx="1222">
                  <c:v>40889</c:v>
                </c:pt>
                <c:pt idx="1223">
                  <c:v>40890</c:v>
                </c:pt>
                <c:pt idx="1224">
                  <c:v>40891</c:v>
                </c:pt>
                <c:pt idx="1225">
                  <c:v>40892</c:v>
                </c:pt>
                <c:pt idx="1226">
                  <c:v>40893</c:v>
                </c:pt>
                <c:pt idx="1227">
                  <c:v>40896</c:v>
                </c:pt>
                <c:pt idx="1228">
                  <c:v>40897</c:v>
                </c:pt>
                <c:pt idx="1229">
                  <c:v>40898</c:v>
                </c:pt>
                <c:pt idx="1230">
                  <c:v>40899</c:v>
                </c:pt>
                <c:pt idx="1231">
                  <c:v>40900</c:v>
                </c:pt>
                <c:pt idx="1232">
                  <c:v>40903</c:v>
                </c:pt>
                <c:pt idx="1233">
                  <c:v>40904</c:v>
                </c:pt>
                <c:pt idx="1234">
                  <c:v>40905</c:v>
                </c:pt>
                <c:pt idx="1235">
                  <c:v>40906</c:v>
                </c:pt>
                <c:pt idx="1236">
                  <c:v>40907</c:v>
                </c:pt>
                <c:pt idx="1237">
                  <c:v>40910</c:v>
                </c:pt>
                <c:pt idx="1238">
                  <c:v>40911</c:v>
                </c:pt>
                <c:pt idx="1239">
                  <c:v>40912</c:v>
                </c:pt>
                <c:pt idx="1240">
                  <c:v>40913</c:v>
                </c:pt>
                <c:pt idx="1241">
                  <c:v>40914</c:v>
                </c:pt>
                <c:pt idx="1242">
                  <c:v>40917</c:v>
                </c:pt>
                <c:pt idx="1243">
                  <c:v>40918</c:v>
                </c:pt>
                <c:pt idx="1244">
                  <c:v>40919</c:v>
                </c:pt>
                <c:pt idx="1245">
                  <c:v>40920</c:v>
                </c:pt>
                <c:pt idx="1246">
                  <c:v>40921</c:v>
                </c:pt>
                <c:pt idx="1247">
                  <c:v>40924</c:v>
                </c:pt>
                <c:pt idx="1248">
                  <c:v>40925</c:v>
                </c:pt>
                <c:pt idx="1249">
                  <c:v>40926</c:v>
                </c:pt>
                <c:pt idx="1250">
                  <c:v>40927</c:v>
                </c:pt>
                <c:pt idx="1251">
                  <c:v>40928</c:v>
                </c:pt>
                <c:pt idx="1252">
                  <c:v>40931</c:v>
                </c:pt>
                <c:pt idx="1253">
                  <c:v>40932</c:v>
                </c:pt>
                <c:pt idx="1254">
                  <c:v>40933</c:v>
                </c:pt>
                <c:pt idx="1255">
                  <c:v>40934</c:v>
                </c:pt>
                <c:pt idx="1256">
                  <c:v>40935</c:v>
                </c:pt>
                <c:pt idx="1257">
                  <c:v>40938</c:v>
                </c:pt>
                <c:pt idx="1258">
                  <c:v>40939</c:v>
                </c:pt>
                <c:pt idx="1259">
                  <c:v>40940</c:v>
                </c:pt>
                <c:pt idx="1260">
                  <c:v>40941</c:v>
                </c:pt>
                <c:pt idx="1261">
                  <c:v>40942</c:v>
                </c:pt>
                <c:pt idx="1262">
                  <c:v>40945</c:v>
                </c:pt>
                <c:pt idx="1263">
                  <c:v>40946</c:v>
                </c:pt>
                <c:pt idx="1264">
                  <c:v>40947</c:v>
                </c:pt>
                <c:pt idx="1265">
                  <c:v>40948</c:v>
                </c:pt>
                <c:pt idx="1266">
                  <c:v>40949</c:v>
                </c:pt>
                <c:pt idx="1267">
                  <c:v>40952</c:v>
                </c:pt>
                <c:pt idx="1268">
                  <c:v>40953</c:v>
                </c:pt>
                <c:pt idx="1269">
                  <c:v>40954</c:v>
                </c:pt>
                <c:pt idx="1270">
                  <c:v>40955</c:v>
                </c:pt>
                <c:pt idx="1271">
                  <c:v>40956</c:v>
                </c:pt>
                <c:pt idx="1272">
                  <c:v>40959</c:v>
                </c:pt>
                <c:pt idx="1273">
                  <c:v>40960</c:v>
                </c:pt>
                <c:pt idx="1274">
                  <c:v>40961</c:v>
                </c:pt>
                <c:pt idx="1275">
                  <c:v>40962</c:v>
                </c:pt>
                <c:pt idx="1276">
                  <c:v>40963</c:v>
                </c:pt>
                <c:pt idx="1277">
                  <c:v>40966</c:v>
                </c:pt>
                <c:pt idx="1278">
                  <c:v>40967</c:v>
                </c:pt>
                <c:pt idx="1279">
                  <c:v>40968</c:v>
                </c:pt>
                <c:pt idx="1280">
                  <c:v>40969</c:v>
                </c:pt>
                <c:pt idx="1281">
                  <c:v>40970</c:v>
                </c:pt>
                <c:pt idx="1282">
                  <c:v>40973</c:v>
                </c:pt>
                <c:pt idx="1283">
                  <c:v>40974</c:v>
                </c:pt>
                <c:pt idx="1284">
                  <c:v>40975</c:v>
                </c:pt>
                <c:pt idx="1285">
                  <c:v>40976</c:v>
                </c:pt>
                <c:pt idx="1286">
                  <c:v>40977</c:v>
                </c:pt>
                <c:pt idx="1287">
                  <c:v>40980</c:v>
                </c:pt>
                <c:pt idx="1288">
                  <c:v>40981</c:v>
                </c:pt>
                <c:pt idx="1289">
                  <c:v>40982</c:v>
                </c:pt>
                <c:pt idx="1290">
                  <c:v>40983</c:v>
                </c:pt>
                <c:pt idx="1291">
                  <c:v>40984</c:v>
                </c:pt>
                <c:pt idx="1292">
                  <c:v>40987</c:v>
                </c:pt>
                <c:pt idx="1293">
                  <c:v>40988</c:v>
                </c:pt>
                <c:pt idx="1294">
                  <c:v>40989</c:v>
                </c:pt>
                <c:pt idx="1295">
                  <c:v>40990</c:v>
                </c:pt>
                <c:pt idx="1296">
                  <c:v>40991</c:v>
                </c:pt>
                <c:pt idx="1297">
                  <c:v>40994</c:v>
                </c:pt>
                <c:pt idx="1298">
                  <c:v>40995</c:v>
                </c:pt>
                <c:pt idx="1299">
                  <c:v>40996</c:v>
                </c:pt>
                <c:pt idx="1300">
                  <c:v>40997</c:v>
                </c:pt>
                <c:pt idx="1301">
                  <c:v>40998</c:v>
                </c:pt>
                <c:pt idx="1302">
                  <c:v>41001</c:v>
                </c:pt>
                <c:pt idx="1303">
                  <c:v>41002</c:v>
                </c:pt>
                <c:pt idx="1304">
                  <c:v>41003</c:v>
                </c:pt>
                <c:pt idx="1305">
                  <c:v>41004</c:v>
                </c:pt>
                <c:pt idx="1306">
                  <c:v>41005</c:v>
                </c:pt>
                <c:pt idx="1307">
                  <c:v>41008</c:v>
                </c:pt>
                <c:pt idx="1308">
                  <c:v>41009</c:v>
                </c:pt>
                <c:pt idx="1309">
                  <c:v>41010</c:v>
                </c:pt>
                <c:pt idx="1310">
                  <c:v>41011</c:v>
                </c:pt>
                <c:pt idx="1311">
                  <c:v>41012</c:v>
                </c:pt>
                <c:pt idx="1312">
                  <c:v>41015</c:v>
                </c:pt>
                <c:pt idx="1313">
                  <c:v>41016</c:v>
                </c:pt>
                <c:pt idx="1314">
                  <c:v>41017</c:v>
                </c:pt>
                <c:pt idx="1315">
                  <c:v>41018</c:v>
                </c:pt>
                <c:pt idx="1316">
                  <c:v>41019</c:v>
                </c:pt>
                <c:pt idx="1317">
                  <c:v>41022</c:v>
                </c:pt>
                <c:pt idx="1318">
                  <c:v>41023</c:v>
                </c:pt>
                <c:pt idx="1319">
                  <c:v>41024</c:v>
                </c:pt>
                <c:pt idx="1320">
                  <c:v>41025</c:v>
                </c:pt>
                <c:pt idx="1321">
                  <c:v>41026</c:v>
                </c:pt>
                <c:pt idx="1322">
                  <c:v>41029</c:v>
                </c:pt>
                <c:pt idx="1323">
                  <c:v>41030</c:v>
                </c:pt>
                <c:pt idx="1324">
                  <c:v>41031</c:v>
                </c:pt>
                <c:pt idx="1325">
                  <c:v>41032</c:v>
                </c:pt>
                <c:pt idx="1326">
                  <c:v>41033</c:v>
                </c:pt>
                <c:pt idx="1327">
                  <c:v>41036</c:v>
                </c:pt>
                <c:pt idx="1328">
                  <c:v>41037</c:v>
                </c:pt>
                <c:pt idx="1329">
                  <c:v>41038</c:v>
                </c:pt>
                <c:pt idx="1330">
                  <c:v>41039</c:v>
                </c:pt>
                <c:pt idx="1331">
                  <c:v>41040</c:v>
                </c:pt>
                <c:pt idx="1332">
                  <c:v>41043</c:v>
                </c:pt>
                <c:pt idx="1333">
                  <c:v>41044</c:v>
                </c:pt>
                <c:pt idx="1334">
                  <c:v>41045</c:v>
                </c:pt>
                <c:pt idx="1335">
                  <c:v>41046</c:v>
                </c:pt>
                <c:pt idx="1336">
                  <c:v>41047</c:v>
                </c:pt>
                <c:pt idx="1337">
                  <c:v>41050</c:v>
                </c:pt>
                <c:pt idx="1338">
                  <c:v>41051</c:v>
                </c:pt>
                <c:pt idx="1339">
                  <c:v>41052</c:v>
                </c:pt>
                <c:pt idx="1340">
                  <c:v>41053</c:v>
                </c:pt>
                <c:pt idx="1341">
                  <c:v>41054</c:v>
                </c:pt>
                <c:pt idx="1342">
                  <c:v>41057</c:v>
                </c:pt>
                <c:pt idx="1343">
                  <c:v>41058</c:v>
                </c:pt>
                <c:pt idx="1344">
                  <c:v>41059</c:v>
                </c:pt>
                <c:pt idx="1345">
                  <c:v>41060</c:v>
                </c:pt>
                <c:pt idx="1346">
                  <c:v>41061</c:v>
                </c:pt>
                <c:pt idx="1347">
                  <c:v>41064</c:v>
                </c:pt>
                <c:pt idx="1348">
                  <c:v>41065</c:v>
                </c:pt>
                <c:pt idx="1349">
                  <c:v>41066</c:v>
                </c:pt>
                <c:pt idx="1350">
                  <c:v>41067</c:v>
                </c:pt>
                <c:pt idx="1351">
                  <c:v>41068</c:v>
                </c:pt>
                <c:pt idx="1352">
                  <c:v>41071</c:v>
                </c:pt>
                <c:pt idx="1353">
                  <c:v>41072</c:v>
                </c:pt>
                <c:pt idx="1354">
                  <c:v>41073</c:v>
                </c:pt>
                <c:pt idx="1355">
                  <c:v>41074</c:v>
                </c:pt>
                <c:pt idx="1356">
                  <c:v>41075</c:v>
                </c:pt>
                <c:pt idx="1357">
                  <c:v>41078</c:v>
                </c:pt>
                <c:pt idx="1358">
                  <c:v>41079</c:v>
                </c:pt>
                <c:pt idx="1359">
                  <c:v>41080</c:v>
                </c:pt>
                <c:pt idx="1360">
                  <c:v>41081</c:v>
                </c:pt>
                <c:pt idx="1361">
                  <c:v>41082</c:v>
                </c:pt>
                <c:pt idx="1362">
                  <c:v>41085</c:v>
                </c:pt>
                <c:pt idx="1363">
                  <c:v>41086</c:v>
                </c:pt>
                <c:pt idx="1364">
                  <c:v>41087</c:v>
                </c:pt>
                <c:pt idx="1365">
                  <c:v>41088</c:v>
                </c:pt>
                <c:pt idx="1366">
                  <c:v>41089</c:v>
                </c:pt>
                <c:pt idx="1367">
                  <c:v>41092</c:v>
                </c:pt>
                <c:pt idx="1368">
                  <c:v>41093</c:v>
                </c:pt>
                <c:pt idx="1369">
                  <c:v>41094</c:v>
                </c:pt>
                <c:pt idx="1370">
                  <c:v>41095</c:v>
                </c:pt>
                <c:pt idx="1371">
                  <c:v>41096</c:v>
                </c:pt>
                <c:pt idx="1372">
                  <c:v>41099</c:v>
                </c:pt>
                <c:pt idx="1373">
                  <c:v>41100</c:v>
                </c:pt>
                <c:pt idx="1374">
                  <c:v>41101</c:v>
                </c:pt>
              </c:numCache>
            </c:numRef>
          </c:cat>
          <c:val>
            <c:numRef>
              <c:f>peri_core_yld_spds_data!$J$7:$J$1381</c:f>
              <c:numCache>
                <c:formatCode>General</c:formatCode>
                <c:ptCount val="1375"/>
                <c:pt idx="0">
                  <c:v>9.8000000000000007</c:v>
                </c:pt>
                <c:pt idx="1">
                  <c:v>9.0449999999999999</c:v>
                </c:pt>
                <c:pt idx="2">
                  <c:v>8.5549999999999997</c:v>
                </c:pt>
                <c:pt idx="3">
                  <c:v>8.33</c:v>
                </c:pt>
                <c:pt idx="4">
                  <c:v>8.27</c:v>
                </c:pt>
                <c:pt idx="5">
                  <c:v>8.5</c:v>
                </c:pt>
                <c:pt idx="6">
                  <c:v>8.41</c:v>
                </c:pt>
                <c:pt idx="7">
                  <c:v>8.25</c:v>
                </c:pt>
                <c:pt idx="8">
                  <c:v>8.2850000000000001</c:v>
                </c:pt>
                <c:pt idx="9">
                  <c:v>8.18</c:v>
                </c:pt>
                <c:pt idx="10">
                  <c:v>8.0050000000000008</c:v>
                </c:pt>
                <c:pt idx="11">
                  <c:v>7.9450000000000003</c:v>
                </c:pt>
                <c:pt idx="12">
                  <c:v>7.9450000000000003</c:v>
                </c:pt>
                <c:pt idx="13">
                  <c:v>7.9450000000000003</c:v>
                </c:pt>
                <c:pt idx="14">
                  <c:v>7.75</c:v>
                </c:pt>
                <c:pt idx="15">
                  <c:v>7.58</c:v>
                </c:pt>
                <c:pt idx="16">
                  <c:v>7.67</c:v>
                </c:pt>
                <c:pt idx="17">
                  <c:v>7.75</c:v>
                </c:pt>
                <c:pt idx="18">
                  <c:v>7.5250000000000004</c:v>
                </c:pt>
                <c:pt idx="19">
                  <c:v>7.64</c:v>
                </c:pt>
                <c:pt idx="20">
                  <c:v>7.5</c:v>
                </c:pt>
                <c:pt idx="21">
                  <c:v>7.53</c:v>
                </c:pt>
                <c:pt idx="22">
                  <c:v>7.55</c:v>
                </c:pt>
                <c:pt idx="23">
                  <c:v>7.53</c:v>
                </c:pt>
                <c:pt idx="24">
                  <c:v>7.5</c:v>
                </c:pt>
                <c:pt idx="25">
                  <c:v>7.5</c:v>
                </c:pt>
                <c:pt idx="26">
                  <c:v>7.88</c:v>
                </c:pt>
                <c:pt idx="27">
                  <c:v>8.19</c:v>
                </c:pt>
                <c:pt idx="28">
                  <c:v>8.5399999999999991</c:v>
                </c:pt>
                <c:pt idx="29">
                  <c:v>8.42</c:v>
                </c:pt>
                <c:pt idx="30">
                  <c:v>8.5</c:v>
                </c:pt>
                <c:pt idx="31">
                  <c:v>8.3949999999999996</c:v>
                </c:pt>
                <c:pt idx="32">
                  <c:v>8.4600000000000009</c:v>
                </c:pt>
                <c:pt idx="33">
                  <c:v>8.4600000000000009</c:v>
                </c:pt>
                <c:pt idx="34">
                  <c:v>8.4499999999999993</c:v>
                </c:pt>
                <c:pt idx="35">
                  <c:v>8.33</c:v>
                </c:pt>
                <c:pt idx="36">
                  <c:v>8.4600000000000009</c:v>
                </c:pt>
                <c:pt idx="37">
                  <c:v>8.4550000000000001</c:v>
                </c:pt>
                <c:pt idx="38">
                  <c:v>8.4600000000000009</c:v>
                </c:pt>
                <c:pt idx="39">
                  <c:v>8.32</c:v>
                </c:pt>
                <c:pt idx="40">
                  <c:v>8.3800000000000008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7.7549999999999999</c:v>
                </c:pt>
                <c:pt idx="45">
                  <c:v>7.5149999999999997</c:v>
                </c:pt>
                <c:pt idx="46">
                  <c:v>7.5350000000000001</c:v>
                </c:pt>
                <c:pt idx="47">
                  <c:v>7.75</c:v>
                </c:pt>
                <c:pt idx="48">
                  <c:v>7.75</c:v>
                </c:pt>
                <c:pt idx="49">
                  <c:v>7.625</c:v>
                </c:pt>
                <c:pt idx="50">
                  <c:v>7.75</c:v>
                </c:pt>
                <c:pt idx="51">
                  <c:v>7.66</c:v>
                </c:pt>
                <c:pt idx="52">
                  <c:v>7.5350000000000001</c:v>
                </c:pt>
                <c:pt idx="53">
                  <c:v>7.6050000000000004</c:v>
                </c:pt>
                <c:pt idx="54">
                  <c:v>7.5</c:v>
                </c:pt>
                <c:pt idx="55">
                  <c:v>7.5</c:v>
                </c:pt>
                <c:pt idx="56">
                  <c:v>7.75</c:v>
                </c:pt>
                <c:pt idx="57">
                  <c:v>7.79</c:v>
                </c:pt>
                <c:pt idx="58">
                  <c:v>7.75</c:v>
                </c:pt>
                <c:pt idx="59">
                  <c:v>7.8049999999999997</c:v>
                </c:pt>
                <c:pt idx="60">
                  <c:v>7.9550000000000001</c:v>
                </c:pt>
                <c:pt idx="61">
                  <c:v>7.5250000000000004</c:v>
                </c:pt>
                <c:pt idx="62">
                  <c:v>7.67</c:v>
                </c:pt>
                <c:pt idx="63">
                  <c:v>7.73</c:v>
                </c:pt>
                <c:pt idx="64">
                  <c:v>7.53</c:v>
                </c:pt>
                <c:pt idx="65">
                  <c:v>7.625</c:v>
                </c:pt>
                <c:pt idx="66">
                  <c:v>8.4550000000000001</c:v>
                </c:pt>
                <c:pt idx="67">
                  <c:v>8.69</c:v>
                </c:pt>
                <c:pt idx="68">
                  <c:v>8.9</c:v>
                </c:pt>
                <c:pt idx="69">
                  <c:v>9.67</c:v>
                </c:pt>
                <c:pt idx="70">
                  <c:v>10.09</c:v>
                </c:pt>
                <c:pt idx="71">
                  <c:v>10.029999999999999</c:v>
                </c:pt>
                <c:pt idx="72">
                  <c:v>10.605</c:v>
                </c:pt>
                <c:pt idx="73">
                  <c:v>11.25</c:v>
                </c:pt>
                <c:pt idx="74">
                  <c:v>10.75</c:v>
                </c:pt>
                <c:pt idx="75">
                  <c:v>10.1</c:v>
                </c:pt>
                <c:pt idx="76">
                  <c:v>10</c:v>
                </c:pt>
                <c:pt idx="77">
                  <c:v>10.27</c:v>
                </c:pt>
                <c:pt idx="78">
                  <c:v>10.25</c:v>
                </c:pt>
                <c:pt idx="79">
                  <c:v>11</c:v>
                </c:pt>
                <c:pt idx="80">
                  <c:v>12.69</c:v>
                </c:pt>
                <c:pt idx="81">
                  <c:v>12.315</c:v>
                </c:pt>
                <c:pt idx="82">
                  <c:v>12.61</c:v>
                </c:pt>
                <c:pt idx="83">
                  <c:v>12.26</c:v>
                </c:pt>
                <c:pt idx="84">
                  <c:v>13.03</c:v>
                </c:pt>
                <c:pt idx="85">
                  <c:v>15.395</c:v>
                </c:pt>
                <c:pt idx="86">
                  <c:v>15.26</c:v>
                </c:pt>
                <c:pt idx="87">
                  <c:v>16.64</c:v>
                </c:pt>
                <c:pt idx="88">
                  <c:v>23.48</c:v>
                </c:pt>
                <c:pt idx="89">
                  <c:v>22.094999999999999</c:v>
                </c:pt>
                <c:pt idx="90">
                  <c:v>22.795000000000002</c:v>
                </c:pt>
                <c:pt idx="91">
                  <c:v>33.19</c:v>
                </c:pt>
                <c:pt idx="92">
                  <c:v>46.05</c:v>
                </c:pt>
                <c:pt idx="93">
                  <c:v>51.384999999999998</c:v>
                </c:pt>
                <c:pt idx="94">
                  <c:v>34</c:v>
                </c:pt>
                <c:pt idx="95">
                  <c:v>43.88</c:v>
                </c:pt>
                <c:pt idx="96">
                  <c:v>39.375</c:v>
                </c:pt>
                <c:pt idx="97">
                  <c:v>43.17</c:v>
                </c:pt>
                <c:pt idx="98">
                  <c:v>47.5</c:v>
                </c:pt>
                <c:pt idx="99">
                  <c:v>38.71</c:v>
                </c:pt>
                <c:pt idx="100">
                  <c:v>33.895000000000003</c:v>
                </c:pt>
                <c:pt idx="101">
                  <c:v>40.914999999999999</c:v>
                </c:pt>
                <c:pt idx="102">
                  <c:v>46.42</c:v>
                </c:pt>
                <c:pt idx="103">
                  <c:v>41.765000000000001</c:v>
                </c:pt>
                <c:pt idx="104">
                  <c:v>44.82</c:v>
                </c:pt>
                <c:pt idx="105">
                  <c:v>48.06</c:v>
                </c:pt>
                <c:pt idx="106">
                  <c:v>53.25</c:v>
                </c:pt>
                <c:pt idx="107">
                  <c:v>47.8</c:v>
                </c:pt>
                <c:pt idx="108">
                  <c:v>45</c:v>
                </c:pt>
                <c:pt idx="109">
                  <c:v>45.9</c:v>
                </c:pt>
                <c:pt idx="110">
                  <c:v>40.82</c:v>
                </c:pt>
                <c:pt idx="111">
                  <c:v>38.81</c:v>
                </c:pt>
                <c:pt idx="112">
                  <c:v>40.58</c:v>
                </c:pt>
                <c:pt idx="113">
                  <c:v>40.58</c:v>
                </c:pt>
                <c:pt idx="114">
                  <c:v>43.344999999999999</c:v>
                </c:pt>
                <c:pt idx="115">
                  <c:v>44.854999999999997</c:v>
                </c:pt>
                <c:pt idx="116">
                  <c:v>47</c:v>
                </c:pt>
                <c:pt idx="117">
                  <c:v>43.88</c:v>
                </c:pt>
                <c:pt idx="118">
                  <c:v>44.03</c:v>
                </c:pt>
                <c:pt idx="119">
                  <c:v>43.08</c:v>
                </c:pt>
                <c:pt idx="120">
                  <c:v>46.085000000000001</c:v>
                </c:pt>
                <c:pt idx="121">
                  <c:v>47.945</c:v>
                </c:pt>
                <c:pt idx="122">
                  <c:v>51.145000000000003</c:v>
                </c:pt>
                <c:pt idx="123">
                  <c:v>53.3</c:v>
                </c:pt>
                <c:pt idx="124">
                  <c:v>52.164999999999999</c:v>
                </c:pt>
                <c:pt idx="125">
                  <c:v>50</c:v>
                </c:pt>
                <c:pt idx="126">
                  <c:v>45.22</c:v>
                </c:pt>
                <c:pt idx="127">
                  <c:v>45.48</c:v>
                </c:pt>
                <c:pt idx="128">
                  <c:v>42.94</c:v>
                </c:pt>
                <c:pt idx="129">
                  <c:v>37.92</c:v>
                </c:pt>
                <c:pt idx="130">
                  <c:v>32.685000000000002</c:v>
                </c:pt>
                <c:pt idx="131">
                  <c:v>31.92</c:v>
                </c:pt>
                <c:pt idx="132">
                  <c:v>27.25</c:v>
                </c:pt>
                <c:pt idx="133">
                  <c:v>26.15</c:v>
                </c:pt>
                <c:pt idx="134">
                  <c:v>29.25</c:v>
                </c:pt>
                <c:pt idx="135">
                  <c:v>27.004999999999999</c:v>
                </c:pt>
                <c:pt idx="136">
                  <c:v>28.32</c:v>
                </c:pt>
                <c:pt idx="137">
                  <c:v>32.28</c:v>
                </c:pt>
                <c:pt idx="138">
                  <c:v>29.78</c:v>
                </c:pt>
                <c:pt idx="139">
                  <c:v>29.49</c:v>
                </c:pt>
                <c:pt idx="140">
                  <c:v>28.765000000000001</c:v>
                </c:pt>
                <c:pt idx="141">
                  <c:v>27.074999999999999</c:v>
                </c:pt>
                <c:pt idx="142">
                  <c:v>26.02</c:v>
                </c:pt>
                <c:pt idx="143">
                  <c:v>25.39</c:v>
                </c:pt>
                <c:pt idx="144">
                  <c:v>21.91</c:v>
                </c:pt>
                <c:pt idx="145">
                  <c:v>21.69</c:v>
                </c:pt>
                <c:pt idx="146">
                  <c:v>20.335000000000001</c:v>
                </c:pt>
                <c:pt idx="147">
                  <c:v>21.265000000000001</c:v>
                </c:pt>
                <c:pt idx="148">
                  <c:v>20.504999999999999</c:v>
                </c:pt>
                <c:pt idx="149">
                  <c:v>23.94</c:v>
                </c:pt>
                <c:pt idx="150">
                  <c:v>28.44</c:v>
                </c:pt>
                <c:pt idx="151">
                  <c:v>31.375</c:v>
                </c:pt>
                <c:pt idx="152">
                  <c:v>32.83</c:v>
                </c:pt>
                <c:pt idx="153">
                  <c:v>32.365000000000002</c:v>
                </c:pt>
                <c:pt idx="154">
                  <c:v>29.41</c:v>
                </c:pt>
                <c:pt idx="155">
                  <c:v>31.9</c:v>
                </c:pt>
                <c:pt idx="156">
                  <c:v>31.47</c:v>
                </c:pt>
                <c:pt idx="157">
                  <c:v>34.03</c:v>
                </c:pt>
                <c:pt idx="158">
                  <c:v>34.094999999999999</c:v>
                </c:pt>
                <c:pt idx="159">
                  <c:v>35.295000000000002</c:v>
                </c:pt>
                <c:pt idx="160">
                  <c:v>34.6</c:v>
                </c:pt>
                <c:pt idx="161">
                  <c:v>40.225000000000001</c:v>
                </c:pt>
                <c:pt idx="162">
                  <c:v>44.84</c:v>
                </c:pt>
                <c:pt idx="163">
                  <c:v>45.005000000000003</c:v>
                </c:pt>
                <c:pt idx="164">
                  <c:v>43.36</c:v>
                </c:pt>
                <c:pt idx="165">
                  <c:v>45.744999999999997</c:v>
                </c:pt>
                <c:pt idx="166">
                  <c:v>48.43</c:v>
                </c:pt>
                <c:pt idx="167">
                  <c:v>53.604999999999997</c:v>
                </c:pt>
                <c:pt idx="168">
                  <c:v>54.784999999999997</c:v>
                </c:pt>
                <c:pt idx="169">
                  <c:v>53.04</c:v>
                </c:pt>
                <c:pt idx="170">
                  <c:v>48.57</c:v>
                </c:pt>
                <c:pt idx="171">
                  <c:v>49.66</c:v>
                </c:pt>
                <c:pt idx="172">
                  <c:v>53.034999999999997</c:v>
                </c:pt>
                <c:pt idx="173">
                  <c:v>55.96</c:v>
                </c:pt>
                <c:pt idx="174">
                  <c:v>56.39</c:v>
                </c:pt>
                <c:pt idx="175">
                  <c:v>63.09</c:v>
                </c:pt>
                <c:pt idx="176">
                  <c:v>61.88</c:v>
                </c:pt>
                <c:pt idx="177">
                  <c:v>59.125</c:v>
                </c:pt>
                <c:pt idx="178">
                  <c:v>57.82</c:v>
                </c:pt>
                <c:pt idx="179">
                  <c:v>57.414999999999999</c:v>
                </c:pt>
                <c:pt idx="180">
                  <c:v>54.53</c:v>
                </c:pt>
                <c:pt idx="181">
                  <c:v>52.924999999999997</c:v>
                </c:pt>
                <c:pt idx="182">
                  <c:v>49.11</c:v>
                </c:pt>
                <c:pt idx="183">
                  <c:v>51.354999999999997</c:v>
                </c:pt>
                <c:pt idx="184">
                  <c:v>52.85</c:v>
                </c:pt>
                <c:pt idx="185">
                  <c:v>50.92</c:v>
                </c:pt>
                <c:pt idx="186">
                  <c:v>51.11</c:v>
                </c:pt>
                <c:pt idx="187">
                  <c:v>49.2</c:v>
                </c:pt>
                <c:pt idx="188">
                  <c:v>46.64</c:v>
                </c:pt>
                <c:pt idx="189">
                  <c:v>44.104999999999997</c:v>
                </c:pt>
                <c:pt idx="190">
                  <c:v>42.335000000000001</c:v>
                </c:pt>
                <c:pt idx="191">
                  <c:v>43.755000000000003</c:v>
                </c:pt>
                <c:pt idx="192">
                  <c:v>42.99</c:v>
                </c:pt>
                <c:pt idx="193">
                  <c:v>45.01</c:v>
                </c:pt>
                <c:pt idx="194">
                  <c:v>44.6</c:v>
                </c:pt>
                <c:pt idx="195">
                  <c:v>45.33</c:v>
                </c:pt>
                <c:pt idx="196">
                  <c:v>46.32</c:v>
                </c:pt>
                <c:pt idx="197">
                  <c:v>46.03</c:v>
                </c:pt>
                <c:pt idx="198">
                  <c:v>46.03</c:v>
                </c:pt>
                <c:pt idx="199">
                  <c:v>44.56</c:v>
                </c:pt>
                <c:pt idx="200">
                  <c:v>45.75</c:v>
                </c:pt>
                <c:pt idx="201">
                  <c:v>45</c:v>
                </c:pt>
                <c:pt idx="202">
                  <c:v>45</c:v>
                </c:pt>
                <c:pt idx="203">
                  <c:v>47.305</c:v>
                </c:pt>
                <c:pt idx="204">
                  <c:v>49.65</c:v>
                </c:pt>
                <c:pt idx="205">
                  <c:v>53.34</c:v>
                </c:pt>
                <c:pt idx="206">
                  <c:v>54.545000000000002</c:v>
                </c:pt>
                <c:pt idx="207">
                  <c:v>53.6</c:v>
                </c:pt>
                <c:pt idx="208">
                  <c:v>58.02</c:v>
                </c:pt>
                <c:pt idx="209">
                  <c:v>57.11</c:v>
                </c:pt>
                <c:pt idx="210">
                  <c:v>57.895000000000003</c:v>
                </c:pt>
                <c:pt idx="211">
                  <c:v>57.75</c:v>
                </c:pt>
                <c:pt idx="212">
                  <c:v>56.32</c:v>
                </c:pt>
                <c:pt idx="213">
                  <c:v>56.835000000000001</c:v>
                </c:pt>
                <c:pt idx="214">
                  <c:v>62.134999999999998</c:v>
                </c:pt>
                <c:pt idx="215">
                  <c:v>63</c:v>
                </c:pt>
                <c:pt idx="216">
                  <c:v>76.02</c:v>
                </c:pt>
                <c:pt idx="217">
                  <c:v>75.97</c:v>
                </c:pt>
                <c:pt idx="218">
                  <c:v>78.045000000000002</c:v>
                </c:pt>
                <c:pt idx="219">
                  <c:v>65.260000000000005</c:v>
                </c:pt>
                <c:pt idx="220">
                  <c:v>63.935000000000002</c:v>
                </c:pt>
                <c:pt idx="221">
                  <c:v>69.2</c:v>
                </c:pt>
                <c:pt idx="222">
                  <c:v>64.97</c:v>
                </c:pt>
                <c:pt idx="223">
                  <c:v>68.534999999999997</c:v>
                </c:pt>
                <c:pt idx="224">
                  <c:v>72.935000000000002</c:v>
                </c:pt>
                <c:pt idx="225">
                  <c:v>73.849999999999994</c:v>
                </c:pt>
                <c:pt idx="226">
                  <c:v>74.5</c:v>
                </c:pt>
                <c:pt idx="227">
                  <c:v>82.18</c:v>
                </c:pt>
                <c:pt idx="228">
                  <c:v>84</c:v>
                </c:pt>
                <c:pt idx="229">
                  <c:v>86.08</c:v>
                </c:pt>
                <c:pt idx="230">
                  <c:v>90.13</c:v>
                </c:pt>
                <c:pt idx="231">
                  <c:v>99.67</c:v>
                </c:pt>
                <c:pt idx="232">
                  <c:v>97.465000000000003</c:v>
                </c:pt>
                <c:pt idx="233">
                  <c:v>96.844999999999999</c:v>
                </c:pt>
                <c:pt idx="234">
                  <c:v>93.504999999999995</c:v>
                </c:pt>
                <c:pt idx="235">
                  <c:v>103.93</c:v>
                </c:pt>
                <c:pt idx="236">
                  <c:v>102.75</c:v>
                </c:pt>
                <c:pt idx="237">
                  <c:v>111.06</c:v>
                </c:pt>
                <c:pt idx="238">
                  <c:v>121.97</c:v>
                </c:pt>
                <c:pt idx="239">
                  <c:v>117.325</c:v>
                </c:pt>
                <c:pt idx="240">
                  <c:v>117.98</c:v>
                </c:pt>
                <c:pt idx="241">
                  <c:v>108.94</c:v>
                </c:pt>
                <c:pt idx="242">
                  <c:v>97.66</c:v>
                </c:pt>
                <c:pt idx="243">
                  <c:v>101.4</c:v>
                </c:pt>
                <c:pt idx="244">
                  <c:v>110.6</c:v>
                </c:pt>
                <c:pt idx="245">
                  <c:v>122.65</c:v>
                </c:pt>
                <c:pt idx="246">
                  <c:v>124.5</c:v>
                </c:pt>
                <c:pt idx="247">
                  <c:v>125.425</c:v>
                </c:pt>
                <c:pt idx="248">
                  <c:v>123</c:v>
                </c:pt>
                <c:pt idx="249">
                  <c:v>135.97999999999999</c:v>
                </c:pt>
                <c:pt idx="250">
                  <c:v>147.78</c:v>
                </c:pt>
                <c:pt idx="251">
                  <c:v>158.155</c:v>
                </c:pt>
                <c:pt idx="252">
                  <c:v>154.14500000000001</c:v>
                </c:pt>
                <c:pt idx="253">
                  <c:v>146.19499999999999</c:v>
                </c:pt>
                <c:pt idx="254">
                  <c:v>158</c:v>
                </c:pt>
                <c:pt idx="255">
                  <c:v>158.38</c:v>
                </c:pt>
                <c:pt idx="256">
                  <c:v>159.505</c:v>
                </c:pt>
                <c:pt idx="257">
                  <c:v>130.625</c:v>
                </c:pt>
                <c:pt idx="258">
                  <c:v>117.095</c:v>
                </c:pt>
                <c:pt idx="259">
                  <c:v>131.41499999999999</c:v>
                </c:pt>
                <c:pt idx="260">
                  <c:v>104.73</c:v>
                </c:pt>
                <c:pt idx="261">
                  <c:v>110.25</c:v>
                </c:pt>
                <c:pt idx="262">
                  <c:v>107.46</c:v>
                </c:pt>
                <c:pt idx="263">
                  <c:v>109.27</c:v>
                </c:pt>
                <c:pt idx="264">
                  <c:v>104.31</c:v>
                </c:pt>
                <c:pt idx="265">
                  <c:v>96.25</c:v>
                </c:pt>
                <c:pt idx="266">
                  <c:v>90.625</c:v>
                </c:pt>
                <c:pt idx="267">
                  <c:v>80.385000000000005</c:v>
                </c:pt>
                <c:pt idx="268">
                  <c:v>75.63</c:v>
                </c:pt>
                <c:pt idx="269">
                  <c:v>86.43</c:v>
                </c:pt>
                <c:pt idx="270">
                  <c:v>96.96</c:v>
                </c:pt>
                <c:pt idx="271">
                  <c:v>97.84</c:v>
                </c:pt>
                <c:pt idx="272">
                  <c:v>92.52</c:v>
                </c:pt>
                <c:pt idx="273">
                  <c:v>95.26</c:v>
                </c:pt>
                <c:pt idx="274">
                  <c:v>91.56</c:v>
                </c:pt>
                <c:pt idx="275">
                  <c:v>82.25</c:v>
                </c:pt>
                <c:pt idx="276">
                  <c:v>77.17</c:v>
                </c:pt>
                <c:pt idx="277">
                  <c:v>67.83</c:v>
                </c:pt>
                <c:pt idx="278">
                  <c:v>71</c:v>
                </c:pt>
                <c:pt idx="279">
                  <c:v>65</c:v>
                </c:pt>
                <c:pt idx="280">
                  <c:v>61.72</c:v>
                </c:pt>
                <c:pt idx="281">
                  <c:v>68.75</c:v>
                </c:pt>
                <c:pt idx="282">
                  <c:v>65.78</c:v>
                </c:pt>
                <c:pt idx="283">
                  <c:v>60.11</c:v>
                </c:pt>
                <c:pt idx="284">
                  <c:v>64</c:v>
                </c:pt>
                <c:pt idx="285">
                  <c:v>62.034999999999997</c:v>
                </c:pt>
                <c:pt idx="286">
                  <c:v>58.29</c:v>
                </c:pt>
                <c:pt idx="287">
                  <c:v>53.43</c:v>
                </c:pt>
                <c:pt idx="288">
                  <c:v>59.63</c:v>
                </c:pt>
                <c:pt idx="289">
                  <c:v>61.585000000000001</c:v>
                </c:pt>
                <c:pt idx="290">
                  <c:v>66</c:v>
                </c:pt>
                <c:pt idx="291">
                  <c:v>66.95</c:v>
                </c:pt>
                <c:pt idx="292">
                  <c:v>63.59</c:v>
                </c:pt>
                <c:pt idx="293">
                  <c:v>64.08</c:v>
                </c:pt>
                <c:pt idx="294">
                  <c:v>61</c:v>
                </c:pt>
                <c:pt idx="295">
                  <c:v>58.54</c:v>
                </c:pt>
                <c:pt idx="296">
                  <c:v>57</c:v>
                </c:pt>
                <c:pt idx="297">
                  <c:v>53.664999999999999</c:v>
                </c:pt>
                <c:pt idx="298">
                  <c:v>61</c:v>
                </c:pt>
                <c:pt idx="299">
                  <c:v>63.7</c:v>
                </c:pt>
                <c:pt idx="300">
                  <c:v>69.234999999999999</c:v>
                </c:pt>
                <c:pt idx="301">
                  <c:v>75</c:v>
                </c:pt>
                <c:pt idx="302">
                  <c:v>77.015000000000001</c:v>
                </c:pt>
                <c:pt idx="303">
                  <c:v>70.185000000000002</c:v>
                </c:pt>
                <c:pt idx="304">
                  <c:v>67.13</c:v>
                </c:pt>
                <c:pt idx="305">
                  <c:v>63.06</c:v>
                </c:pt>
                <c:pt idx="306">
                  <c:v>70.834999999999994</c:v>
                </c:pt>
                <c:pt idx="307">
                  <c:v>72.385000000000005</c:v>
                </c:pt>
                <c:pt idx="308">
                  <c:v>75.114999999999995</c:v>
                </c:pt>
                <c:pt idx="309">
                  <c:v>72.875</c:v>
                </c:pt>
                <c:pt idx="310">
                  <c:v>77.989999999999995</c:v>
                </c:pt>
                <c:pt idx="311">
                  <c:v>79.34</c:v>
                </c:pt>
                <c:pt idx="312">
                  <c:v>81.92</c:v>
                </c:pt>
                <c:pt idx="313">
                  <c:v>83.094999999999999</c:v>
                </c:pt>
                <c:pt idx="314">
                  <c:v>79.709999999999994</c:v>
                </c:pt>
                <c:pt idx="315">
                  <c:v>76.37</c:v>
                </c:pt>
                <c:pt idx="316">
                  <c:v>74.165000000000006</c:v>
                </c:pt>
                <c:pt idx="317">
                  <c:v>71.510000000000005</c:v>
                </c:pt>
                <c:pt idx="318">
                  <c:v>76.355000000000004</c:v>
                </c:pt>
                <c:pt idx="319">
                  <c:v>79.655000000000001</c:v>
                </c:pt>
                <c:pt idx="320">
                  <c:v>85.635000000000005</c:v>
                </c:pt>
                <c:pt idx="321">
                  <c:v>85.885000000000005</c:v>
                </c:pt>
                <c:pt idx="322">
                  <c:v>90.55</c:v>
                </c:pt>
                <c:pt idx="323">
                  <c:v>86.834999999999994</c:v>
                </c:pt>
                <c:pt idx="324">
                  <c:v>94.07</c:v>
                </c:pt>
                <c:pt idx="325">
                  <c:v>96</c:v>
                </c:pt>
                <c:pt idx="326">
                  <c:v>91.504999999999995</c:v>
                </c:pt>
                <c:pt idx="327">
                  <c:v>96.11</c:v>
                </c:pt>
                <c:pt idx="328">
                  <c:v>94.83</c:v>
                </c:pt>
                <c:pt idx="329">
                  <c:v>92.575000000000003</c:v>
                </c:pt>
                <c:pt idx="330">
                  <c:v>95.034999999999997</c:v>
                </c:pt>
                <c:pt idx="331">
                  <c:v>93.814999999999998</c:v>
                </c:pt>
                <c:pt idx="332">
                  <c:v>95.295000000000002</c:v>
                </c:pt>
                <c:pt idx="333">
                  <c:v>87.71</c:v>
                </c:pt>
                <c:pt idx="334">
                  <c:v>92.305000000000007</c:v>
                </c:pt>
                <c:pt idx="335">
                  <c:v>90.165000000000006</c:v>
                </c:pt>
                <c:pt idx="336">
                  <c:v>87.084999999999994</c:v>
                </c:pt>
                <c:pt idx="337">
                  <c:v>92.5</c:v>
                </c:pt>
                <c:pt idx="338">
                  <c:v>89.75</c:v>
                </c:pt>
                <c:pt idx="339">
                  <c:v>86.694999999999993</c:v>
                </c:pt>
                <c:pt idx="340">
                  <c:v>85.834999999999994</c:v>
                </c:pt>
                <c:pt idx="341">
                  <c:v>82.87</c:v>
                </c:pt>
                <c:pt idx="342">
                  <c:v>83.13</c:v>
                </c:pt>
                <c:pt idx="343">
                  <c:v>78.38</c:v>
                </c:pt>
                <c:pt idx="344">
                  <c:v>77.349999999999994</c:v>
                </c:pt>
                <c:pt idx="345">
                  <c:v>79.944999999999993</c:v>
                </c:pt>
                <c:pt idx="346">
                  <c:v>78.83</c:v>
                </c:pt>
                <c:pt idx="347">
                  <c:v>77.349999999999994</c:v>
                </c:pt>
                <c:pt idx="348">
                  <c:v>75.875</c:v>
                </c:pt>
                <c:pt idx="349">
                  <c:v>79.63</c:v>
                </c:pt>
                <c:pt idx="350">
                  <c:v>83.52</c:v>
                </c:pt>
                <c:pt idx="351">
                  <c:v>85.1</c:v>
                </c:pt>
                <c:pt idx="352">
                  <c:v>80.77</c:v>
                </c:pt>
                <c:pt idx="353">
                  <c:v>82.46</c:v>
                </c:pt>
                <c:pt idx="354">
                  <c:v>83.48</c:v>
                </c:pt>
                <c:pt idx="355">
                  <c:v>83.61</c:v>
                </c:pt>
                <c:pt idx="356">
                  <c:v>79.540000000000006</c:v>
                </c:pt>
                <c:pt idx="357">
                  <c:v>77.48</c:v>
                </c:pt>
                <c:pt idx="358">
                  <c:v>80.849999999999994</c:v>
                </c:pt>
                <c:pt idx="359">
                  <c:v>79.849999999999994</c:v>
                </c:pt>
                <c:pt idx="360">
                  <c:v>78.5</c:v>
                </c:pt>
                <c:pt idx="361">
                  <c:v>80.209999999999994</c:v>
                </c:pt>
                <c:pt idx="362">
                  <c:v>88.1</c:v>
                </c:pt>
                <c:pt idx="363">
                  <c:v>88</c:v>
                </c:pt>
                <c:pt idx="364">
                  <c:v>90.8</c:v>
                </c:pt>
                <c:pt idx="365">
                  <c:v>87.45</c:v>
                </c:pt>
                <c:pt idx="366">
                  <c:v>91.41</c:v>
                </c:pt>
                <c:pt idx="367">
                  <c:v>93.88</c:v>
                </c:pt>
                <c:pt idx="368">
                  <c:v>90.78</c:v>
                </c:pt>
                <c:pt idx="369">
                  <c:v>88.64</c:v>
                </c:pt>
                <c:pt idx="370">
                  <c:v>90</c:v>
                </c:pt>
                <c:pt idx="371">
                  <c:v>87.94</c:v>
                </c:pt>
                <c:pt idx="372">
                  <c:v>91.48</c:v>
                </c:pt>
                <c:pt idx="373">
                  <c:v>95.78</c:v>
                </c:pt>
                <c:pt idx="374">
                  <c:v>97.59</c:v>
                </c:pt>
                <c:pt idx="375">
                  <c:v>87.745000000000005</c:v>
                </c:pt>
                <c:pt idx="376">
                  <c:v>92.5</c:v>
                </c:pt>
                <c:pt idx="377">
                  <c:v>92.25</c:v>
                </c:pt>
                <c:pt idx="378">
                  <c:v>94.75</c:v>
                </c:pt>
                <c:pt idx="379">
                  <c:v>94.46</c:v>
                </c:pt>
                <c:pt idx="380">
                  <c:v>122.035</c:v>
                </c:pt>
                <c:pt idx="381">
                  <c:v>142.47</c:v>
                </c:pt>
                <c:pt idx="382">
                  <c:v>149.38999999999999</c:v>
                </c:pt>
                <c:pt idx="383">
                  <c:v>131.19999999999999</c:v>
                </c:pt>
                <c:pt idx="384">
                  <c:v>106.05</c:v>
                </c:pt>
                <c:pt idx="385">
                  <c:v>98.655000000000001</c:v>
                </c:pt>
                <c:pt idx="386">
                  <c:v>108.22499999999999</c:v>
                </c:pt>
                <c:pt idx="387">
                  <c:v>116.045</c:v>
                </c:pt>
                <c:pt idx="388">
                  <c:v>107.83</c:v>
                </c:pt>
                <c:pt idx="389">
                  <c:v>120.505</c:v>
                </c:pt>
                <c:pt idx="390">
                  <c:v>132.4</c:v>
                </c:pt>
                <c:pt idx="391">
                  <c:v>121.38</c:v>
                </c:pt>
                <c:pt idx="392">
                  <c:v>118.185</c:v>
                </c:pt>
                <c:pt idx="393">
                  <c:v>127.375</c:v>
                </c:pt>
                <c:pt idx="394">
                  <c:v>127.80500000000001</c:v>
                </c:pt>
                <c:pt idx="395">
                  <c:v>132</c:v>
                </c:pt>
                <c:pt idx="396">
                  <c:v>120.84</c:v>
                </c:pt>
                <c:pt idx="397">
                  <c:v>110.955</c:v>
                </c:pt>
                <c:pt idx="398">
                  <c:v>113.25</c:v>
                </c:pt>
                <c:pt idx="399">
                  <c:v>111.62</c:v>
                </c:pt>
                <c:pt idx="400">
                  <c:v>96.69</c:v>
                </c:pt>
                <c:pt idx="401">
                  <c:v>90.88</c:v>
                </c:pt>
                <c:pt idx="402">
                  <c:v>100</c:v>
                </c:pt>
                <c:pt idx="403">
                  <c:v>98.97</c:v>
                </c:pt>
                <c:pt idx="404">
                  <c:v>100.55</c:v>
                </c:pt>
                <c:pt idx="405">
                  <c:v>103.88</c:v>
                </c:pt>
                <c:pt idx="406">
                  <c:v>99</c:v>
                </c:pt>
                <c:pt idx="407">
                  <c:v>113.54</c:v>
                </c:pt>
                <c:pt idx="408">
                  <c:v>115.31</c:v>
                </c:pt>
                <c:pt idx="409">
                  <c:v>120.735</c:v>
                </c:pt>
                <c:pt idx="410">
                  <c:v>116.07</c:v>
                </c:pt>
                <c:pt idx="411">
                  <c:v>111.71</c:v>
                </c:pt>
                <c:pt idx="412">
                  <c:v>108.5</c:v>
                </c:pt>
                <c:pt idx="413">
                  <c:v>98.65</c:v>
                </c:pt>
                <c:pt idx="414">
                  <c:v>95.96</c:v>
                </c:pt>
                <c:pt idx="415">
                  <c:v>96</c:v>
                </c:pt>
                <c:pt idx="416">
                  <c:v>96.614999999999995</c:v>
                </c:pt>
                <c:pt idx="417">
                  <c:v>99.5</c:v>
                </c:pt>
                <c:pt idx="418">
                  <c:v>110.9</c:v>
                </c:pt>
                <c:pt idx="419">
                  <c:v>111.72</c:v>
                </c:pt>
                <c:pt idx="420">
                  <c:v>107.25</c:v>
                </c:pt>
                <c:pt idx="421">
                  <c:v>112.125</c:v>
                </c:pt>
                <c:pt idx="422">
                  <c:v>115.05500000000001</c:v>
                </c:pt>
                <c:pt idx="423">
                  <c:v>111.995</c:v>
                </c:pt>
                <c:pt idx="424">
                  <c:v>110.9</c:v>
                </c:pt>
                <c:pt idx="425">
                  <c:v>115.98</c:v>
                </c:pt>
                <c:pt idx="426">
                  <c:v>121</c:v>
                </c:pt>
                <c:pt idx="427">
                  <c:v>126.88</c:v>
                </c:pt>
                <c:pt idx="428">
                  <c:v>128</c:v>
                </c:pt>
                <c:pt idx="429">
                  <c:v>121.8</c:v>
                </c:pt>
                <c:pt idx="430">
                  <c:v>118.32</c:v>
                </c:pt>
                <c:pt idx="431">
                  <c:v>120.80500000000001</c:v>
                </c:pt>
                <c:pt idx="432">
                  <c:v>112.78</c:v>
                </c:pt>
                <c:pt idx="433">
                  <c:v>114.66</c:v>
                </c:pt>
                <c:pt idx="434">
                  <c:v>123.625</c:v>
                </c:pt>
                <c:pt idx="435">
                  <c:v>127.8</c:v>
                </c:pt>
                <c:pt idx="436">
                  <c:v>140.24</c:v>
                </c:pt>
                <c:pt idx="437">
                  <c:v>151.33500000000001</c:v>
                </c:pt>
                <c:pt idx="438">
                  <c:v>156.63999999999999</c:v>
                </c:pt>
                <c:pt idx="439">
                  <c:v>144.25</c:v>
                </c:pt>
                <c:pt idx="440">
                  <c:v>134.68</c:v>
                </c:pt>
                <c:pt idx="441">
                  <c:v>136.30000000000001</c:v>
                </c:pt>
                <c:pt idx="442">
                  <c:v>133.97999999999999</c:v>
                </c:pt>
                <c:pt idx="443">
                  <c:v>144.81</c:v>
                </c:pt>
                <c:pt idx="444">
                  <c:v>149.56</c:v>
                </c:pt>
                <c:pt idx="445">
                  <c:v>145.36000000000001</c:v>
                </c:pt>
                <c:pt idx="446">
                  <c:v>137.68</c:v>
                </c:pt>
                <c:pt idx="447">
                  <c:v>119.06</c:v>
                </c:pt>
                <c:pt idx="448">
                  <c:v>124.33</c:v>
                </c:pt>
                <c:pt idx="449">
                  <c:v>119.95</c:v>
                </c:pt>
                <c:pt idx="450">
                  <c:v>118.31</c:v>
                </c:pt>
                <c:pt idx="451">
                  <c:v>118.5</c:v>
                </c:pt>
                <c:pt idx="452">
                  <c:v>116.2</c:v>
                </c:pt>
                <c:pt idx="453">
                  <c:v>114.3</c:v>
                </c:pt>
                <c:pt idx="454">
                  <c:v>119.69</c:v>
                </c:pt>
                <c:pt idx="455">
                  <c:v>119.97</c:v>
                </c:pt>
                <c:pt idx="456">
                  <c:v>119.81</c:v>
                </c:pt>
                <c:pt idx="457">
                  <c:v>119.9</c:v>
                </c:pt>
                <c:pt idx="458">
                  <c:v>119.33</c:v>
                </c:pt>
                <c:pt idx="459">
                  <c:v>111.98</c:v>
                </c:pt>
                <c:pt idx="460">
                  <c:v>102.38</c:v>
                </c:pt>
                <c:pt idx="461">
                  <c:v>102.88</c:v>
                </c:pt>
                <c:pt idx="462">
                  <c:v>106.19</c:v>
                </c:pt>
                <c:pt idx="463">
                  <c:v>103.98</c:v>
                </c:pt>
                <c:pt idx="464">
                  <c:v>109.79</c:v>
                </c:pt>
                <c:pt idx="465">
                  <c:v>113.69</c:v>
                </c:pt>
                <c:pt idx="466">
                  <c:v>117.81</c:v>
                </c:pt>
                <c:pt idx="467">
                  <c:v>117.92</c:v>
                </c:pt>
                <c:pt idx="468">
                  <c:v>114.87</c:v>
                </c:pt>
                <c:pt idx="469">
                  <c:v>116</c:v>
                </c:pt>
                <c:pt idx="470">
                  <c:v>124.5</c:v>
                </c:pt>
                <c:pt idx="471">
                  <c:v>126.16</c:v>
                </c:pt>
                <c:pt idx="472">
                  <c:v>124.45</c:v>
                </c:pt>
                <c:pt idx="473">
                  <c:v>127.49</c:v>
                </c:pt>
                <c:pt idx="474">
                  <c:v>119.21</c:v>
                </c:pt>
                <c:pt idx="475">
                  <c:v>116.86</c:v>
                </c:pt>
                <c:pt idx="476">
                  <c:v>114.5</c:v>
                </c:pt>
                <c:pt idx="477">
                  <c:v>121</c:v>
                </c:pt>
                <c:pt idx="478">
                  <c:v>123.3</c:v>
                </c:pt>
                <c:pt idx="479">
                  <c:v>127</c:v>
                </c:pt>
                <c:pt idx="480">
                  <c:v>123.5</c:v>
                </c:pt>
                <c:pt idx="481">
                  <c:v>121.37</c:v>
                </c:pt>
                <c:pt idx="482">
                  <c:v>120</c:v>
                </c:pt>
                <c:pt idx="483">
                  <c:v>115.89</c:v>
                </c:pt>
                <c:pt idx="484">
                  <c:v>113.25</c:v>
                </c:pt>
                <c:pt idx="485">
                  <c:v>117.75</c:v>
                </c:pt>
                <c:pt idx="486">
                  <c:v>118</c:v>
                </c:pt>
                <c:pt idx="487">
                  <c:v>122.78</c:v>
                </c:pt>
                <c:pt idx="488">
                  <c:v>127.42</c:v>
                </c:pt>
                <c:pt idx="489">
                  <c:v>130.69</c:v>
                </c:pt>
                <c:pt idx="490">
                  <c:v>139.91999999999999</c:v>
                </c:pt>
                <c:pt idx="491">
                  <c:v>144.38</c:v>
                </c:pt>
                <c:pt idx="492">
                  <c:v>141.41</c:v>
                </c:pt>
                <c:pt idx="493">
                  <c:v>153.65</c:v>
                </c:pt>
                <c:pt idx="494">
                  <c:v>165.79</c:v>
                </c:pt>
                <c:pt idx="495">
                  <c:v>165.36</c:v>
                </c:pt>
                <c:pt idx="496">
                  <c:v>154</c:v>
                </c:pt>
                <c:pt idx="497">
                  <c:v>147.41999999999999</c:v>
                </c:pt>
                <c:pt idx="498">
                  <c:v>151.16</c:v>
                </c:pt>
                <c:pt idx="499">
                  <c:v>160.5</c:v>
                </c:pt>
                <c:pt idx="500">
                  <c:v>168.53</c:v>
                </c:pt>
                <c:pt idx="501">
                  <c:v>162.91999999999999</c:v>
                </c:pt>
                <c:pt idx="502">
                  <c:v>194.56</c:v>
                </c:pt>
                <c:pt idx="503">
                  <c:v>200.92</c:v>
                </c:pt>
                <c:pt idx="504">
                  <c:v>212.37</c:v>
                </c:pt>
                <c:pt idx="505">
                  <c:v>199.99</c:v>
                </c:pt>
                <c:pt idx="506">
                  <c:v>196</c:v>
                </c:pt>
                <c:pt idx="507">
                  <c:v>198.9</c:v>
                </c:pt>
                <c:pt idx="508">
                  <c:v>193.64</c:v>
                </c:pt>
                <c:pt idx="509">
                  <c:v>179.11</c:v>
                </c:pt>
                <c:pt idx="510">
                  <c:v>182.42</c:v>
                </c:pt>
                <c:pt idx="511">
                  <c:v>185.62</c:v>
                </c:pt>
                <c:pt idx="512">
                  <c:v>173.41</c:v>
                </c:pt>
                <c:pt idx="513">
                  <c:v>178</c:v>
                </c:pt>
                <c:pt idx="514">
                  <c:v>161.01</c:v>
                </c:pt>
                <c:pt idx="515">
                  <c:v>163</c:v>
                </c:pt>
                <c:pt idx="516">
                  <c:v>161.75</c:v>
                </c:pt>
                <c:pt idx="517">
                  <c:v>162.33000000000001</c:v>
                </c:pt>
                <c:pt idx="518">
                  <c:v>166.75</c:v>
                </c:pt>
                <c:pt idx="519">
                  <c:v>178.09</c:v>
                </c:pt>
                <c:pt idx="520">
                  <c:v>179.08</c:v>
                </c:pt>
                <c:pt idx="521">
                  <c:v>184.46</c:v>
                </c:pt>
                <c:pt idx="522">
                  <c:v>169.17</c:v>
                </c:pt>
                <c:pt idx="523">
                  <c:v>167</c:v>
                </c:pt>
                <c:pt idx="524">
                  <c:v>160.44999999999999</c:v>
                </c:pt>
                <c:pt idx="525">
                  <c:v>163</c:v>
                </c:pt>
                <c:pt idx="526">
                  <c:v>162</c:v>
                </c:pt>
                <c:pt idx="527">
                  <c:v>157.62</c:v>
                </c:pt>
                <c:pt idx="528">
                  <c:v>159.69999999999999</c:v>
                </c:pt>
                <c:pt idx="529">
                  <c:v>160.6</c:v>
                </c:pt>
                <c:pt idx="530">
                  <c:v>152.16499999999999</c:v>
                </c:pt>
                <c:pt idx="531">
                  <c:v>152.535</c:v>
                </c:pt>
                <c:pt idx="532">
                  <c:v>145.66</c:v>
                </c:pt>
                <c:pt idx="533">
                  <c:v>149.83000000000001</c:v>
                </c:pt>
                <c:pt idx="534">
                  <c:v>156.13999999999999</c:v>
                </c:pt>
                <c:pt idx="535">
                  <c:v>158.34</c:v>
                </c:pt>
                <c:pt idx="536">
                  <c:v>155.24</c:v>
                </c:pt>
                <c:pt idx="537">
                  <c:v>153.54</c:v>
                </c:pt>
                <c:pt idx="538">
                  <c:v>153.935</c:v>
                </c:pt>
                <c:pt idx="539">
                  <c:v>153.25</c:v>
                </c:pt>
                <c:pt idx="540">
                  <c:v>157</c:v>
                </c:pt>
                <c:pt idx="541">
                  <c:v>150.13999999999999</c:v>
                </c:pt>
                <c:pt idx="542">
                  <c:v>143.21</c:v>
                </c:pt>
                <c:pt idx="543">
                  <c:v>145.33000000000001</c:v>
                </c:pt>
                <c:pt idx="544">
                  <c:v>142.80000000000001</c:v>
                </c:pt>
                <c:pt idx="545">
                  <c:v>142.02500000000001</c:v>
                </c:pt>
                <c:pt idx="546">
                  <c:v>136.18</c:v>
                </c:pt>
                <c:pt idx="547">
                  <c:v>122.58</c:v>
                </c:pt>
                <c:pt idx="548">
                  <c:v>120.85</c:v>
                </c:pt>
                <c:pt idx="549">
                  <c:v>124.17</c:v>
                </c:pt>
                <c:pt idx="550">
                  <c:v>125</c:v>
                </c:pt>
                <c:pt idx="551">
                  <c:v>129.5</c:v>
                </c:pt>
                <c:pt idx="552">
                  <c:v>129.4</c:v>
                </c:pt>
                <c:pt idx="553">
                  <c:v>127</c:v>
                </c:pt>
                <c:pt idx="554">
                  <c:v>128.53</c:v>
                </c:pt>
                <c:pt idx="555">
                  <c:v>117.795</c:v>
                </c:pt>
                <c:pt idx="556">
                  <c:v>119.575</c:v>
                </c:pt>
                <c:pt idx="557">
                  <c:v>118.23</c:v>
                </c:pt>
                <c:pt idx="558">
                  <c:v>118</c:v>
                </c:pt>
                <c:pt idx="559">
                  <c:v>119.92</c:v>
                </c:pt>
                <c:pt idx="560">
                  <c:v>120.08</c:v>
                </c:pt>
                <c:pt idx="561">
                  <c:v>119.06</c:v>
                </c:pt>
                <c:pt idx="562">
                  <c:v>111</c:v>
                </c:pt>
                <c:pt idx="563">
                  <c:v>103.97</c:v>
                </c:pt>
                <c:pt idx="564">
                  <c:v>106.46</c:v>
                </c:pt>
                <c:pt idx="565">
                  <c:v>107.315</c:v>
                </c:pt>
                <c:pt idx="566">
                  <c:v>103.27</c:v>
                </c:pt>
                <c:pt idx="567">
                  <c:v>107.79</c:v>
                </c:pt>
                <c:pt idx="568">
                  <c:v>107.53</c:v>
                </c:pt>
                <c:pt idx="569">
                  <c:v>104.01</c:v>
                </c:pt>
                <c:pt idx="570">
                  <c:v>107.45</c:v>
                </c:pt>
                <c:pt idx="571">
                  <c:v>107.75</c:v>
                </c:pt>
                <c:pt idx="572">
                  <c:v>113.08</c:v>
                </c:pt>
                <c:pt idx="573">
                  <c:v>114.86</c:v>
                </c:pt>
                <c:pt idx="574">
                  <c:v>119.815</c:v>
                </c:pt>
                <c:pt idx="575">
                  <c:v>119.28</c:v>
                </c:pt>
                <c:pt idx="576">
                  <c:v>116.96</c:v>
                </c:pt>
                <c:pt idx="577">
                  <c:v>122.17</c:v>
                </c:pt>
                <c:pt idx="578">
                  <c:v>125.32</c:v>
                </c:pt>
                <c:pt idx="579">
                  <c:v>118.91</c:v>
                </c:pt>
                <c:pt idx="580">
                  <c:v>118.36</c:v>
                </c:pt>
                <c:pt idx="581">
                  <c:v>118.37</c:v>
                </c:pt>
                <c:pt idx="582">
                  <c:v>112.86</c:v>
                </c:pt>
                <c:pt idx="583">
                  <c:v>109.12</c:v>
                </c:pt>
                <c:pt idx="584">
                  <c:v>106.55</c:v>
                </c:pt>
                <c:pt idx="585">
                  <c:v>110.7</c:v>
                </c:pt>
                <c:pt idx="586">
                  <c:v>110.89</c:v>
                </c:pt>
                <c:pt idx="587">
                  <c:v>114.91</c:v>
                </c:pt>
                <c:pt idx="588">
                  <c:v>112.97</c:v>
                </c:pt>
                <c:pt idx="589">
                  <c:v>117.6</c:v>
                </c:pt>
                <c:pt idx="590">
                  <c:v>115.5</c:v>
                </c:pt>
                <c:pt idx="591">
                  <c:v>117.5</c:v>
                </c:pt>
                <c:pt idx="592">
                  <c:v>119.99</c:v>
                </c:pt>
                <c:pt idx="593">
                  <c:v>116</c:v>
                </c:pt>
                <c:pt idx="594">
                  <c:v>109.47</c:v>
                </c:pt>
                <c:pt idx="595">
                  <c:v>110.5</c:v>
                </c:pt>
                <c:pt idx="596">
                  <c:v>106.09</c:v>
                </c:pt>
                <c:pt idx="597">
                  <c:v>99.9</c:v>
                </c:pt>
                <c:pt idx="598">
                  <c:v>94.82</c:v>
                </c:pt>
                <c:pt idx="599">
                  <c:v>95.3</c:v>
                </c:pt>
                <c:pt idx="600">
                  <c:v>88.11</c:v>
                </c:pt>
                <c:pt idx="601">
                  <c:v>86.05</c:v>
                </c:pt>
                <c:pt idx="602">
                  <c:v>81.53</c:v>
                </c:pt>
                <c:pt idx="603">
                  <c:v>86</c:v>
                </c:pt>
                <c:pt idx="604">
                  <c:v>85.06</c:v>
                </c:pt>
                <c:pt idx="605">
                  <c:v>77.25</c:v>
                </c:pt>
                <c:pt idx="606">
                  <c:v>80.5</c:v>
                </c:pt>
                <c:pt idx="607">
                  <c:v>82</c:v>
                </c:pt>
                <c:pt idx="608">
                  <c:v>84.5</c:v>
                </c:pt>
                <c:pt idx="609">
                  <c:v>87.62</c:v>
                </c:pt>
                <c:pt idx="610">
                  <c:v>87.64</c:v>
                </c:pt>
                <c:pt idx="611">
                  <c:v>84.3</c:v>
                </c:pt>
                <c:pt idx="612">
                  <c:v>82.5</c:v>
                </c:pt>
                <c:pt idx="613">
                  <c:v>87.5</c:v>
                </c:pt>
                <c:pt idx="614">
                  <c:v>89.92</c:v>
                </c:pt>
                <c:pt idx="615">
                  <c:v>89.37</c:v>
                </c:pt>
                <c:pt idx="616">
                  <c:v>91.01</c:v>
                </c:pt>
                <c:pt idx="617">
                  <c:v>96.39</c:v>
                </c:pt>
                <c:pt idx="618">
                  <c:v>96.19</c:v>
                </c:pt>
                <c:pt idx="619">
                  <c:v>98.17</c:v>
                </c:pt>
                <c:pt idx="620">
                  <c:v>94.24</c:v>
                </c:pt>
                <c:pt idx="621">
                  <c:v>90.87</c:v>
                </c:pt>
                <c:pt idx="622">
                  <c:v>85.4</c:v>
                </c:pt>
                <c:pt idx="623">
                  <c:v>86.19</c:v>
                </c:pt>
                <c:pt idx="624">
                  <c:v>86.21</c:v>
                </c:pt>
                <c:pt idx="625">
                  <c:v>88</c:v>
                </c:pt>
                <c:pt idx="626">
                  <c:v>86.08</c:v>
                </c:pt>
                <c:pt idx="627">
                  <c:v>86</c:v>
                </c:pt>
                <c:pt idx="628">
                  <c:v>90.96</c:v>
                </c:pt>
                <c:pt idx="629">
                  <c:v>94.75</c:v>
                </c:pt>
                <c:pt idx="630">
                  <c:v>93.83</c:v>
                </c:pt>
                <c:pt idx="631">
                  <c:v>93.5</c:v>
                </c:pt>
                <c:pt idx="632">
                  <c:v>90.33</c:v>
                </c:pt>
                <c:pt idx="633">
                  <c:v>88.51</c:v>
                </c:pt>
                <c:pt idx="634">
                  <c:v>84.78</c:v>
                </c:pt>
                <c:pt idx="635">
                  <c:v>82.56</c:v>
                </c:pt>
                <c:pt idx="636">
                  <c:v>80.75</c:v>
                </c:pt>
                <c:pt idx="637">
                  <c:v>82</c:v>
                </c:pt>
                <c:pt idx="638">
                  <c:v>80.5</c:v>
                </c:pt>
                <c:pt idx="639">
                  <c:v>76.81</c:v>
                </c:pt>
                <c:pt idx="640">
                  <c:v>76.92</c:v>
                </c:pt>
                <c:pt idx="641">
                  <c:v>78.010000000000005</c:v>
                </c:pt>
                <c:pt idx="642">
                  <c:v>80.5</c:v>
                </c:pt>
                <c:pt idx="643">
                  <c:v>75.5</c:v>
                </c:pt>
                <c:pt idx="644">
                  <c:v>71.38</c:v>
                </c:pt>
                <c:pt idx="645">
                  <c:v>72.95</c:v>
                </c:pt>
                <c:pt idx="646">
                  <c:v>75.67</c:v>
                </c:pt>
                <c:pt idx="647">
                  <c:v>74.91</c:v>
                </c:pt>
                <c:pt idx="648">
                  <c:v>74.5</c:v>
                </c:pt>
                <c:pt idx="649">
                  <c:v>76.87</c:v>
                </c:pt>
                <c:pt idx="650">
                  <c:v>81.93</c:v>
                </c:pt>
                <c:pt idx="651">
                  <c:v>88.77</c:v>
                </c:pt>
                <c:pt idx="652">
                  <c:v>83.5</c:v>
                </c:pt>
                <c:pt idx="653">
                  <c:v>80</c:v>
                </c:pt>
                <c:pt idx="654">
                  <c:v>84.75</c:v>
                </c:pt>
                <c:pt idx="655">
                  <c:v>82.68</c:v>
                </c:pt>
                <c:pt idx="656">
                  <c:v>81.5</c:v>
                </c:pt>
                <c:pt idx="657">
                  <c:v>78.67</c:v>
                </c:pt>
                <c:pt idx="658">
                  <c:v>78.099999999999994</c:v>
                </c:pt>
                <c:pt idx="659">
                  <c:v>74.510000000000005</c:v>
                </c:pt>
                <c:pt idx="660">
                  <c:v>75.03</c:v>
                </c:pt>
                <c:pt idx="661">
                  <c:v>77.17</c:v>
                </c:pt>
                <c:pt idx="662">
                  <c:v>74.650000000000006</c:v>
                </c:pt>
                <c:pt idx="663">
                  <c:v>73.55</c:v>
                </c:pt>
                <c:pt idx="664">
                  <c:v>73.5</c:v>
                </c:pt>
                <c:pt idx="665">
                  <c:v>73.5</c:v>
                </c:pt>
                <c:pt idx="666">
                  <c:v>72.5</c:v>
                </c:pt>
                <c:pt idx="667">
                  <c:v>72.5</c:v>
                </c:pt>
                <c:pt idx="668">
                  <c:v>74.22</c:v>
                </c:pt>
                <c:pt idx="669">
                  <c:v>78.64</c:v>
                </c:pt>
                <c:pt idx="670">
                  <c:v>75.83</c:v>
                </c:pt>
                <c:pt idx="671">
                  <c:v>79.5</c:v>
                </c:pt>
                <c:pt idx="672">
                  <c:v>78.540000000000006</c:v>
                </c:pt>
                <c:pt idx="673">
                  <c:v>80.38</c:v>
                </c:pt>
                <c:pt idx="674">
                  <c:v>77</c:v>
                </c:pt>
                <c:pt idx="675">
                  <c:v>76.75</c:v>
                </c:pt>
                <c:pt idx="676">
                  <c:v>76.5</c:v>
                </c:pt>
                <c:pt idx="677">
                  <c:v>73.87</c:v>
                </c:pt>
                <c:pt idx="678">
                  <c:v>74.349999999999994</c:v>
                </c:pt>
                <c:pt idx="679">
                  <c:v>73</c:v>
                </c:pt>
                <c:pt idx="680">
                  <c:v>75.19</c:v>
                </c:pt>
                <c:pt idx="681">
                  <c:v>76.44</c:v>
                </c:pt>
                <c:pt idx="682">
                  <c:v>74.3</c:v>
                </c:pt>
                <c:pt idx="683">
                  <c:v>75</c:v>
                </c:pt>
                <c:pt idx="684">
                  <c:v>75.25</c:v>
                </c:pt>
                <c:pt idx="685">
                  <c:v>79.47</c:v>
                </c:pt>
                <c:pt idx="686">
                  <c:v>80.5</c:v>
                </c:pt>
                <c:pt idx="687">
                  <c:v>78.5</c:v>
                </c:pt>
                <c:pt idx="688">
                  <c:v>81.125</c:v>
                </c:pt>
                <c:pt idx="689">
                  <c:v>79.31</c:v>
                </c:pt>
                <c:pt idx="690">
                  <c:v>85.5</c:v>
                </c:pt>
                <c:pt idx="691">
                  <c:v>87.42</c:v>
                </c:pt>
                <c:pt idx="692">
                  <c:v>86.5</c:v>
                </c:pt>
                <c:pt idx="693">
                  <c:v>81.459999999999994</c:v>
                </c:pt>
                <c:pt idx="694">
                  <c:v>80.48</c:v>
                </c:pt>
                <c:pt idx="695">
                  <c:v>78.62</c:v>
                </c:pt>
                <c:pt idx="696">
                  <c:v>76.265000000000001</c:v>
                </c:pt>
                <c:pt idx="697">
                  <c:v>77</c:v>
                </c:pt>
                <c:pt idx="698">
                  <c:v>79.67</c:v>
                </c:pt>
                <c:pt idx="699">
                  <c:v>82.625</c:v>
                </c:pt>
                <c:pt idx="700">
                  <c:v>80.41</c:v>
                </c:pt>
                <c:pt idx="701">
                  <c:v>79.75</c:v>
                </c:pt>
                <c:pt idx="702">
                  <c:v>77.69</c:v>
                </c:pt>
                <c:pt idx="703">
                  <c:v>78.72</c:v>
                </c:pt>
                <c:pt idx="704">
                  <c:v>77.905000000000001</c:v>
                </c:pt>
                <c:pt idx="705">
                  <c:v>80.25</c:v>
                </c:pt>
                <c:pt idx="706">
                  <c:v>79.94</c:v>
                </c:pt>
                <c:pt idx="707">
                  <c:v>78</c:v>
                </c:pt>
                <c:pt idx="708">
                  <c:v>75.984999999999999</c:v>
                </c:pt>
                <c:pt idx="709">
                  <c:v>74.2</c:v>
                </c:pt>
                <c:pt idx="710">
                  <c:v>74.08</c:v>
                </c:pt>
                <c:pt idx="711">
                  <c:v>74.099999999999994</c:v>
                </c:pt>
                <c:pt idx="712">
                  <c:v>73.900000000000006</c:v>
                </c:pt>
                <c:pt idx="713">
                  <c:v>71.86</c:v>
                </c:pt>
                <c:pt idx="714">
                  <c:v>73.02</c:v>
                </c:pt>
                <c:pt idx="715">
                  <c:v>73.25</c:v>
                </c:pt>
                <c:pt idx="716">
                  <c:v>73.3</c:v>
                </c:pt>
                <c:pt idx="717">
                  <c:v>71.650000000000006</c:v>
                </c:pt>
                <c:pt idx="718">
                  <c:v>69.650000000000006</c:v>
                </c:pt>
                <c:pt idx="719">
                  <c:v>66.599999999999994</c:v>
                </c:pt>
                <c:pt idx="720">
                  <c:v>65.540000000000006</c:v>
                </c:pt>
                <c:pt idx="721">
                  <c:v>65.459999999999994</c:v>
                </c:pt>
                <c:pt idx="722">
                  <c:v>63.1</c:v>
                </c:pt>
                <c:pt idx="723">
                  <c:v>66.27</c:v>
                </c:pt>
                <c:pt idx="724">
                  <c:v>68.5</c:v>
                </c:pt>
                <c:pt idx="725">
                  <c:v>70.25</c:v>
                </c:pt>
                <c:pt idx="726">
                  <c:v>75.510000000000005</c:v>
                </c:pt>
                <c:pt idx="727">
                  <c:v>73.75</c:v>
                </c:pt>
                <c:pt idx="728">
                  <c:v>77.734999999999999</c:v>
                </c:pt>
                <c:pt idx="729">
                  <c:v>82.875</c:v>
                </c:pt>
                <c:pt idx="730">
                  <c:v>83.76</c:v>
                </c:pt>
                <c:pt idx="731">
                  <c:v>85.75</c:v>
                </c:pt>
                <c:pt idx="732">
                  <c:v>84.26</c:v>
                </c:pt>
                <c:pt idx="733">
                  <c:v>80.2</c:v>
                </c:pt>
                <c:pt idx="734">
                  <c:v>85.78</c:v>
                </c:pt>
                <c:pt idx="735">
                  <c:v>86.15</c:v>
                </c:pt>
                <c:pt idx="736">
                  <c:v>90.795000000000002</c:v>
                </c:pt>
                <c:pt idx="737">
                  <c:v>92.25</c:v>
                </c:pt>
                <c:pt idx="738">
                  <c:v>87.94</c:v>
                </c:pt>
                <c:pt idx="739">
                  <c:v>89.86</c:v>
                </c:pt>
                <c:pt idx="740">
                  <c:v>98.81</c:v>
                </c:pt>
                <c:pt idx="741">
                  <c:v>104</c:v>
                </c:pt>
                <c:pt idx="742">
                  <c:v>106.38</c:v>
                </c:pt>
                <c:pt idx="743">
                  <c:v>101.815</c:v>
                </c:pt>
                <c:pt idx="744">
                  <c:v>98.47</c:v>
                </c:pt>
                <c:pt idx="745">
                  <c:v>97.5</c:v>
                </c:pt>
                <c:pt idx="746">
                  <c:v>102.47</c:v>
                </c:pt>
                <c:pt idx="747">
                  <c:v>105.06</c:v>
                </c:pt>
                <c:pt idx="748">
                  <c:v>106.2</c:v>
                </c:pt>
                <c:pt idx="749">
                  <c:v>104</c:v>
                </c:pt>
                <c:pt idx="750">
                  <c:v>99.06</c:v>
                </c:pt>
                <c:pt idx="751">
                  <c:v>96.8</c:v>
                </c:pt>
                <c:pt idx="752">
                  <c:v>94.61</c:v>
                </c:pt>
                <c:pt idx="753">
                  <c:v>97.81</c:v>
                </c:pt>
                <c:pt idx="754">
                  <c:v>99.25</c:v>
                </c:pt>
                <c:pt idx="755">
                  <c:v>101.49</c:v>
                </c:pt>
                <c:pt idx="756">
                  <c:v>95.52</c:v>
                </c:pt>
                <c:pt idx="757">
                  <c:v>93.534999999999997</c:v>
                </c:pt>
                <c:pt idx="758">
                  <c:v>89.56</c:v>
                </c:pt>
                <c:pt idx="759">
                  <c:v>85.55</c:v>
                </c:pt>
                <c:pt idx="760">
                  <c:v>87.295000000000002</c:v>
                </c:pt>
                <c:pt idx="761">
                  <c:v>83.69</c:v>
                </c:pt>
                <c:pt idx="762">
                  <c:v>78.52</c:v>
                </c:pt>
                <c:pt idx="763">
                  <c:v>79.59</c:v>
                </c:pt>
                <c:pt idx="764">
                  <c:v>77.900000000000006</c:v>
                </c:pt>
                <c:pt idx="765">
                  <c:v>80.55</c:v>
                </c:pt>
                <c:pt idx="766">
                  <c:v>80.5</c:v>
                </c:pt>
                <c:pt idx="767">
                  <c:v>84.25</c:v>
                </c:pt>
                <c:pt idx="768">
                  <c:v>82.875</c:v>
                </c:pt>
                <c:pt idx="769">
                  <c:v>80.88</c:v>
                </c:pt>
                <c:pt idx="770">
                  <c:v>83.73</c:v>
                </c:pt>
                <c:pt idx="771">
                  <c:v>86.71</c:v>
                </c:pt>
                <c:pt idx="772">
                  <c:v>92.11</c:v>
                </c:pt>
                <c:pt idx="773">
                  <c:v>89.85</c:v>
                </c:pt>
                <c:pt idx="774">
                  <c:v>89.79</c:v>
                </c:pt>
                <c:pt idx="775">
                  <c:v>90.29</c:v>
                </c:pt>
                <c:pt idx="776">
                  <c:v>89.28</c:v>
                </c:pt>
                <c:pt idx="777">
                  <c:v>88.65</c:v>
                </c:pt>
                <c:pt idx="778">
                  <c:v>88.78</c:v>
                </c:pt>
                <c:pt idx="779">
                  <c:v>90.73</c:v>
                </c:pt>
                <c:pt idx="780">
                  <c:v>90.13</c:v>
                </c:pt>
                <c:pt idx="781">
                  <c:v>90.2</c:v>
                </c:pt>
                <c:pt idx="782">
                  <c:v>90.1</c:v>
                </c:pt>
                <c:pt idx="783">
                  <c:v>90.484999999999999</c:v>
                </c:pt>
                <c:pt idx="784">
                  <c:v>95.06</c:v>
                </c:pt>
                <c:pt idx="785">
                  <c:v>97.344999999999999</c:v>
                </c:pt>
                <c:pt idx="786">
                  <c:v>91.58</c:v>
                </c:pt>
                <c:pt idx="787">
                  <c:v>88.22</c:v>
                </c:pt>
                <c:pt idx="788">
                  <c:v>87.15</c:v>
                </c:pt>
                <c:pt idx="789">
                  <c:v>89.91</c:v>
                </c:pt>
                <c:pt idx="790">
                  <c:v>90.564999999999998</c:v>
                </c:pt>
                <c:pt idx="791">
                  <c:v>95.77</c:v>
                </c:pt>
                <c:pt idx="792">
                  <c:v>102.215</c:v>
                </c:pt>
                <c:pt idx="793">
                  <c:v>97.84</c:v>
                </c:pt>
                <c:pt idx="794">
                  <c:v>102.235</c:v>
                </c:pt>
                <c:pt idx="795">
                  <c:v>110.17</c:v>
                </c:pt>
                <c:pt idx="796">
                  <c:v>111.69</c:v>
                </c:pt>
                <c:pt idx="797">
                  <c:v>116.44</c:v>
                </c:pt>
                <c:pt idx="798">
                  <c:v>132.08000000000001</c:v>
                </c:pt>
                <c:pt idx="799">
                  <c:v>131.5</c:v>
                </c:pt>
                <c:pt idx="800">
                  <c:v>119.11</c:v>
                </c:pt>
                <c:pt idx="801">
                  <c:v>116.75</c:v>
                </c:pt>
                <c:pt idx="802">
                  <c:v>116.3</c:v>
                </c:pt>
                <c:pt idx="803">
                  <c:v>135</c:v>
                </c:pt>
                <c:pt idx="804">
                  <c:v>146.81</c:v>
                </c:pt>
                <c:pt idx="805">
                  <c:v>180.75</c:v>
                </c:pt>
                <c:pt idx="806">
                  <c:v>188</c:v>
                </c:pt>
                <c:pt idx="807">
                  <c:v>130.5</c:v>
                </c:pt>
                <c:pt idx="808">
                  <c:v>136.315</c:v>
                </c:pt>
                <c:pt idx="809">
                  <c:v>124.05</c:v>
                </c:pt>
                <c:pt idx="810">
                  <c:v>130.5</c:v>
                </c:pt>
                <c:pt idx="811">
                  <c:v>146.56</c:v>
                </c:pt>
                <c:pt idx="812">
                  <c:v>155</c:v>
                </c:pt>
                <c:pt idx="813">
                  <c:v>148.12</c:v>
                </c:pt>
                <c:pt idx="814">
                  <c:v>159.12</c:v>
                </c:pt>
                <c:pt idx="815">
                  <c:v>169.08</c:v>
                </c:pt>
                <c:pt idx="816">
                  <c:v>166.25</c:v>
                </c:pt>
                <c:pt idx="817">
                  <c:v>164.19</c:v>
                </c:pt>
                <c:pt idx="818">
                  <c:v>173.42</c:v>
                </c:pt>
                <c:pt idx="819">
                  <c:v>167</c:v>
                </c:pt>
                <c:pt idx="820">
                  <c:v>162.66999999999999</c:v>
                </c:pt>
                <c:pt idx="821">
                  <c:v>161.6</c:v>
                </c:pt>
                <c:pt idx="822">
                  <c:v>161.19999999999999</c:v>
                </c:pt>
                <c:pt idx="823">
                  <c:v>173.5</c:v>
                </c:pt>
                <c:pt idx="824">
                  <c:v>174.57</c:v>
                </c:pt>
                <c:pt idx="825">
                  <c:v>170.535</c:v>
                </c:pt>
                <c:pt idx="826">
                  <c:v>182.78</c:v>
                </c:pt>
                <c:pt idx="827">
                  <c:v>193.63</c:v>
                </c:pt>
                <c:pt idx="828">
                  <c:v>200.83</c:v>
                </c:pt>
                <c:pt idx="829">
                  <c:v>189.92</c:v>
                </c:pt>
                <c:pt idx="830">
                  <c:v>177.85</c:v>
                </c:pt>
                <c:pt idx="831">
                  <c:v>170.5</c:v>
                </c:pt>
                <c:pt idx="832">
                  <c:v>166.81</c:v>
                </c:pt>
                <c:pt idx="833">
                  <c:v>169.14</c:v>
                </c:pt>
                <c:pt idx="834">
                  <c:v>168.66</c:v>
                </c:pt>
                <c:pt idx="835">
                  <c:v>158</c:v>
                </c:pt>
                <c:pt idx="836">
                  <c:v>149.66</c:v>
                </c:pt>
                <c:pt idx="837">
                  <c:v>144.08000000000001</c:v>
                </c:pt>
                <c:pt idx="838">
                  <c:v>153</c:v>
                </c:pt>
                <c:pt idx="839">
                  <c:v>164.17</c:v>
                </c:pt>
                <c:pt idx="840">
                  <c:v>168.5</c:v>
                </c:pt>
                <c:pt idx="841">
                  <c:v>165.565</c:v>
                </c:pt>
                <c:pt idx="842">
                  <c:v>162.5</c:v>
                </c:pt>
                <c:pt idx="843">
                  <c:v>171.05500000000001</c:v>
                </c:pt>
                <c:pt idx="844">
                  <c:v>162.215</c:v>
                </c:pt>
                <c:pt idx="845">
                  <c:v>164.15</c:v>
                </c:pt>
                <c:pt idx="846">
                  <c:v>159.18</c:v>
                </c:pt>
                <c:pt idx="847">
                  <c:v>156.41999999999999</c:v>
                </c:pt>
                <c:pt idx="848">
                  <c:v>151</c:v>
                </c:pt>
                <c:pt idx="849">
                  <c:v>149.38</c:v>
                </c:pt>
                <c:pt idx="850">
                  <c:v>139.25</c:v>
                </c:pt>
                <c:pt idx="851">
                  <c:v>130.86000000000001</c:v>
                </c:pt>
                <c:pt idx="852">
                  <c:v>136.41999999999999</c:v>
                </c:pt>
                <c:pt idx="853">
                  <c:v>132.41999999999999</c:v>
                </c:pt>
                <c:pt idx="854">
                  <c:v>133.1</c:v>
                </c:pt>
                <c:pt idx="855">
                  <c:v>136</c:v>
                </c:pt>
                <c:pt idx="856">
                  <c:v>137.5</c:v>
                </c:pt>
                <c:pt idx="857">
                  <c:v>144</c:v>
                </c:pt>
                <c:pt idx="858">
                  <c:v>140.85</c:v>
                </c:pt>
                <c:pt idx="859">
                  <c:v>135.05000000000001</c:v>
                </c:pt>
                <c:pt idx="860">
                  <c:v>134</c:v>
                </c:pt>
                <c:pt idx="861">
                  <c:v>131.94999999999999</c:v>
                </c:pt>
                <c:pt idx="862">
                  <c:v>118.75</c:v>
                </c:pt>
                <c:pt idx="863">
                  <c:v>111.5</c:v>
                </c:pt>
                <c:pt idx="864">
                  <c:v>115.29</c:v>
                </c:pt>
                <c:pt idx="865">
                  <c:v>114.62</c:v>
                </c:pt>
                <c:pt idx="866">
                  <c:v>114.81</c:v>
                </c:pt>
                <c:pt idx="867">
                  <c:v>110.25</c:v>
                </c:pt>
                <c:pt idx="868">
                  <c:v>107.3</c:v>
                </c:pt>
                <c:pt idx="869">
                  <c:v>110.5</c:v>
                </c:pt>
                <c:pt idx="870">
                  <c:v>115.5</c:v>
                </c:pt>
                <c:pt idx="871">
                  <c:v>118.08</c:v>
                </c:pt>
                <c:pt idx="872">
                  <c:v>117.66</c:v>
                </c:pt>
                <c:pt idx="873">
                  <c:v>122.47</c:v>
                </c:pt>
                <c:pt idx="874">
                  <c:v>131.5</c:v>
                </c:pt>
                <c:pt idx="875">
                  <c:v>134.58000000000001</c:v>
                </c:pt>
                <c:pt idx="876">
                  <c:v>131.75</c:v>
                </c:pt>
                <c:pt idx="877">
                  <c:v>136.15</c:v>
                </c:pt>
                <c:pt idx="878">
                  <c:v>127.72</c:v>
                </c:pt>
                <c:pt idx="879">
                  <c:v>124.59</c:v>
                </c:pt>
                <c:pt idx="880">
                  <c:v>129.97999999999999</c:v>
                </c:pt>
                <c:pt idx="881">
                  <c:v>136.15</c:v>
                </c:pt>
                <c:pt idx="882">
                  <c:v>135</c:v>
                </c:pt>
                <c:pt idx="883">
                  <c:v>140.5</c:v>
                </c:pt>
                <c:pt idx="884">
                  <c:v>143.22999999999999</c:v>
                </c:pt>
                <c:pt idx="885">
                  <c:v>146.66499999999999</c:v>
                </c:pt>
                <c:pt idx="886">
                  <c:v>147.22999999999999</c:v>
                </c:pt>
                <c:pt idx="887">
                  <c:v>147.19999999999999</c:v>
                </c:pt>
                <c:pt idx="888">
                  <c:v>147.83000000000001</c:v>
                </c:pt>
                <c:pt idx="889">
                  <c:v>138.13999999999999</c:v>
                </c:pt>
                <c:pt idx="890">
                  <c:v>133.30000000000001</c:v>
                </c:pt>
                <c:pt idx="891">
                  <c:v>127</c:v>
                </c:pt>
                <c:pt idx="892">
                  <c:v>128.26</c:v>
                </c:pt>
                <c:pt idx="893">
                  <c:v>138.79</c:v>
                </c:pt>
                <c:pt idx="894">
                  <c:v>140</c:v>
                </c:pt>
                <c:pt idx="895">
                  <c:v>135.88</c:v>
                </c:pt>
                <c:pt idx="896">
                  <c:v>130.02000000000001</c:v>
                </c:pt>
                <c:pt idx="897">
                  <c:v>124.55</c:v>
                </c:pt>
                <c:pt idx="898">
                  <c:v>127.73</c:v>
                </c:pt>
                <c:pt idx="899">
                  <c:v>127.72</c:v>
                </c:pt>
                <c:pt idx="900">
                  <c:v>129.13</c:v>
                </c:pt>
                <c:pt idx="901">
                  <c:v>134</c:v>
                </c:pt>
                <c:pt idx="902">
                  <c:v>136.5</c:v>
                </c:pt>
                <c:pt idx="903">
                  <c:v>137.33000000000001</c:v>
                </c:pt>
                <c:pt idx="904">
                  <c:v>145.38</c:v>
                </c:pt>
                <c:pt idx="905">
                  <c:v>148</c:v>
                </c:pt>
                <c:pt idx="906">
                  <c:v>143.53</c:v>
                </c:pt>
                <c:pt idx="907">
                  <c:v>145.13</c:v>
                </c:pt>
                <c:pt idx="908">
                  <c:v>148.9</c:v>
                </c:pt>
                <c:pt idx="909">
                  <c:v>144.5</c:v>
                </c:pt>
                <c:pt idx="910">
                  <c:v>139.81</c:v>
                </c:pt>
                <c:pt idx="911">
                  <c:v>134.08000000000001</c:v>
                </c:pt>
                <c:pt idx="912">
                  <c:v>133.33000000000001</c:v>
                </c:pt>
                <c:pt idx="913">
                  <c:v>130.04</c:v>
                </c:pt>
                <c:pt idx="914">
                  <c:v>127.4</c:v>
                </c:pt>
                <c:pt idx="915">
                  <c:v>128.33000000000001</c:v>
                </c:pt>
                <c:pt idx="916">
                  <c:v>124</c:v>
                </c:pt>
                <c:pt idx="917">
                  <c:v>119.5</c:v>
                </c:pt>
                <c:pt idx="918">
                  <c:v>120.95</c:v>
                </c:pt>
                <c:pt idx="919">
                  <c:v>114.46</c:v>
                </c:pt>
                <c:pt idx="920">
                  <c:v>121.06</c:v>
                </c:pt>
                <c:pt idx="921">
                  <c:v>125.62</c:v>
                </c:pt>
                <c:pt idx="922">
                  <c:v>125</c:v>
                </c:pt>
                <c:pt idx="923">
                  <c:v>124.05</c:v>
                </c:pt>
                <c:pt idx="924">
                  <c:v>127.57</c:v>
                </c:pt>
                <c:pt idx="925">
                  <c:v>123</c:v>
                </c:pt>
                <c:pt idx="926">
                  <c:v>123.875</c:v>
                </c:pt>
                <c:pt idx="927">
                  <c:v>119.61</c:v>
                </c:pt>
                <c:pt idx="928">
                  <c:v>119</c:v>
                </c:pt>
                <c:pt idx="929">
                  <c:v>123.57</c:v>
                </c:pt>
                <c:pt idx="930">
                  <c:v>123.04</c:v>
                </c:pt>
                <c:pt idx="931">
                  <c:v>123.75</c:v>
                </c:pt>
                <c:pt idx="932">
                  <c:v>126.42</c:v>
                </c:pt>
                <c:pt idx="933">
                  <c:v>125.91</c:v>
                </c:pt>
                <c:pt idx="934">
                  <c:v>130.97</c:v>
                </c:pt>
                <c:pt idx="935">
                  <c:v>126.15</c:v>
                </c:pt>
                <c:pt idx="936">
                  <c:v>131.5</c:v>
                </c:pt>
                <c:pt idx="937">
                  <c:v>139.5</c:v>
                </c:pt>
                <c:pt idx="938">
                  <c:v>137.47</c:v>
                </c:pt>
                <c:pt idx="939">
                  <c:v>144.21</c:v>
                </c:pt>
                <c:pt idx="940">
                  <c:v>148</c:v>
                </c:pt>
                <c:pt idx="941">
                  <c:v>139.19999999999999</c:v>
                </c:pt>
                <c:pt idx="942">
                  <c:v>133.63</c:v>
                </c:pt>
                <c:pt idx="943">
                  <c:v>137.5</c:v>
                </c:pt>
                <c:pt idx="944">
                  <c:v>130.80000000000001</c:v>
                </c:pt>
                <c:pt idx="945">
                  <c:v>132.25</c:v>
                </c:pt>
                <c:pt idx="946">
                  <c:v>135.25</c:v>
                </c:pt>
                <c:pt idx="947">
                  <c:v>140.94</c:v>
                </c:pt>
                <c:pt idx="948">
                  <c:v>152.94</c:v>
                </c:pt>
                <c:pt idx="949">
                  <c:v>157.44999999999999</c:v>
                </c:pt>
                <c:pt idx="950">
                  <c:v>160.41499999999999</c:v>
                </c:pt>
                <c:pt idx="951">
                  <c:v>166.35</c:v>
                </c:pt>
                <c:pt idx="952">
                  <c:v>165.18</c:v>
                </c:pt>
                <c:pt idx="953">
                  <c:v>171.65</c:v>
                </c:pt>
                <c:pt idx="954">
                  <c:v>157.47</c:v>
                </c:pt>
                <c:pt idx="955">
                  <c:v>146.43</c:v>
                </c:pt>
                <c:pt idx="956">
                  <c:v>149.24</c:v>
                </c:pt>
                <c:pt idx="957">
                  <c:v>154.68</c:v>
                </c:pt>
                <c:pt idx="958">
                  <c:v>147.37</c:v>
                </c:pt>
                <c:pt idx="959">
                  <c:v>154.47</c:v>
                </c:pt>
                <c:pt idx="960">
                  <c:v>158.19999999999999</c:v>
                </c:pt>
                <c:pt idx="961">
                  <c:v>165.09</c:v>
                </c:pt>
                <c:pt idx="962">
                  <c:v>163.13</c:v>
                </c:pt>
                <c:pt idx="963">
                  <c:v>159.19</c:v>
                </c:pt>
                <c:pt idx="964">
                  <c:v>159.38</c:v>
                </c:pt>
                <c:pt idx="965">
                  <c:v>165.44</c:v>
                </c:pt>
                <c:pt idx="966">
                  <c:v>173.45</c:v>
                </c:pt>
                <c:pt idx="967">
                  <c:v>178</c:v>
                </c:pt>
                <c:pt idx="968">
                  <c:v>178</c:v>
                </c:pt>
                <c:pt idx="969">
                  <c:v>177</c:v>
                </c:pt>
                <c:pt idx="970">
                  <c:v>177.66</c:v>
                </c:pt>
                <c:pt idx="971">
                  <c:v>178.08</c:v>
                </c:pt>
                <c:pt idx="972">
                  <c:v>178.1</c:v>
                </c:pt>
                <c:pt idx="973">
                  <c:v>177.9</c:v>
                </c:pt>
                <c:pt idx="974">
                  <c:v>180.875</c:v>
                </c:pt>
                <c:pt idx="975">
                  <c:v>177.92</c:v>
                </c:pt>
                <c:pt idx="976">
                  <c:v>176.94</c:v>
                </c:pt>
                <c:pt idx="977">
                  <c:v>175.1</c:v>
                </c:pt>
                <c:pt idx="978">
                  <c:v>168.14</c:v>
                </c:pt>
                <c:pt idx="979">
                  <c:v>179.67</c:v>
                </c:pt>
                <c:pt idx="980">
                  <c:v>195.22</c:v>
                </c:pt>
                <c:pt idx="981">
                  <c:v>203.11500000000001</c:v>
                </c:pt>
                <c:pt idx="982">
                  <c:v>210</c:v>
                </c:pt>
                <c:pt idx="983">
                  <c:v>196.17</c:v>
                </c:pt>
                <c:pt idx="984">
                  <c:v>182</c:v>
                </c:pt>
                <c:pt idx="985">
                  <c:v>182.13</c:v>
                </c:pt>
                <c:pt idx="986">
                  <c:v>181.56</c:v>
                </c:pt>
                <c:pt idx="987">
                  <c:v>179.53</c:v>
                </c:pt>
                <c:pt idx="988">
                  <c:v>181.34</c:v>
                </c:pt>
                <c:pt idx="989">
                  <c:v>175.98</c:v>
                </c:pt>
                <c:pt idx="990">
                  <c:v>172</c:v>
                </c:pt>
                <c:pt idx="991">
                  <c:v>164.06</c:v>
                </c:pt>
                <c:pt idx="992">
                  <c:v>154.47</c:v>
                </c:pt>
                <c:pt idx="993">
                  <c:v>164.33</c:v>
                </c:pt>
                <c:pt idx="994">
                  <c:v>168.25</c:v>
                </c:pt>
                <c:pt idx="995">
                  <c:v>171</c:v>
                </c:pt>
                <c:pt idx="996">
                  <c:v>167</c:v>
                </c:pt>
                <c:pt idx="997">
                  <c:v>159.58000000000001</c:v>
                </c:pt>
                <c:pt idx="998">
                  <c:v>153.37</c:v>
                </c:pt>
                <c:pt idx="999">
                  <c:v>153.41999999999999</c:v>
                </c:pt>
                <c:pt idx="1000">
                  <c:v>159.16999999999999</c:v>
                </c:pt>
                <c:pt idx="1001">
                  <c:v>155.46</c:v>
                </c:pt>
                <c:pt idx="1002">
                  <c:v>159.29</c:v>
                </c:pt>
                <c:pt idx="1003">
                  <c:v>164</c:v>
                </c:pt>
                <c:pt idx="1004">
                  <c:v>158.68</c:v>
                </c:pt>
                <c:pt idx="1005">
                  <c:v>163</c:v>
                </c:pt>
                <c:pt idx="1006">
                  <c:v>162.88999999999999</c:v>
                </c:pt>
                <c:pt idx="1007">
                  <c:v>169.5</c:v>
                </c:pt>
                <c:pt idx="1008">
                  <c:v>165.88</c:v>
                </c:pt>
                <c:pt idx="1009">
                  <c:v>159.19999999999999</c:v>
                </c:pt>
                <c:pt idx="1010">
                  <c:v>159</c:v>
                </c:pt>
                <c:pt idx="1011">
                  <c:v>161.25</c:v>
                </c:pt>
                <c:pt idx="1012">
                  <c:v>165.22</c:v>
                </c:pt>
                <c:pt idx="1013">
                  <c:v>166.08</c:v>
                </c:pt>
                <c:pt idx="1014">
                  <c:v>166.42</c:v>
                </c:pt>
                <c:pt idx="1015">
                  <c:v>166.45</c:v>
                </c:pt>
                <c:pt idx="1016">
                  <c:v>159.08000000000001</c:v>
                </c:pt>
                <c:pt idx="1017">
                  <c:v>156</c:v>
                </c:pt>
                <c:pt idx="1018">
                  <c:v>152.565</c:v>
                </c:pt>
                <c:pt idx="1019">
                  <c:v>153</c:v>
                </c:pt>
                <c:pt idx="1020">
                  <c:v>149.33000000000001</c:v>
                </c:pt>
                <c:pt idx="1021">
                  <c:v>153.47</c:v>
                </c:pt>
                <c:pt idx="1022">
                  <c:v>156.05500000000001</c:v>
                </c:pt>
                <c:pt idx="1023">
                  <c:v>155.81</c:v>
                </c:pt>
                <c:pt idx="1024">
                  <c:v>159.05000000000001</c:v>
                </c:pt>
                <c:pt idx="1025">
                  <c:v>163.55000000000001</c:v>
                </c:pt>
                <c:pt idx="1026">
                  <c:v>164.78</c:v>
                </c:pt>
                <c:pt idx="1027">
                  <c:v>158.75</c:v>
                </c:pt>
                <c:pt idx="1028">
                  <c:v>160.035</c:v>
                </c:pt>
                <c:pt idx="1029">
                  <c:v>158.12</c:v>
                </c:pt>
                <c:pt idx="1030">
                  <c:v>152.94</c:v>
                </c:pt>
                <c:pt idx="1031">
                  <c:v>143.4</c:v>
                </c:pt>
                <c:pt idx="1032">
                  <c:v>138.625</c:v>
                </c:pt>
                <c:pt idx="1033">
                  <c:v>146.25</c:v>
                </c:pt>
                <c:pt idx="1034">
                  <c:v>149.12</c:v>
                </c:pt>
                <c:pt idx="1035">
                  <c:v>145.035</c:v>
                </c:pt>
                <c:pt idx="1036">
                  <c:v>146.58000000000001</c:v>
                </c:pt>
                <c:pt idx="1037">
                  <c:v>145.5</c:v>
                </c:pt>
                <c:pt idx="1038">
                  <c:v>143</c:v>
                </c:pt>
                <c:pt idx="1039">
                  <c:v>148.285</c:v>
                </c:pt>
                <c:pt idx="1040">
                  <c:v>147.5</c:v>
                </c:pt>
                <c:pt idx="1041">
                  <c:v>135</c:v>
                </c:pt>
                <c:pt idx="1042">
                  <c:v>129.315</c:v>
                </c:pt>
                <c:pt idx="1043">
                  <c:v>129.535</c:v>
                </c:pt>
                <c:pt idx="1044">
                  <c:v>120</c:v>
                </c:pt>
                <c:pt idx="1045">
                  <c:v>125.6</c:v>
                </c:pt>
                <c:pt idx="1046">
                  <c:v>121</c:v>
                </c:pt>
                <c:pt idx="1047">
                  <c:v>121.81</c:v>
                </c:pt>
                <c:pt idx="1048">
                  <c:v>126.92</c:v>
                </c:pt>
                <c:pt idx="1049">
                  <c:v>129.75</c:v>
                </c:pt>
                <c:pt idx="1050">
                  <c:v>128.25</c:v>
                </c:pt>
                <c:pt idx="1051">
                  <c:v>131.79</c:v>
                </c:pt>
                <c:pt idx="1052">
                  <c:v>138.875</c:v>
                </c:pt>
                <c:pt idx="1053">
                  <c:v>133.47</c:v>
                </c:pt>
                <c:pt idx="1054">
                  <c:v>131.91</c:v>
                </c:pt>
                <c:pt idx="1055">
                  <c:v>134.72999999999999</c:v>
                </c:pt>
                <c:pt idx="1056">
                  <c:v>134</c:v>
                </c:pt>
                <c:pt idx="1057">
                  <c:v>133.9</c:v>
                </c:pt>
                <c:pt idx="1058">
                  <c:v>135.57</c:v>
                </c:pt>
                <c:pt idx="1059">
                  <c:v>134.38</c:v>
                </c:pt>
                <c:pt idx="1060">
                  <c:v>130</c:v>
                </c:pt>
                <c:pt idx="1061">
                  <c:v>129.19999999999999</c:v>
                </c:pt>
                <c:pt idx="1062">
                  <c:v>128.5</c:v>
                </c:pt>
                <c:pt idx="1063">
                  <c:v>130.91</c:v>
                </c:pt>
                <c:pt idx="1064">
                  <c:v>129.52000000000001</c:v>
                </c:pt>
                <c:pt idx="1065">
                  <c:v>133.05500000000001</c:v>
                </c:pt>
                <c:pt idx="1066">
                  <c:v>133.12</c:v>
                </c:pt>
                <c:pt idx="1067">
                  <c:v>139.25</c:v>
                </c:pt>
                <c:pt idx="1068">
                  <c:v>135.32</c:v>
                </c:pt>
                <c:pt idx="1069">
                  <c:v>137</c:v>
                </c:pt>
                <c:pt idx="1070">
                  <c:v>136.22</c:v>
                </c:pt>
                <c:pt idx="1071">
                  <c:v>135.91999999999999</c:v>
                </c:pt>
                <c:pt idx="1072">
                  <c:v>135.91</c:v>
                </c:pt>
                <c:pt idx="1073">
                  <c:v>139.75</c:v>
                </c:pt>
                <c:pt idx="1074">
                  <c:v>140.25</c:v>
                </c:pt>
                <c:pt idx="1075">
                  <c:v>140.13</c:v>
                </c:pt>
                <c:pt idx="1076">
                  <c:v>145.19499999999999</c:v>
                </c:pt>
                <c:pt idx="1077">
                  <c:v>155.685</c:v>
                </c:pt>
                <c:pt idx="1078">
                  <c:v>152.5</c:v>
                </c:pt>
                <c:pt idx="1079">
                  <c:v>155.9</c:v>
                </c:pt>
                <c:pt idx="1080">
                  <c:v>156.59</c:v>
                </c:pt>
                <c:pt idx="1081">
                  <c:v>160.72499999999999</c:v>
                </c:pt>
                <c:pt idx="1082">
                  <c:v>160.80000000000001</c:v>
                </c:pt>
                <c:pt idx="1083">
                  <c:v>156.63</c:v>
                </c:pt>
                <c:pt idx="1084">
                  <c:v>154.63</c:v>
                </c:pt>
                <c:pt idx="1085">
                  <c:v>159</c:v>
                </c:pt>
                <c:pt idx="1086">
                  <c:v>153.72</c:v>
                </c:pt>
                <c:pt idx="1087">
                  <c:v>153.75</c:v>
                </c:pt>
                <c:pt idx="1088">
                  <c:v>151.37</c:v>
                </c:pt>
                <c:pt idx="1089">
                  <c:v>158.56</c:v>
                </c:pt>
                <c:pt idx="1090">
                  <c:v>160.84</c:v>
                </c:pt>
                <c:pt idx="1091">
                  <c:v>165.15</c:v>
                </c:pt>
                <c:pt idx="1092">
                  <c:v>167.75</c:v>
                </c:pt>
                <c:pt idx="1093">
                  <c:v>161.35</c:v>
                </c:pt>
                <c:pt idx="1094">
                  <c:v>171.465</c:v>
                </c:pt>
                <c:pt idx="1095">
                  <c:v>170.96</c:v>
                </c:pt>
                <c:pt idx="1096">
                  <c:v>165.39</c:v>
                </c:pt>
                <c:pt idx="1097">
                  <c:v>163.03</c:v>
                </c:pt>
                <c:pt idx="1098">
                  <c:v>155.9</c:v>
                </c:pt>
                <c:pt idx="1099">
                  <c:v>162.745</c:v>
                </c:pt>
                <c:pt idx="1100">
                  <c:v>171.465</c:v>
                </c:pt>
                <c:pt idx="1101">
                  <c:v>175.65</c:v>
                </c:pt>
                <c:pt idx="1102">
                  <c:v>176.94</c:v>
                </c:pt>
                <c:pt idx="1103">
                  <c:v>171.39</c:v>
                </c:pt>
                <c:pt idx="1104">
                  <c:v>164.71</c:v>
                </c:pt>
                <c:pt idx="1105">
                  <c:v>152.22</c:v>
                </c:pt>
                <c:pt idx="1106">
                  <c:v>150.5</c:v>
                </c:pt>
                <c:pt idx="1107">
                  <c:v>154.19999999999999</c:v>
                </c:pt>
                <c:pt idx="1108">
                  <c:v>160</c:v>
                </c:pt>
                <c:pt idx="1109">
                  <c:v>168.23</c:v>
                </c:pt>
                <c:pt idx="1110">
                  <c:v>163.66499999999999</c:v>
                </c:pt>
                <c:pt idx="1111">
                  <c:v>169.35</c:v>
                </c:pt>
                <c:pt idx="1112">
                  <c:v>184.82</c:v>
                </c:pt>
                <c:pt idx="1113">
                  <c:v>179.45</c:v>
                </c:pt>
                <c:pt idx="1114">
                  <c:v>176.44</c:v>
                </c:pt>
                <c:pt idx="1115">
                  <c:v>179.22499999999999</c:v>
                </c:pt>
                <c:pt idx="1116">
                  <c:v>187.81</c:v>
                </c:pt>
                <c:pt idx="1117">
                  <c:v>193.38</c:v>
                </c:pt>
                <c:pt idx="1118">
                  <c:v>187.88</c:v>
                </c:pt>
                <c:pt idx="1119">
                  <c:v>174.81</c:v>
                </c:pt>
                <c:pt idx="1120">
                  <c:v>164.22</c:v>
                </c:pt>
                <c:pt idx="1121">
                  <c:v>162.21</c:v>
                </c:pt>
                <c:pt idx="1122">
                  <c:v>172.03</c:v>
                </c:pt>
                <c:pt idx="1123">
                  <c:v>166.5</c:v>
                </c:pt>
                <c:pt idx="1124">
                  <c:v>171.83</c:v>
                </c:pt>
                <c:pt idx="1125">
                  <c:v>169.67</c:v>
                </c:pt>
                <c:pt idx="1126">
                  <c:v>176.53</c:v>
                </c:pt>
                <c:pt idx="1127">
                  <c:v>181.48</c:v>
                </c:pt>
                <c:pt idx="1128">
                  <c:v>191.69</c:v>
                </c:pt>
                <c:pt idx="1129">
                  <c:v>197.26</c:v>
                </c:pt>
                <c:pt idx="1130">
                  <c:v>202.91</c:v>
                </c:pt>
                <c:pt idx="1131">
                  <c:v>207.39</c:v>
                </c:pt>
                <c:pt idx="1132">
                  <c:v>216</c:v>
                </c:pt>
                <c:pt idx="1133">
                  <c:v>216.435</c:v>
                </c:pt>
                <c:pt idx="1134">
                  <c:v>233.18</c:v>
                </c:pt>
                <c:pt idx="1135">
                  <c:v>238.97</c:v>
                </c:pt>
                <c:pt idx="1136">
                  <c:v>229.13</c:v>
                </c:pt>
                <c:pt idx="1137">
                  <c:v>216.25</c:v>
                </c:pt>
                <c:pt idx="1138">
                  <c:v>217.78</c:v>
                </c:pt>
                <c:pt idx="1139">
                  <c:v>219.035</c:v>
                </c:pt>
                <c:pt idx="1140">
                  <c:v>231.18</c:v>
                </c:pt>
                <c:pt idx="1141">
                  <c:v>236.21</c:v>
                </c:pt>
                <c:pt idx="1142">
                  <c:v>244.61</c:v>
                </c:pt>
                <c:pt idx="1143">
                  <c:v>251.25</c:v>
                </c:pt>
                <c:pt idx="1144">
                  <c:v>254.24</c:v>
                </c:pt>
                <c:pt idx="1145">
                  <c:v>245.5</c:v>
                </c:pt>
                <c:pt idx="1146">
                  <c:v>250.875</c:v>
                </c:pt>
                <c:pt idx="1147">
                  <c:v>249.2</c:v>
                </c:pt>
                <c:pt idx="1148">
                  <c:v>241.55500000000001</c:v>
                </c:pt>
                <c:pt idx="1149">
                  <c:v>230.11500000000001</c:v>
                </c:pt>
                <c:pt idx="1150">
                  <c:v>233.35</c:v>
                </c:pt>
                <c:pt idx="1151">
                  <c:v>246.37</c:v>
                </c:pt>
                <c:pt idx="1152">
                  <c:v>269.67</c:v>
                </c:pt>
                <c:pt idx="1153">
                  <c:v>275.5</c:v>
                </c:pt>
                <c:pt idx="1154">
                  <c:v>262.08</c:v>
                </c:pt>
                <c:pt idx="1155">
                  <c:v>263.02</c:v>
                </c:pt>
                <c:pt idx="1156">
                  <c:v>282.76</c:v>
                </c:pt>
                <c:pt idx="1157">
                  <c:v>314.75</c:v>
                </c:pt>
                <c:pt idx="1158">
                  <c:v>304.89999999999998</c:v>
                </c:pt>
                <c:pt idx="1159">
                  <c:v>287.33</c:v>
                </c:pt>
                <c:pt idx="1160">
                  <c:v>261</c:v>
                </c:pt>
                <c:pt idx="1161">
                  <c:v>259.8</c:v>
                </c:pt>
                <c:pt idx="1162">
                  <c:v>289.89999999999998</c:v>
                </c:pt>
                <c:pt idx="1163">
                  <c:v>291.91000000000003</c:v>
                </c:pt>
                <c:pt idx="1164">
                  <c:v>288.5</c:v>
                </c:pt>
                <c:pt idx="1165">
                  <c:v>303.625</c:v>
                </c:pt>
                <c:pt idx="1166">
                  <c:v>289.07</c:v>
                </c:pt>
                <c:pt idx="1167">
                  <c:v>276</c:v>
                </c:pt>
                <c:pt idx="1168">
                  <c:v>261.27</c:v>
                </c:pt>
                <c:pt idx="1169">
                  <c:v>265.17</c:v>
                </c:pt>
                <c:pt idx="1170">
                  <c:v>261.85000000000002</c:v>
                </c:pt>
                <c:pt idx="1171">
                  <c:v>275.435</c:v>
                </c:pt>
                <c:pt idx="1172">
                  <c:v>288.75</c:v>
                </c:pt>
                <c:pt idx="1173">
                  <c:v>298.14</c:v>
                </c:pt>
                <c:pt idx="1174">
                  <c:v>267.94</c:v>
                </c:pt>
                <c:pt idx="1175">
                  <c:v>252.55</c:v>
                </c:pt>
                <c:pt idx="1176">
                  <c:v>252.755</c:v>
                </c:pt>
                <c:pt idx="1177">
                  <c:v>237.58</c:v>
                </c:pt>
                <c:pt idx="1178">
                  <c:v>242.7</c:v>
                </c:pt>
                <c:pt idx="1179">
                  <c:v>233.1</c:v>
                </c:pt>
                <c:pt idx="1180">
                  <c:v>245.435</c:v>
                </c:pt>
                <c:pt idx="1181">
                  <c:v>242.57</c:v>
                </c:pt>
                <c:pt idx="1182">
                  <c:v>243.81</c:v>
                </c:pt>
                <c:pt idx="1183">
                  <c:v>249.93</c:v>
                </c:pt>
                <c:pt idx="1184">
                  <c:v>242.68</c:v>
                </c:pt>
                <c:pt idx="1185">
                  <c:v>251.67</c:v>
                </c:pt>
                <c:pt idx="1186">
                  <c:v>238.28</c:v>
                </c:pt>
                <c:pt idx="1187">
                  <c:v>235.71</c:v>
                </c:pt>
                <c:pt idx="1188">
                  <c:v>242.71</c:v>
                </c:pt>
                <c:pt idx="1189">
                  <c:v>241.255</c:v>
                </c:pt>
                <c:pt idx="1190">
                  <c:v>209.69499999999999</c:v>
                </c:pt>
                <c:pt idx="1191">
                  <c:v>210.03</c:v>
                </c:pt>
                <c:pt idx="1192">
                  <c:v>224.93</c:v>
                </c:pt>
                <c:pt idx="1193">
                  <c:v>258.83499999999998</c:v>
                </c:pt>
                <c:pt idx="1194">
                  <c:v>249.31</c:v>
                </c:pt>
                <c:pt idx="1195">
                  <c:v>240.58500000000001</c:v>
                </c:pt>
                <c:pt idx="1196">
                  <c:v>246.5</c:v>
                </c:pt>
                <c:pt idx="1197">
                  <c:v>250.39</c:v>
                </c:pt>
                <c:pt idx="1198">
                  <c:v>252.44</c:v>
                </c:pt>
                <c:pt idx="1199">
                  <c:v>271.60500000000002</c:v>
                </c:pt>
                <c:pt idx="1200">
                  <c:v>283.82</c:v>
                </c:pt>
                <c:pt idx="1201">
                  <c:v>267.51499999999999</c:v>
                </c:pt>
                <c:pt idx="1202">
                  <c:v>279.98</c:v>
                </c:pt>
                <c:pt idx="1203">
                  <c:v>297.39</c:v>
                </c:pt>
                <c:pt idx="1204">
                  <c:v>290.95999999999998</c:v>
                </c:pt>
                <c:pt idx="1205">
                  <c:v>300.45</c:v>
                </c:pt>
                <c:pt idx="1206">
                  <c:v>298.5</c:v>
                </c:pt>
                <c:pt idx="1207">
                  <c:v>314.13</c:v>
                </c:pt>
                <c:pt idx="1208">
                  <c:v>320.39</c:v>
                </c:pt>
                <c:pt idx="1209">
                  <c:v>341.95</c:v>
                </c:pt>
                <c:pt idx="1210">
                  <c:v>345.08</c:v>
                </c:pt>
                <c:pt idx="1211">
                  <c:v>354.41</c:v>
                </c:pt>
                <c:pt idx="1212">
                  <c:v>333.20499999999998</c:v>
                </c:pt>
                <c:pt idx="1213">
                  <c:v>336.25</c:v>
                </c:pt>
                <c:pt idx="1214">
                  <c:v>300</c:v>
                </c:pt>
                <c:pt idx="1215">
                  <c:v>295.995</c:v>
                </c:pt>
                <c:pt idx="1216">
                  <c:v>273.10500000000002</c:v>
                </c:pt>
                <c:pt idx="1217">
                  <c:v>260.33499999999998</c:v>
                </c:pt>
                <c:pt idx="1218">
                  <c:v>265.75</c:v>
                </c:pt>
                <c:pt idx="1219">
                  <c:v>267.97000000000003</c:v>
                </c:pt>
                <c:pt idx="1220">
                  <c:v>294.505</c:v>
                </c:pt>
                <c:pt idx="1221">
                  <c:v>300.185</c:v>
                </c:pt>
                <c:pt idx="1222">
                  <c:v>323.62</c:v>
                </c:pt>
                <c:pt idx="1223">
                  <c:v>320.67</c:v>
                </c:pt>
                <c:pt idx="1224">
                  <c:v>334</c:v>
                </c:pt>
                <c:pt idx="1225">
                  <c:v>315.08</c:v>
                </c:pt>
                <c:pt idx="1226">
                  <c:v>311.52499999999998</c:v>
                </c:pt>
                <c:pt idx="1227">
                  <c:v>314.5</c:v>
                </c:pt>
                <c:pt idx="1228">
                  <c:v>299.2</c:v>
                </c:pt>
                <c:pt idx="1229">
                  <c:v>288</c:v>
                </c:pt>
                <c:pt idx="1230">
                  <c:v>277.31</c:v>
                </c:pt>
                <c:pt idx="1231">
                  <c:v>274.32499999999999</c:v>
                </c:pt>
                <c:pt idx="1232">
                  <c:v>274.28500000000003</c:v>
                </c:pt>
                <c:pt idx="1233">
                  <c:v>274.29500000000002</c:v>
                </c:pt>
                <c:pt idx="1234">
                  <c:v>275.92</c:v>
                </c:pt>
                <c:pt idx="1235">
                  <c:v>282.36</c:v>
                </c:pt>
                <c:pt idx="1236">
                  <c:v>275.97000000000003</c:v>
                </c:pt>
                <c:pt idx="1237">
                  <c:v>276</c:v>
                </c:pt>
                <c:pt idx="1238">
                  <c:v>265</c:v>
                </c:pt>
                <c:pt idx="1239">
                  <c:v>274.5</c:v>
                </c:pt>
                <c:pt idx="1240">
                  <c:v>290.5</c:v>
                </c:pt>
                <c:pt idx="1241">
                  <c:v>292.39499999999998</c:v>
                </c:pt>
                <c:pt idx="1242">
                  <c:v>295.5</c:v>
                </c:pt>
                <c:pt idx="1243">
                  <c:v>279</c:v>
                </c:pt>
                <c:pt idx="1244">
                  <c:v>278.25</c:v>
                </c:pt>
                <c:pt idx="1245">
                  <c:v>267.44499999999999</c:v>
                </c:pt>
                <c:pt idx="1246">
                  <c:v>273.20999999999998</c:v>
                </c:pt>
                <c:pt idx="1247">
                  <c:v>266.41000000000003</c:v>
                </c:pt>
                <c:pt idx="1248">
                  <c:v>255.79</c:v>
                </c:pt>
                <c:pt idx="1249">
                  <c:v>249.59</c:v>
                </c:pt>
                <c:pt idx="1250">
                  <c:v>226.08</c:v>
                </c:pt>
                <c:pt idx="1251">
                  <c:v>225.66</c:v>
                </c:pt>
                <c:pt idx="1252">
                  <c:v>222.965</c:v>
                </c:pt>
                <c:pt idx="1253">
                  <c:v>227.72</c:v>
                </c:pt>
                <c:pt idx="1254">
                  <c:v>227.29</c:v>
                </c:pt>
                <c:pt idx="1255">
                  <c:v>213.55</c:v>
                </c:pt>
                <c:pt idx="1256">
                  <c:v>212.965</c:v>
                </c:pt>
                <c:pt idx="1257">
                  <c:v>224.1</c:v>
                </c:pt>
                <c:pt idx="1258">
                  <c:v>220.24</c:v>
                </c:pt>
                <c:pt idx="1259">
                  <c:v>209.58500000000001</c:v>
                </c:pt>
                <c:pt idx="1260">
                  <c:v>204.16</c:v>
                </c:pt>
                <c:pt idx="1261">
                  <c:v>195.33500000000001</c:v>
                </c:pt>
                <c:pt idx="1262">
                  <c:v>193.38</c:v>
                </c:pt>
                <c:pt idx="1263">
                  <c:v>192.64</c:v>
                </c:pt>
                <c:pt idx="1264">
                  <c:v>202.965</c:v>
                </c:pt>
                <c:pt idx="1265">
                  <c:v>205.125</c:v>
                </c:pt>
                <c:pt idx="1266">
                  <c:v>218.155</c:v>
                </c:pt>
                <c:pt idx="1267">
                  <c:v>221</c:v>
                </c:pt>
                <c:pt idx="1268">
                  <c:v>228.315</c:v>
                </c:pt>
                <c:pt idx="1269">
                  <c:v>242.58</c:v>
                </c:pt>
                <c:pt idx="1270">
                  <c:v>231.74</c:v>
                </c:pt>
                <c:pt idx="1271">
                  <c:v>223.41</c:v>
                </c:pt>
                <c:pt idx="1272">
                  <c:v>214</c:v>
                </c:pt>
                <c:pt idx="1273">
                  <c:v>216.16</c:v>
                </c:pt>
                <c:pt idx="1274">
                  <c:v>227.375</c:v>
                </c:pt>
                <c:pt idx="1275">
                  <c:v>222.06</c:v>
                </c:pt>
                <c:pt idx="1276">
                  <c:v>211.85</c:v>
                </c:pt>
                <c:pt idx="1277">
                  <c:v>216</c:v>
                </c:pt>
                <c:pt idx="1278">
                  <c:v>204.19</c:v>
                </c:pt>
                <c:pt idx="1279">
                  <c:v>207</c:v>
                </c:pt>
                <c:pt idx="1280">
                  <c:v>199.11500000000001</c:v>
                </c:pt>
                <c:pt idx="1281">
                  <c:v>205.72</c:v>
                </c:pt>
                <c:pt idx="1282">
                  <c:v>214.375</c:v>
                </c:pt>
                <c:pt idx="1283">
                  <c:v>226</c:v>
                </c:pt>
                <c:pt idx="1284">
                  <c:v>215.38499999999999</c:v>
                </c:pt>
                <c:pt idx="1285">
                  <c:v>210.22</c:v>
                </c:pt>
                <c:pt idx="1286">
                  <c:v>211.10499999999999</c:v>
                </c:pt>
                <c:pt idx="1287">
                  <c:v>214.5</c:v>
                </c:pt>
                <c:pt idx="1288">
                  <c:v>208.56</c:v>
                </c:pt>
                <c:pt idx="1289">
                  <c:v>200.67</c:v>
                </c:pt>
                <c:pt idx="1290">
                  <c:v>198.15</c:v>
                </c:pt>
                <c:pt idx="1291">
                  <c:v>191</c:v>
                </c:pt>
                <c:pt idx="1292">
                  <c:v>184.2</c:v>
                </c:pt>
                <c:pt idx="1293">
                  <c:v>180.4</c:v>
                </c:pt>
                <c:pt idx="1294">
                  <c:v>188.94</c:v>
                </c:pt>
                <c:pt idx="1295">
                  <c:v>207.22499999999999</c:v>
                </c:pt>
                <c:pt idx="1296">
                  <c:v>209.745</c:v>
                </c:pt>
                <c:pt idx="1297">
                  <c:v>205.22</c:v>
                </c:pt>
                <c:pt idx="1298">
                  <c:v>202.54499999999999</c:v>
                </c:pt>
                <c:pt idx="1299">
                  <c:v>206.56</c:v>
                </c:pt>
                <c:pt idx="1300">
                  <c:v>216.82</c:v>
                </c:pt>
                <c:pt idx="1301">
                  <c:v>219.215</c:v>
                </c:pt>
                <c:pt idx="1302">
                  <c:v>219.375</c:v>
                </c:pt>
                <c:pt idx="1303">
                  <c:v>217.08</c:v>
                </c:pt>
                <c:pt idx="1304">
                  <c:v>226.92500000000001</c:v>
                </c:pt>
                <c:pt idx="1305">
                  <c:v>235.65</c:v>
                </c:pt>
                <c:pt idx="1306">
                  <c:v>239.28</c:v>
                </c:pt>
                <c:pt idx="1307">
                  <c:v>242.83</c:v>
                </c:pt>
                <c:pt idx="1308">
                  <c:v>253.72</c:v>
                </c:pt>
                <c:pt idx="1309">
                  <c:v>246.5</c:v>
                </c:pt>
                <c:pt idx="1310">
                  <c:v>235.88499999999999</c:v>
                </c:pt>
                <c:pt idx="1311">
                  <c:v>246.785</c:v>
                </c:pt>
                <c:pt idx="1312">
                  <c:v>250.05500000000001</c:v>
                </c:pt>
                <c:pt idx="1313">
                  <c:v>243.29</c:v>
                </c:pt>
                <c:pt idx="1314">
                  <c:v>249.22</c:v>
                </c:pt>
                <c:pt idx="1315">
                  <c:v>254.42500000000001</c:v>
                </c:pt>
                <c:pt idx="1316">
                  <c:v>256.19</c:v>
                </c:pt>
                <c:pt idx="1317">
                  <c:v>262.07</c:v>
                </c:pt>
                <c:pt idx="1318">
                  <c:v>256.44</c:v>
                </c:pt>
                <c:pt idx="1319">
                  <c:v>247</c:v>
                </c:pt>
                <c:pt idx="1320">
                  <c:v>247.47499999999999</c:v>
                </c:pt>
                <c:pt idx="1321">
                  <c:v>242.52</c:v>
                </c:pt>
                <c:pt idx="1322">
                  <c:v>241.62</c:v>
                </c:pt>
                <c:pt idx="1323">
                  <c:v>234.77</c:v>
                </c:pt>
                <c:pt idx="1324">
                  <c:v>239.05500000000001</c:v>
                </c:pt>
                <c:pt idx="1325">
                  <c:v>239.93</c:v>
                </c:pt>
                <c:pt idx="1326">
                  <c:v>242.69</c:v>
                </c:pt>
                <c:pt idx="1327">
                  <c:v>244.48500000000001</c:v>
                </c:pt>
                <c:pt idx="1328">
                  <c:v>256.37</c:v>
                </c:pt>
                <c:pt idx="1329">
                  <c:v>267.08999999999997</c:v>
                </c:pt>
                <c:pt idx="1330">
                  <c:v>263.46499999999997</c:v>
                </c:pt>
                <c:pt idx="1331">
                  <c:v>265.125</c:v>
                </c:pt>
                <c:pt idx="1332">
                  <c:v>281.45499999999998</c:v>
                </c:pt>
                <c:pt idx="1333">
                  <c:v>289.005</c:v>
                </c:pt>
                <c:pt idx="1334">
                  <c:v>289.75</c:v>
                </c:pt>
                <c:pt idx="1335">
                  <c:v>304.58499999999998</c:v>
                </c:pt>
                <c:pt idx="1336">
                  <c:v>307.17500000000001</c:v>
                </c:pt>
                <c:pt idx="1337">
                  <c:v>299.35000000000002</c:v>
                </c:pt>
                <c:pt idx="1338">
                  <c:v>280.46499999999997</c:v>
                </c:pt>
                <c:pt idx="1339">
                  <c:v>296.45499999999998</c:v>
                </c:pt>
                <c:pt idx="1340">
                  <c:v>294.8</c:v>
                </c:pt>
                <c:pt idx="1341">
                  <c:v>296.20999999999998</c:v>
                </c:pt>
                <c:pt idx="1342">
                  <c:v>294</c:v>
                </c:pt>
                <c:pt idx="1343">
                  <c:v>289</c:v>
                </c:pt>
                <c:pt idx="1344">
                  <c:v>298.58499999999998</c:v>
                </c:pt>
                <c:pt idx="1345">
                  <c:v>299.39499999999998</c:v>
                </c:pt>
                <c:pt idx="1346">
                  <c:v>301.32499999999999</c:v>
                </c:pt>
                <c:pt idx="1347">
                  <c:v>303.26499999999999</c:v>
                </c:pt>
                <c:pt idx="1348">
                  <c:v>304.7</c:v>
                </c:pt>
                <c:pt idx="1349">
                  <c:v>290.27999999999997</c:v>
                </c:pt>
                <c:pt idx="1350">
                  <c:v>280.69</c:v>
                </c:pt>
                <c:pt idx="1351">
                  <c:v>280.38</c:v>
                </c:pt>
                <c:pt idx="1352">
                  <c:v>284.16000000000003</c:v>
                </c:pt>
                <c:pt idx="1353">
                  <c:v>293.64</c:v>
                </c:pt>
                <c:pt idx="1354">
                  <c:v>290.37</c:v>
                </c:pt>
                <c:pt idx="1355">
                  <c:v>286.73</c:v>
                </c:pt>
                <c:pt idx="1356">
                  <c:v>280.06</c:v>
                </c:pt>
                <c:pt idx="1357">
                  <c:v>287.91500000000002</c:v>
                </c:pt>
                <c:pt idx="1358">
                  <c:v>280.79000000000002</c:v>
                </c:pt>
                <c:pt idx="1359">
                  <c:v>275.80500000000001</c:v>
                </c:pt>
                <c:pt idx="1360">
                  <c:v>274.52</c:v>
                </c:pt>
                <c:pt idx="1361">
                  <c:v>275.91500000000002</c:v>
                </c:pt>
                <c:pt idx="1362">
                  <c:v>289.79000000000002</c:v>
                </c:pt>
                <c:pt idx="1363">
                  <c:v>291.41000000000003</c:v>
                </c:pt>
                <c:pt idx="1364">
                  <c:v>287.27</c:v>
                </c:pt>
                <c:pt idx="1365">
                  <c:v>289.05</c:v>
                </c:pt>
                <c:pt idx="1366">
                  <c:v>261.81</c:v>
                </c:pt>
                <c:pt idx="1367">
                  <c:v>253.49</c:v>
                </c:pt>
                <c:pt idx="1368">
                  <c:v>245.61</c:v>
                </c:pt>
                <c:pt idx="1369">
                  <c:v>253.34</c:v>
                </c:pt>
                <c:pt idx="1370">
                  <c:v>268.17</c:v>
                </c:pt>
                <c:pt idx="1371">
                  <c:v>281.57</c:v>
                </c:pt>
                <c:pt idx="1372">
                  <c:v>283.20499999999998</c:v>
                </c:pt>
                <c:pt idx="1373">
                  <c:v>277.77499999999998</c:v>
                </c:pt>
                <c:pt idx="1374">
                  <c:v>278.89</c:v>
                </c:pt>
              </c:numCache>
            </c:numRef>
          </c:val>
        </c:ser>
        <c:marker val="1"/>
        <c:axId val="718312576"/>
        <c:axId val="718665600"/>
      </c:lineChart>
      <c:lineChart>
        <c:grouping val="standard"/>
        <c:ser>
          <c:idx val="1"/>
          <c:order val="1"/>
          <c:tx>
            <c:strRef>
              <c:f>peri_core_yld_spds_data!$K$6</c:f>
              <c:strCache>
                <c:ptCount val="1"/>
                <c:pt idx="0">
                  <c:v>Peripheral Euro area sovereign Bond spreads(bps, right scale)</c:v>
                </c:pt>
              </c:strCache>
            </c:strRef>
          </c:tx>
          <c:marker>
            <c:symbol val="none"/>
          </c:marker>
          <c:cat>
            <c:numRef>
              <c:f>peri_core_yld_spds_data!$I$7:$I$1381</c:f>
              <c:numCache>
                <c:formatCode>m/d/yyyy</c:formatCode>
                <c:ptCount val="1375"/>
                <c:pt idx="0">
                  <c:v>39162</c:v>
                </c:pt>
                <c:pt idx="1">
                  <c:v>39163</c:v>
                </c:pt>
                <c:pt idx="2">
                  <c:v>39164</c:v>
                </c:pt>
                <c:pt idx="3">
                  <c:v>39167</c:v>
                </c:pt>
                <c:pt idx="4">
                  <c:v>39168</c:v>
                </c:pt>
                <c:pt idx="5">
                  <c:v>39169</c:v>
                </c:pt>
                <c:pt idx="6">
                  <c:v>39170</c:v>
                </c:pt>
                <c:pt idx="7">
                  <c:v>39171</c:v>
                </c:pt>
                <c:pt idx="8">
                  <c:v>39174</c:v>
                </c:pt>
                <c:pt idx="9">
                  <c:v>39175</c:v>
                </c:pt>
                <c:pt idx="10">
                  <c:v>39176</c:v>
                </c:pt>
                <c:pt idx="11">
                  <c:v>39177</c:v>
                </c:pt>
                <c:pt idx="12">
                  <c:v>39178</c:v>
                </c:pt>
                <c:pt idx="13">
                  <c:v>39181</c:v>
                </c:pt>
                <c:pt idx="14">
                  <c:v>39182</c:v>
                </c:pt>
                <c:pt idx="15">
                  <c:v>39183</c:v>
                </c:pt>
                <c:pt idx="16">
                  <c:v>39184</c:v>
                </c:pt>
                <c:pt idx="17">
                  <c:v>39185</c:v>
                </c:pt>
                <c:pt idx="18">
                  <c:v>39188</c:v>
                </c:pt>
                <c:pt idx="19">
                  <c:v>39189</c:v>
                </c:pt>
                <c:pt idx="20">
                  <c:v>39190</c:v>
                </c:pt>
                <c:pt idx="21">
                  <c:v>39191</c:v>
                </c:pt>
                <c:pt idx="22">
                  <c:v>39192</c:v>
                </c:pt>
                <c:pt idx="23">
                  <c:v>39195</c:v>
                </c:pt>
                <c:pt idx="24">
                  <c:v>39196</c:v>
                </c:pt>
                <c:pt idx="25">
                  <c:v>39197</c:v>
                </c:pt>
                <c:pt idx="26">
                  <c:v>39198</c:v>
                </c:pt>
                <c:pt idx="27">
                  <c:v>39199</c:v>
                </c:pt>
                <c:pt idx="28">
                  <c:v>39202</c:v>
                </c:pt>
                <c:pt idx="29">
                  <c:v>39203</c:v>
                </c:pt>
                <c:pt idx="30">
                  <c:v>39204</c:v>
                </c:pt>
                <c:pt idx="31">
                  <c:v>39205</c:v>
                </c:pt>
                <c:pt idx="32">
                  <c:v>39206</c:v>
                </c:pt>
                <c:pt idx="33">
                  <c:v>39209</c:v>
                </c:pt>
                <c:pt idx="34">
                  <c:v>39210</c:v>
                </c:pt>
                <c:pt idx="35">
                  <c:v>39211</c:v>
                </c:pt>
                <c:pt idx="36">
                  <c:v>39212</c:v>
                </c:pt>
                <c:pt idx="37">
                  <c:v>39213</c:v>
                </c:pt>
                <c:pt idx="38">
                  <c:v>39216</c:v>
                </c:pt>
                <c:pt idx="39">
                  <c:v>39217</c:v>
                </c:pt>
                <c:pt idx="40">
                  <c:v>39218</c:v>
                </c:pt>
                <c:pt idx="41">
                  <c:v>39219</c:v>
                </c:pt>
                <c:pt idx="42">
                  <c:v>39220</c:v>
                </c:pt>
                <c:pt idx="43">
                  <c:v>39223</c:v>
                </c:pt>
                <c:pt idx="44">
                  <c:v>39224</c:v>
                </c:pt>
                <c:pt idx="45">
                  <c:v>39225</c:v>
                </c:pt>
                <c:pt idx="46">
                  <c:v>39226</c:v>
                </c:pt>
                <c:pt idx="47">
                  <c:v>39227</c:v>
                </c:pt>
                <c:pt idx="48">
                  <c:v>39230</c:v>
                </c:pt>
                <c:pt idx="49">
                  <c:v>39231</c:v>
                </c:pt>
                <c:pt idx="50">
                  <c:v>39232</c:v>
                </c:pt>
                <c:pt idx="51">
                  <c:v>39233</c:v>
                </c:pt>
                <c:pt idx="52">
                  <c:v>39234</c:v>
                </c:pt>
                <c:pt idx="53">
                  <c:v>39237</c:v>
                </c:pt>
                <c:pt idx="54">
                  <c:v>39238</c:v>
                </c:pt>
                <c:pt idx="55">
                  <c:v>39239</c:v>
                </c:pt>
                <c:pt idx="56">
                  <c:v>39240</c:v>
                </c:pt>
                <c:pt idx="57">
                  <c:v>39241</c:v>
                </c:pt>
                <c:pt idx="58">
                  <c:v>39244</c:v>
                </c:pt>
                <c:pt idx="59">
                  <c:v>39245</c:v>
                </c:pt>
                <c:pt idx="60">
                  <c:v>39246</c:v>
                </c:pt>
                <c:pt idx="61">
                  <c:v>39247</c:v>
                </c:pt>
                <c:pt idx="62">
                  <c:v>39248</c:v>
                </c:pt>
                <c:pt idx="63">
                  <c:v>39251</c:v>
                </c:pt>
                <c:pt idx="64">
                  <c:v>39252</c:v>
                </c:pt>
                <c:pt idx="65">
                  <c:v>39253</c:v>
                </c:pt>
                <c:pt idx="66">
                  <c:v>39254</c:v>
                </c:pt>
                <c:pt idx="67">
                  <c:v>39255</c:v>
                </c:pt>
                <c:pt idx="68">
                  <c:v>39258</c:v>
                </c:pt>
                <c:pt idx="69">
                  <c:v>39259</c:v>
                </c:pt>
                <c:pt idx="70">
                  <c:v>39260</c:v>
                </c:pt>
                <c:pt idx="71">
                  <c:v>39261</c:v>
                </c:pt>
                <c:pt idx="72">
                  <c:v>39262</c:v>
                </c:pt>
                <c:pt idx="73">
                  <c:v>39265</c:v>
                </c:pt>
                <c:pt idx="74">
                  <c:v>39266</c:v>
                </c:pt>
                <c:pt idx="75">
                  <c:v>39267</c:v>
                </c:pt>
                <c:pt idx="76">
                  <c:v>39268</c:v>
                </c:pt>
                <c:pt idx="77">
                  <c:v>39269</c:v>
                </c:pt>
                <c:pt idx="78">
                  <c:v>39272</c:v>
                </c:pt>
                <c:pt idx="79">
                  <c:v>39273</c:v>
                </c:pt>
                <c:pt idx="80">
                  <c:v>39274</c:v>
                </c:pt>
                <c:pt idx="81">
                  <c:v>39275</c:v>
                </c:pt>
                <c:pt idx="82">
                  <c:v>39276</c:v>
                </c:pt>
                <c:pt idx="83">
                  <c:v>39279</c:v>
                </c:pt>
                <c:pt idx="84">
                  <c:v>39280</c:v>
                </c:pt>
                <c:pt idx="85">
                  <c:v>39281</c:v>
                </c:pt>
                <c:pt idx="86">
                  <c:v>39282</c:v>
                </c:pt>
                <c:pt idx="87">
                  <c:v>39283</c:v>
                </c:pt>
                <c:pt idx="88">
                  <c:v>39286</c:v>
                </c:pt>
                <c:pt idx="89">
                  <c:v>39287</c:v>
                </c:pt>
                <c:pt idx="90">
                  <c:v>39288</c:v>
                </c:pt>
                <c:pt idx="91">
                  <c:v>39289</c:v>
                </c:pt>
                <c:pt idx="92">
                  <c:v>39290</c:v>
                </c:pt>
                <c:pt idx="93">
                  <c:v>39293</c:v>
                </c:pt>
                <c:pt idx="94">
                  <c:v>39294</c:v>
                </c:pt>
                <c:pt idx="95">
                  <c:v>39295</c:v>
                </c:pt>
                <c:pt idx="96">
                  <c:v>39296</c:v>
                </c:pt>
                <c:pt idx="97">
                  <c:v>39297</c:v>
                </c:pt>
                <c:pt idx="98">
                  <c:v>39300</c:v>
                </c:pt>
                <c:pt idx="99">
                  <c:v>39301</c:v>
                </c:pt>
                <c:pt idx="100">
                  <c:v>39302</c:v>
                </c:pt>
                <c:pt idx="101">
                  <c:v>39303</c:v>
                </c:pt>
                <c:pt idx="102">
                  <c:v>39304</c:v>
                </c:pt>
                <c:pt idx="103">
                  <c:v>39307</c:v>
                </c:pt>
                <c:pt idx="104">
                  <c:v>39308</c:v>
                </c:pt>
                <c:pt idx="105">
                  <c:v>39309</c:v>
                </c:pt>
                <c:pt idx="106">
                  <c:v>39310</c:v>
                </c:pt>
                <c:pt idx="107">
                  <c:v>39311</c:v>
                </c:pt>
                <c:pt idx="108">
                  <c:v>39314</c:v>
                </c:pt>
                <c:pt idx="109">
                  <c:v>39315</c:v>
                </c:pt>
                <c:pt idx="110">
                  <c:v>39316</c:v>
                </c:pt>
                <c:pt idx="111">
                  <c:v>39317</c:v>
                </c:pt>
                <c:pt idx="112">
                  <c:v>39318</c:v>
                </c:pt>
                <c:pt idx="113">
                  <c:v>39321</c:v>
                </c:pt>
                <c:pt idx="114">
                  <c:v>39322</c:v>
                </c:pt>
                <c:pt idx="115">
                  <c:v>39323</c:v>
                </c:pt>
                <c:pt idx="116">
                  <c:v>39324</c:v>
                </c:pt>
                <c:pt idx="117">
                  <c:v>39325</c:v>
                </c:pt>
                <c:pt idx="118">
                  <c:v>39328</c:v>
                </c:pt>
                <c:pt idx="119">
                  <c:v>39329</c:v>
                </c:pt>
                <c:pt idx="120">
                  <c:v>39330</c:v>
                </c:pt>
                <c:pt idx="121">
                  <c:v>39331</c:v>
                </c:pt>
                <c:pt idx="122">
                  <c:v>39332</c:v>
                </c:pt>
                <c:pt idx="123">
                  <c:v>39335</c:v>
                </c:pt>
                <c:pt idx="124">
                  <c:v>39336</c:v>
                </c:pt>
                <c:pt idx="125">
                  <c:v>39337</c:v>
                </c:pt>
                <c:pt idx="126">
                  <c:v>39338</c:v>
                </c:pt>
                <c:pt idx="127">
                  <c:v>39339</c:v>
                </c:pt>
                <c:pt idx="128">
                  <c:v>39342</c:v>
                </c:pt>
                <c:pt idx="129">
                  <c:v>39343</c:v>
                </c:pt>
                <c:pt idx="130">
                  <c:v>39344</c:v>
                </c:pt>
                <c:pt idx="131">
                  <c:v>39345</c:v>
                </c:pt>
                <c:pt idx="132">
                  <c:v>39346</c:v>
                </c:pt>
                <c:pt idx="133">
                  <c:v>39349</c:v>
                </c:pt>
                <c:pt idx="134">
                  <c:v>39350</c:v>
                </c:pt>
                <c:pt idx="135">
                  <c:v>39351</c:v>
                </c:pt>
                <c:pt idx="136">
                  <c:v>39352</c:v>
                </c:pt>
                <c:pt idx="137">
                  <c:v>39353</c:v>
                </c:pt>
                <c:pt idx="138">
                  <c:v>39356</c:v>
                </c:pt>
                <c:pt idx="139">
                  <c:v>39357</c:v>
                </c:pt>
                <c:pt idx="140">
                  <c:v>39358</c:v>
                </c:pt>
                <c:pt idx="141">
                  <c:v>39359</c:v>
                </c:pt>
                <c:pt idx="142">
                  <c:v>39360</c:v>
                </c:pt>
                <c:pt idx="143">
                  <c:v>39363</c:v>
                </c:pt>
                <c:pt idx="144">
                  <c:v>39364</c:v>
                </c:pt>
                <c:pt idx="145">
                  <c:v>39365</c:v>
                </c:pt>
                <c:pt idx="146">
                  <c:v>39366</c:v>
                </c:pt>
                <c:pt idx="147">
                  <c:v>39367</c:v>
                </c:pt>
                <c:pt idx="148">
                  <c:v>39370</c:v>
                </c:pt>
                <c:pt idx="149">
                  <c:v>39371</c:v>
                </c:pt>
                <c:pt idx="150">
                  <c:v>39372</c:v>
                </c:pt>
                <c:pt idx="151">
                  <c:v>39373</c:v>
                </c:pt>
                <c:pt idx="152">
                  <c:v>39374</c:v>
                </c:pt>
                <c:pt idx="153">
                  <c:v>39377</c:v>
                </c:pt>
                <c:pt idx="154">
                  <c:v>39378</c:v>
                </c:pt>
                <c:pt idx="155">
                  <c:v>39379</c:v>
                </c:pt>
                <c:pt idx="156">
                  <c:v>39380</c:v>
                </c:pt>
                <c:pt idx="157">
                  <c:v>39381</c:v>
                </c:pt>
                <c:pt idx="158">
                  <c:v>39384</c:v>
                </c:pt>
                <c:pt idx="159">
                  <c:v>39385</c:v>
                </c:pt>
                <c:pt idx="160">
                  <c:v>39386</c:v>
                </c:pt>
                <c:pt idx="161">
                  <c:v>39387</c:v>
                </c:pt>
                <c:pt idx="162">
                  <c:v>39388</c:v>
                </c:pt>
                <c:pt idx="163">
                  <c:v>39391</c:v>
                </c:pt>
                <c:pt idx="164">
                  <c:v>39392</c:v>
                </c:pt>
                <c:pt idx="165">
                  <c:v>39393</c:v>
                </c:pt>
                <c:pt idx="166">
                  <c:v>39394</c:v>
                </c:pt>
                <c:pt idx="167">
                  <c:v>39395</c:v>
                </c:pt>
                <c:pt idx="168">
                  <c:v>39398</c:v>
                </c:pt>
                <c:pt idx="169">
                  <c:v>39399</c:v>
                </c:pt>
                <c:pt idx="170">
                  <c:v>39400</c:v>
                </c:pt>
                <c:pt idx="171">
                  <c:v>39401</c:v>
                </c:pt>
                <c:pt idx="172">
                  <c:v>39402</c:v>
                </c:pt>
                <c:pt idx="173">
                  <c:v>39405</c:v>
                </c:pt>
                <c:pt idx="174">
                  <c:v>39406</c:v>
                </c:pt>
                <c:pt idx="175">
                  <c:v>39407</c:v>
                </c:pt>
                <c:pt idx="176">
                  <c:v>39408</c:v>
                </c:pt>
                <c:pt idx="177">
                  <c:v>39409</c:v>
                </c:pt>
                <c:pt idx="178">
                  <c:v>39412</c:v>
                </c:pt>
                <c:pt idx="179">
                  <c:v>39413</c:v>
                </c:pt>
                <c:pt idx="180">
                  <c:v>39414</c:v>
                </c:pt>
                <c:pt idx="181">
                  <c:v>39415</c:v>
                </c:pt>
                <c:pt idx="182">
                  <c:v>39416</c:v>
                </c:pt>
                <c:pt idx="183">
                  <c:v>39419</c:v>
                </c:pt>
                <c:pt idx="184">
                  <c:v>39420</c:v>
                </c:pt>
                <c:pt idx="185">
                  <c:v>39421</c:v>
                </c:pt>
                <c:pt idx="186">
                  <c:v>39422</c:v>
                </c:pt>
                <c:pt idx="187">
                  <c:v>39423</c:v>
                </c:pt>
                <c:pt idx="188">
                  <c:v>39426</c:v>
                </c:pt>
                <c:pt idx="189">
                  <c:v>39427</c:v>
                </c:pt>
                <c:pt idx="190">
                  <c:v>39428</c:v>
                </c:pt>
                <c:pt idx="191">
                  <c:v>39429</c:v>
                </c:pt>
                <c:pt idx="192">
                  <c:v>39430</c:v>
                </c:pt>
                <c:pt idx="193">
                  <c:v>39433</c:v>
                </c:pt>
                <c:pt idx="194">
                  <c:v>39434</c:v>
                </c:pt>
                <c:pt idx="195">
                  <c:v>39435</c:v>
                </c:pt>
                <c:pt idx="196">
                  <c:v>39436</c:v>
                </c:pt>
                <c:pt idx="197">
                  <c:v>39437</c:v>
                </c:pt>
                <c:pt idx="198">
                  <c:v>39440</c:v>
                </c:pt>
                <c:pt idx="199">
                  <c:v>39443</c:v>
                </c:pt>
                <c:pt idx="200">
                  <c:v>39444</c:v>
                </c:pt>
                <c:pt idx="201">
                  <c:v>39447</c:v>
                </c:pt>
                <c:pt idx="202">
                  <c:v>39448</c:v>
                </c:pt>
                <c:pt idx="203">
                  <c:v>39449</c:v>
                </c:pt>
                <c:pt idx="204">
                  <c:v>39450</c:v>
                </c:pt>
                <c:pt idx="205">
                  <c:v>39451</c:v>
                </c:pt>
                <c:pt idx="206">
                  <c:v>39454</c:v>
                </c:pt>
                <c:pt idx="207">
                  <c:v>39455</c:v>
                </c:pt>
                <c:pt idx="208">
                  <c:v>39456</c:v>
                </c:pt>
                <c:pt idx="209">
                  <c:v>39457</c:v>
                </c:pt>
                <c:pt idx="210">
                  <c:v>39458</c:v>
                </c:pt>
                <c:pt idx="211">
                  <c:v>39461</c:v>
                </c:pt>
                <c:pt idx="212">
                  <c:v>39462</c:v>
                </c:pt>
                <c:pt idx="213">
                  <c:v>39463</c:v>
                </c:pt>
                <c:pt idx="214">
                  <c:v>39464</c:v>
                </c:pt>
                <c:pt idx="215">
                  <c:v>39465</c:v>
                </c:pt>
                <c:pt idx="216">
                  <c:v>39468</c:v>
                </c:pt>
                <c:pt idx="217">
                  <c:v>39469</c:v>
                </c:pt>
                <c:pt idx="218">
                  <c:v>39470</c:v>
                </c:pt>
                <c:pt idx="219">
                  <c:v>39471</c:v>
                </c:pt>
                <c:pt idx="220">
                  <c:v>39472</c:v>
                </c:pt>
                <c:pt idx="221">
                  <c:v>39475</c:v>
                </c:pt>
                <c:pt idx="222">
                  <c:v>39476</c:v>
                </c:pt>
                <c:pt idx="223">
                  <c:v>39477</c:v>
                </c:pt>
                <c:pt idx="224">
                  <c:v>39478</c:v>
                </c:pt>
                <c:pt idx="225">
                  <c:v>39479</c:v>
                </c:pt>
                <c:pt idx="226">
                  <c:v>39482</c:v>
                </c:pt>
                <c:pt idx="227">
                  <c:v>39483</c:v>
                </c:pt>
                <c:pt idx="228">
                  <c:v>39484</c:v>
                </c:pt>
                <c:pt idx="229">
                  <c:v>39485</c:v>
                </c:pt>
                <c:pt idx="230">
                  <c:v>39486</c:v>
                </c:pt>
                <c:pt idx="231">
                  <c:v>39489</c:v>
                </c:pt>
                <c:pt idx="232">
                  <c:v>39490</c:v>
                </c:pt>
                <c:pt idx="233">
                  <c:v>39491</c:v>
                </c:pt>
                <c:pt idx="234">
                  <c:v>39492</c:v>
                </c:pt>
                <c:pt idx="235">
                  <c:v>39493</c:v>
                </c:pt>
                <c:pt idx="236">
                  <c:v>39496</c:v>
                </c:pt>
                <c:pt idx="237">
                  <c:v>39497</c:v>
                </c:pt>
                <c:pt idx="238">
                  <c:v>39498</c:v>
                </c:pt>
                <c:pt idx="239">
                  <c:v>39499</c:v>
                </c:pt>
                <c:pt idx="240">
                  <c:v>39500</c:v>
                </c:pt>
                <c:pt idx="241">
                  <c:v>39503</c:v>
                </c:pt>
                <c:pt idx="242">
                  <c:v>39504</c:v>
                </c:pt>
                <c:pt idx="243">
                  <c:v>39505</c:v>
                </c:pt>
                <c:pt idx="244">
                  <c:v>39506</c:v>
                </c:pt>
                <c:pt idx="245">
                  <c:v>39507</c:v>
                </c:pt>
                <c:pt idx="246">
                  <c:v>39510</c:v>
                </c:pt>
                <c:pt idx="247">
                  <c:v>39511</c:v>
                </c:pt>
                <c:pt idx="248">
                  <c:v>39512</c:v>
                </c:pt>
                <c:pt idx="249">
                  <c:v>39513</c:v>
                </c:pt>
                <c:pt idx="250">
                  <c:v>39514</c:v>
                </c:pt>
                <c:pt idx="251">
                  <c:v>39517</c:v>
                </c:pt>
                <c:pt idx="252">
                  <c:v>39518</c:v>
                </c:pt>
                <c:pt idx="253">
                  <c:v>39519</c:v>
                </c:pt>
                <c:pt idx="254">
                  <c:v>39520</c:v>
                </c:pt>
                <c:pt idx="255">
                  <c:v>39521</c:v>
                </c:pt>
                <c:pt idx="256">
                  <c:v>39524</c:v>
                </c:pt>
                <c:pt idx="257">
                  <c:v>39525</c:v>
                </c:pt>
                <c:pt idx="258">
                  <c:v>39526</c:v>
                </c:pt>
                <c:pt idx="259">
                  <c:v>39527</c:v>
                </c:pt>
                <c:pt idx="260">
                  <c:v>39532</c:v>
                </c:pt>
                <c:pt idx="261">
                  <c:v>39533</c:v>
                </c:pt>
                <c:pt idx="262">
                  <c:v>39534</c:v>
                </c:pt>
                <c:pt idx="263">
                  <c:v>39535</c:v>
                </c:pt>
                <c:pt idx="264">
                  <c:v>39539</c:v>
                </c:pt>
                <c:pt idx="265">
                  <c:v>39540</c:v>
                </c:pt>
                <c:pt idx="266">
                  <c:v>39541</c:v>
                </c:pt>
                <c:pt idx="267">
                  <c:v>39542</c:v>
                </c:pt>
                <c:pt idx="268">
                  <c:v>39545</c:v>
                </c:pt>
                <c:pt idx="269">
                  <c:v>39546</c:v>
                </c:pt>
                <c:pt idx="270">
                  <c:v>39547</c:v>
                </c:pt>
                <c:pt idx="271">
                  <c:v>39548</c:v>
                </c:pt>
                <c:pt idx="272">
                  <c:v>39549</c:v>
                </c:pt>
                <c:pt idx="273">
                  <c:v>39552</c:v>
                </c:pt>
                <c:pt idx="274">
                  <c:v>39553</c:v>
                </c:pt>
                <c:pt idx="275">
                  <c:v>39554</c:v>
                </c:pt>
                <c:pt idx="276">
                  <c:v>39555</c:v>
                </c:pt>
                <c:pt idx="277">
                  <c:v>39556</c:v>
                </c:pt>
                <c:pt idx="278">
                  <c:v>39559</c:v>
                </c:pt>
                <c:pt idx="279">
                  <c:v>39560</c:v>
                </c:pt>
                <c:pt idx="280">
                  <c:v>39561</c:v>
                </c:pt>
                <c:pt idx="281">
                  <c:v>39562</c:v>
                </c:pt>
                <c:pt idx="282">
                  <c:v>39563</c:v>
                </c:pt>
                <c:pt idx="283">
                  <c:v>39566</c:v>
                </c:pt>
                <c:pt idx="284">
                  <c:v>39567</c:v>
                </c:pt>
                <c:pt idx="285">
                  <c:v>39568</c:v>
                </c:pt>
                <c:pt idx="286">
                  <c:v>39569</c:v>
                </c:pt>
                <c:pt idx="287">
                  <c:v>39570</c:v>
                </c:pt>
                <c:pt idx="288">
                  <c:v>39574</c:v>
                </c:pt>
                <c:pt idx="289">
                  <c:v>39575</c:v>
                </c:pt>
                <c:pt idx="290">
                  <c:v>39576</c:v>
                </c:pt>
                <c:pt idx="291">
                  <c:v>39577</c:v>
                </c:pt>
                <c:pt idx="292">
                  <c:v>39580</c:v>
                </c:pt>
                <c:pt idx="293">
                  <c:v>39581</c:v>
                </c:pt>
                <c:pt idx="294">
                  <c:v>39582</c:v>
                </c:pt>
                <c:pt idx="295">
                  <c:v>39583</c:v>
                </c:pt>
                <c:pt idx="296">
                  <c:v>39584</c:v>
                </c:pt>
                <c:pt idx="297">
                  <c:v>39587</c:v>
                </c:pt>
                <c:pt idx="298">
                  <c:v>39588</c:v>
                </c:pt>
                <c:pt idx="299">
                  <c:v>39589</c:v>
                </c:pt>
                <c:pt idx="300">
                  <c:v>39590</c:v>
                </c:pt>
                <c:pt idx="301">
                  <c:v>39591</c:v>
                </c:pt>
                <c:pt idx="302">
                  <c:v>39595</c:v>
                </c:pt>
                <c:pt idx="303">
                  <c:v>39596</c:v>
                </c:pt>
                <c:pt idx="304">
                  <c:v>39597</c:v>
                </c:pt>
                <c:pt idx="305">
                  <c:v>39598</c:v>
                </c:pt>
                <c:pt idx="306">
                  <c:v>39601</c:v>
                </c:pt>
                <c:pt idx="307">
                  <c:v>39602</c:v>
                </c:pt>
                <c:pt idx="308">
                  <c:v>39603</c:v>
                </c:pt>
                <c:pt idx="309">
                  <c:v>39604</c:v>
                </c:pt>
                <c:pt idx="310">
                  <c:v>39605</c:v>
                </c:pt>
                <c:pt idx="311">
                  <c:v>39608</c:v>
                </c:pt>
                <c:pt idx="312">
                  <c:v>39609</c:v>
                </c:pt>
                <c:pt idx="313">
                  <c:v>39610</c:v>
                </c:pt>
                <c:pt idx="314">
                  <c:v>39611</c:v>
                </c:pt>
                <c:pt idx="315">
                  <c:v>39612</c:v>
                </c:pt>
                <c:pt idx="316">
                  <c:v>39615</c:v>
                </c:pt>
                <c:pt idx="317">
                  <c:v>39616</c:v>
                </c:pt>
                <c:pt idx="318">
                  <c:v>39617</c:v>
                </c:pt>
                <c:pt idx="319">
                  <c:v>39618</c:v>
                </c:pt>
                <c:pt idx="320">
                  <c:v>39619</c:v>
                </c:pt>
                <c:pt idx="321">
                  <c:v>39622</c:v>
                </c:pt>
                <c:pt idx="322">
                  <c:v>39623</c:v>
                </c:pt>
                <c:pt idx="323">
                  <c:v>39624</c:v>
                </c:pt>
                <c:pt idx="324">
                  <c:v>39625</c:v>
                </c:pt>
                <c:pt idx="325">
                  <c:v>39626</c:v>
                </c:pt>
                <c:pt idx="326">
                  <c:v>39629</c:v>
                </c:pt>
                <c:pt idx="327">
                  <c:v>39630</c:v>
                </c:pt>
                <c:pt idx="328">
                  <c:v>39631</c:v>
                </c:pt>
                <c:pt idx="329">
                  <c:v>39632</c:v>
                </c:pt>
                <c:pt idx="330">
                  <c:v>39633</c:v>
                </c:pt>
                <c:pt idx="331">
                  <c:v>39636</c:v>
                </c:pt>
                <c:pt idx="332">
                  <c:v>39637</c:v>
                </c:pt>
                <c:pt idx="333">
                  <c:v>39638</c:v>
                </c:pt>
                <c:pt idx="334">
                  <c:v>39639</c:v>
                </c:pt>
                <c:pt idx="335">
                  <c:v>39640</c:v>
                </c:pt>
                <c:pt idx="336">
                  <c:v>39643</c:v>
                </c:pt>
                <c:pt idx="337">
                  <c:v>39644</c:v>
                </c:pt>
                <c:pt idx="338">
                  <c:v>39645</c:v>
                </c:pt>
                <c:pt idx="339">
                  <c:v>39646</c:v>
                </c:pt>
                <c:pt idx="340">
                  <c:v>39647</c:v>
                </c:pt>
                <c:pt idx="341">
                  <c:v>39650</c:v>
                </c:pt>
                <c:pt idx="342">
                  <c:v>39651</c:v>
                </c:pt>
                <c:pt idx="343">
                  <c:v>39652</c:v>
                </c:pt>
                <c:pt idx="344">
                  <c:v>39653</c:v>
                </c:pt>
                <c:pt idx="345">
                  <c:v>39654</c:v>
                </c:pt>
                <c:pt idx="346">
                  <c:v>39657</c:v>
                </c:pt>
                <c:pt idx="347">
                  <c:v>39658</c:v>
                </c:pt>
                <c:pt idx="348">
                  <c:v>39659</c:v>
                </c:pt>
                <c:pt idx="349">
                  <c:v>39660</c:v>
                </c:pt>
                <c:pt idx="350">
                  <c:v>39661</c:v>
                </c:pt>
                <c:pt idx="351">
                  <c:v>39664</c:v>
                </c:pt>
                <c:pt idx="352">
                  <c:v>39665</c:v>
                </c:pt>
                <c:pt idx="353">
                  <c:v>39666</c:v>
                </c:pt>
                <c:pt idx="354">
                  <c:v>39667</c:v>
                </c:pt>
                <c:pt idx="355">
                  <c:v>39668</c:v>
                </c:pt>
                <c:pt idx="356">
                  <c:v>39671</c:v>
                </c:pt>
                <c:pt idx="357">
                  <c:v>39672</c:v>
                </c:pt>
                <c:pt idx="358">
                  <c:v>39673</c:v>
                </c:pt>
                <c:pt idx="359">
                  <c:v>39674</c:v>
                </c:pt>
                <c:pt idx="360">
                  <c:v>39675</c:v>
                </c:pt>
                <c:pt idx="361">
                  <c:v>39678</c:v>
                </c:pt>
                <c:pt idx="362">
                  <c:v>39679</c:v>
                </c:pt>
                <c:pt idx="363">
                  <c:v>39680</c:v>
                </c:pt>
                <c:pt idx="364">
                  <c:v>39681</c:v>
                </c:pt>
                <c:pt idx="365">
                  <c:v>39682</c:v>
                </c:pt>
                <c:pt idx="366">
                  <c:v>39686</c:v>
                </c:pt>
                <c:pt idx="367">
                  <c:v>39687</c:v>
                </c:pt>
                <c:pt idx="368">
                  <c:v>39688</c:v>
                </c:pt>
                <c:pt idx="369">
                  <c:v>39689</c:v>
                </c:pt>
                <c:pt idx="370">
                  <c:v>39692</c:v>
                </c:pt>
                <c:pt idx="371">
                  <c:v>39693</c:v>
                </c:pt>
                <c:pt idx="372">
                  <c:v>39694</c:v>
                </c:pt>
                <c:pt idx="373">
                  <c:v>39695</c:v>
                </c:pt>
                <c:pt idx="374">
                  <c:v>39696</c:v>
                </c:pt>
                <c:pt idx="375">
                  <c:v>39699</c:v>
                </c:pt>
                <c:pt idx="376">
                  <c:v>39700</c:v>
                </c:pt>
                <c:pt idx="377">
                  <c:v>39701</c:v>
                </c:pt>
                <c:pt idx="378">
                  <c:v>39702</c:v>
                </c:pt>
                <c:pt idx="379">
                  <c:v>39703</c:v>
                </c:pt>
                <c:pt idx="380">
                  <c:v>39706</c:v>
                </c:pt>
                <c:pt idx="381">
                  <c:v>39707</c:v>
                </c:pt>
                <c:pt idx="382">
                  <c:v>39708</c:v>
                </c:pt>
                <c:pt idx="383">
                  <c:v>39709</c:v>
                </c:pt>
                <c:pt idx="384">
                  <c:v>39710</c:v>
                </c:pt>
                <c:pt idx="385">
                  <c:v>39713</c:v>
                </c:pt>
                <c:pt idx="386">
                  <c:v>39714</c:v>
                </c:pt>
                <c:pt idx="387">
                  <c:v>39715</c:v>
                </c:pt>
                <c:pt idx="388">
                  <c:v>39716</c:v>
                </c:pt>
                <c:pt idx="389">
                  <c:v>39717</c:v>
                </c:pt>
                <c:pt idx="390">
                  <c:v>39720</c:v>
                </c:pt>
                <c:pt idx="391">
                  <c:v>39721</c:v>
                </c:pt>
                <c:pt idx="392">
                  <c:v>39722</c:v>
                </c:pt>
                <c:pt idx="393">
                  <c:v>39723</c:v>
                </c:pt>
                <c:pt idx="394">
                  <c:v>39724</c:v>
                </c:pt>
                <c:pt idx="395">
                  <c:v>39727</c:v>
                </c:pt>
                <c:pt idx="396">
                  <c:v>39728</c:v>
                </c:pt>
                <c:pt idx="397">
                  <c:v>39729</c:v>
                </c:pt>
                <c:pt idx="398">
                  <c:v>39730</c:v>
                </c:pt>
                <c:pt idx="399">
                  <c:v>39731</c:v>
                </c:pt>
                <c:pt idx="400">
                  <c:v>39734</c:v>
                </c:pt>
                <c:pt idx="401">
                  <c:v>39735</c:v>
                </c:pt>
                <c:pt idx="402">
                  <c:v>39736</c:v>
                </c:pt>
                <c:pt idx="403">
                  <c:v>39737</c:v>
                </c:pt>
                <c:pt idx="404">
                  <c:v>39738</c:v>
                </c:pt>
                <c:pt idx="405">
                  <c:v>39741</c:v>
                </c:pt>
                <c:pt idx="406">
                  <c:v>39742</c:v>
                </c:pt>
                <c:pt idx="407">
                  <c:v>39743</c:v>
                </c:pt>
                <c:pt idx="408">
                  <c:v>39744</c:v>
                </c:pt>
                <c:pt idx="409">
                  <c:v>39745</c:v>
                </c:pt>
                <c:pt idx="410">
                  <c:v>39748</c:v>
                </c:pt>
                <c:pt idx="411">
                  <c:v>39749</c:v>
                </c:pt>
                <c:pt idx="412">
                  <c:v>39750</c:v>
                </c:pt>
                <c:pt idx="413">
                  <c:v>39751</c:v>
                </c:pt>
                <c:pt idx="414">
                  <c:v>39752</c:v>
                </c:pt>
                <c:pt idx="415">
                  <c:v>39755</c:v>
                </c:pt>
                <c:pt idx="416">
                  <c:v>39756</c:v>
                </c:pt>
                <c:pt idx="417">
                  <c:v>39757</c:v>
                </c:pt>
                <c:pt idx="418">
                  <c:v>39758</c:v>
                </c:pt>
                <c:pt idx="419">
                  <c:v>39759</c:v>
                </c:pt>
                <c:pt idx="420">
                  <c:v>39762</c:v>
                </c:pt>
                <c:pt idx="421">
                  <c:v>39763</c:v>
                </c:pt>
                <c:pt idx="422">
                  <c:v>39764</c:v>
                </c:pt>
                <c:pt idx="423">
                  <c:v>39765</c:v>
                </c:pt>
                <c:pt idx="424">
                  <c:v>39766</c:v>
                </c:pt>
                <c:pt idx="425">
                  <c:v>39769</c:v>
                </c:pt>
                <c:pt idx="426">
                  <c:v>39770</c:v>
                </c:pt>
                <c:pt idx="427">
                  <c:v>39771</c:v>
                </c:pt>
                <c:pt idx="428">
                  <c:v>39772</c:v>
                </c:pt>
                <c:pt idx="429">
                  <c:v>39773</c:v>
                </c:pt>
                <c:pt idx="430">
                  <c:v>39776</c:v>
                </c:pt>
                <c:pt idx="431">
                  <c:v>39777</c:v>
                </c:pt>
                <c:pt idx="432">
                  <c:v>39779</c:v>
                </c:pt>
                <c:pt idx="433">
                  <c:v>39780</c:v>
                </c:pt>
                <c:pt idx="434">
                  <c:v>39783</c:v>
                </c:pt>
                <c:pt idx="435">
                  <c:v>39784</c:v>
                </c:pt>
                <c:pt idx="436">
                  <c:v>39785</c:v>
                </c:pt>
                <c:pt idx="437">
                  <c:v>39786</c:v>
                </c:pt>
                <c:pt idx="438">
                  <c:v>39787</c:v>
                </c:pt>
                <c:pt idx="439">
                  <c:v>39790</c:v>
                </c:pt>
                <c:pt idx="440">
                  <c:v>39791</c:v>
                </c:pt>
                <c:pt idx="441">
                  <c:v>39792</c:v>
                </c:pt>
                <c:pt idx="442">
                  <c:v>39793</c:v>
                </c:pt>
                <c:pt idx="443">
                  <c:v>39794</c:v>
                </c:pt>
                <c:pt idx="444">
                  <c:v>39797</c:v>
                </c:pt>
                <c:pt idx="445">
                  <c:v>39798</c:v>
                </c:pt>
                <c:pt idx="446">
                  <c:v>39799</c:v>
                </c:pt>
                <c:pt idx="447">
                  <c:v>39800</c:v>
                </c:pt>
                <c:pt idx="448">
                  <c:v>39801</c:v>
                </c:pt>
                <c:pt idx="449">
                  <c:v>39804</c:v>
                </c:pt>
                <c:pt idx="450">
                  <c:v>39805</c:v>
                </c:pt>
                <c:pt idx="451">
                  <c:v>39806</c:v>
                </c:pt>
                <c:pt idx="452">
                  <c:v>39807</c:v>
                </c:pt>
                <c:pt idx="453">
                  <c:v>39808</c:v>
                </c:pt>
                <c:pt idx="454">
                  <c:v>39811</c:v>
                </c:pt>
                <c:pt idx="455">
                  <c:v>39812</c:v>
                </c:pt>
                <c:pt idx="456">
                  <c:v>39813</c:v>
                </c:pt>
                <c:pt idx="457">
                  <c:v>39814</c:v>
                </c:pt>
                <c:pt idx="458">
                  <c:v>39815</c:v>
                </c:pt>
                <c:pt idx="459">
                  <c:v>39818</c:v>
                </c:pt>
                <c:pt idx="460">
                  <c:v>39819</c:v>
                </c:pt>
                <c:pt idx="461">
                  <c:v>39820</c:v>
                </c:pt>
                <c:pt idx="462">
                  <c:v>39821</c:v>
                </c:pt>
                <c:pt idx="463">
                  <c:v>39822</c:v>
                </c:pt>
                <c:pt idx="464">
                  <c:v>39825</c:v>
                </c:pt>
                <c:pt idx="465">
                  <c:v>39826</c:v>
                </c:pt>
                <c:pt idx="466">
                  <c:v>39827</c:v>
                </c:pt>
                <c:pt idx="467">
                  <c:v>39828</c:v>
                </c:pt>
                <c:pt idx="468">
                  <c:v>39829</c:v>
                </c:pt>
                <c:pt idx="469">
                  <c:v>39832</c:v>
                </c:pt>
                <c:pt idx="470">
                  <c:v>39833</c:v>
                </c:pt>
                <c:pt idx="471">
                  <c:v>39834</c:v>
                </c:pt>
                <c:pt idx="472">
                  <c:v>39835</c:v>
                </c:pt>
                <c:pt idx="473">
                  <c:v>39836</c:v>
                </c:pt>
                <c:pt idx="474">
                  <c:v>39839</c:v>
                </c:pt>
                <c:pt idx="475">
                  <c:v>39840</c:v>
                </c:pt>
                <c:pt idx="476">
                  <c:v>39841</c:v>
                </c:pt>
                <c:pt idx="477">
                  <c:v>39842</c:v>
                </c:pt>
                <c:pt idx="478">
                  <c:v>39843</c:v>
                </c:pt>
                <c:pt idx="479">
                  <c:v>39846</c:v>
                </c:pt>
                <c:pt idx="480">
                  <c:v>39847</c:v>
                </c:pt>
                <c:pt idx="481">
                  <c:v>39848</c:v>
                </c:pt>
                <c:pt idx="482">
                  <c:v>39849</c:v>
                </c:pt>
                <c:pt idx="483">
                  <c:v>39850</c:v>
                </c:pt>
                <c:pt idx="484">
                  <c:v>39853</c:v>
                </c:pt>
                <c:pt idx="485">
                  <c:v>39854</c:v>
                </c:pt>
                <c:pt idx="486">
                  <c:v>39855</c:v>
                </c:pt>
                <c:pt idx="487">
                  <c:v>39856</c:v>
                </c:pt>
                <c:pt idx="488">
                  <c:v>39857</c:v>
                </c:pt>
                <c:pt idx="489">
                  <c:v>39860</c:v>
                </c:pt>
                <c:pt idx="490">
                  <c:v>39861</c:v>
                </c:pt>
                <c:pt idx="491">
                  <c:v>39862</c:v>
                </c:pt>
                <c:pt idx="492">
                  <c:v>39863</c:v>
                </c:pt>
                <c:pt idx="493">
                  <c:v>39864</c:v>
                </c:pt>
                <c:pt idx="494">
                  <c:v>39867</c:v>
                </c:pt>
                <c:pt idx="495">
                  <c:v>39868</c:v>
                </c:pt>
                <c:pt idx="496">
                  <c:v>39869</c:v>
                </c:pt>
                <c:pt idx="497">
                  <c:v>39870</c:v>
                </c:pt>
                <c:pt idx="498">
                  <c:v>39871</c:v>
                </c:pt>
                <c:pt idx="499">
                  <c:v>39874</c:v>
                </c:pt>
                <c:pt idx="500">
                  <c:v>39875</c:v>
                </c:pt>
                <c:pt idx="501">
                  <c:v>39876</c:v>
                </c:pt>
                <c:pt idx="502">
                  <c:v>39877</c:v>
                </c:pt>
                <c:pt idx="503">
                  <c:v>39878</c:v>
                </c:pt>
                <c:pt idx="504">
                  <c:v>39881</c:v>
                </c:pt>
                <c:pt idx="505">
                  <c:v>39882</c:v>
                </c:pt>
                <c:pt idx="506">
                  <c:v>39883</c:v>
                </c:pt>
                <c:pt idx="507">
                  <c:v>39884</c:v>
                </c:pt>
                <c:pt idx="508">
                  <c:v>39885</c:v>
                </c:pt>
                <c:pt idx="509">
                  <c:v>39888</c:v>
                </c:pt>
                <c:pt idx="510">
                  <c:v>39889</c:v>
                </c:pt>
                <c:pt idx="511">
                  <c:v>39890</c:v>
                </c:pt>
                <c:pt idx="512">
                  <c:v>39891</c:v>
                </c:pt>
                <c:pt idx="513">
                  <c:v>39892</c:v>
                </c:pt>
                <c:pt idx="514">
                  <c:v>39895</c:v>
                </c:pt>
                <c:pt idx="515">
                  <c:v>39896</c:v>
                </c:pt>
                <c:pt idx="516">
                  <c:v>39897</c:v>
                </c:pt>
                <c:pt idx="517">
                  <c:v>39898</c:v>
                </c:pt>
                <c:pt idx="518">
                  <c:v>39899</c:v>
                </c:pt>
                <c:pt idx="519">
                  <c:v>39902</c:v>
                </c:pt>
                <c:pt idx="520">
                  <c:v>39903</c:v>
                </c:pt>
                <c:pt idx="521">
                  <c:v>39904</c:v>
                </c:pt>
                <c:pt idx="522">
                  <c:v>39905</c:v>
                </c:pt>
                <c:pt idx="523">
                  <c:v>39906</c:v>
                </c:pt>
                <c:pt idx="524">
                  <c:v>39909</c:v>
                </c:pt>
                <c:pt idx="525">
                  <c:v>39910</c:v>
                </c:pt>
                <c:pt idx="526">
                  <c:v>39911</c:v>
                </c:pt>
                <c:pt idx="527">
                  <c:v>39912</c:v>
                </c:pt>
                <c:pt idx="528">
                  <c:v>39913</c:v>
                </c:pt>
                <c:pt idx="529">
                  <c:v>39916</c:v>
                </c:pt>
                <c:pt idx="530">
                  <c:v>39917</c:v>
                </c:pt>
                <c:pt idx="531">
                  <c:v>39918</c:v>
                </c:pt>
                <c:pt idx="532">
                  <c:v>39919</c:v>
                </c:pt>
                <c:pt idx="533">
                  <c:v>39920</c:v>
                </c:pt>
                <c:pt idx="534">
                  <c:v>39923</c:v>
                </c:pt>
                <c:pt idx="535">
                  <c:v>39924</c:v>
                </c:pt>
                <c:pt idx="536">
                  <c:v>39925</c:v>
                </c:pt>
                <c:pt idx="537">
                  <c:v>39926</c:v>
                </c:pt>
                <c:pt idx="538">
                  <c:v>39927</c:v>
                </c:pt>
                <c:pt idx="539">
                  <c:v>39930</c:v>
                </c:pt>
                <c:pt idx="540">
                  <c:v>39931</c:v>
                </c:pt>
                <c:pt idx="541">
                  <c:v>39932</c:v>
                </c:pt>
                <c:pt idx="542">
                  <c:v>39933</c:v>
                </c:pt>
                <c:pt idx="543">
                  <c:v>39934</c:v>
                </c:pt>
                <c:pt idx="544">
                  <c:v>39937</c:v>
                </c:pt>
                <c:pt idx="545">
                  <c:v>39938</c:v>
                </c:pt>
                <c:pt idx="546">
                  <c:v>39939</c:v>
                </c:pt>
                <c:pt idx="547">
                  <c:v>39940</c:v>
                </c:pt>
                <c:pt idx="548">
                  <c:v>39941</c:v>
                </c:pt>
                <c:pt idx="549">
                  <c:v>39944</c:v>
                </c:pt>
                <c:pt idx="550">
                  <c:v>39945</c:v>
                </c:pt>
                <c:pt idx="551">
                  <c:v>39946</c:v>
                </c:pt>
                <c:pt idx="552">
                  <c:v>39947</c:v>
                </c:pt>
                <c:pt idx="553">
                  <c:v>39948</c:v>
                </c:pt>
                <c:pt idx="554">
                  <c:v>39951</c:v>
                </c:pt>
                <c:pt idx="555">
                  <c:v>39952</c:v>
                </c:pt>
                <c:pt idx="556">
                  <c:v>39954</c:v>
                </c:pt>
                <c:pt idx="557">
                  <c:v>39955</c:v>
                </c:pt>
                <c:pt idx="558">
                  <c:v>39958</c:v>
                </c:pt>
                <c:pt idx="559">
                  <c:v>39959</c:v>
                </c:pt>
                <c:pt idx="560">
                  <c:v>39960</c:v>
                </c:pt>
                <c:pt idx="561">
                  <c:v>39962</c:v>
                </c:pt>
                <c:pt idx="562">
                  <c:v>39965</c:v>
                </c:pt>
                <c:pt idx="563">
                  <c:v>39966</c:v>
                </c:pt>
                <c:pt idx="564">
                  <c:v>39967</c:v>
                </c:pt>
                <c:pt idx="565">
                  <c:v>39968</c:v>
                </c:pt>
                <c:pt idx="566">
                  <c:v>39969</c:v>
                </c:pt>
                <c:pt idx="567">
                  <c:v>39972</c:v>
                </c:pt>
                <c:pt idx="568">
                  <c:v>39973</c:v>
                </c:pt>
                <c:pt idx="569">
                  <c:v>39974</c:v>
                </c:pt>
                <c:pt idx="570">
                  <c:v>39975</c:v>
                </c:pt>
                <c:pt idx="571">
                  <c:v>39976</c:v>
                </c:pt>
                <c:pt idx="572">
                  <c:v>39979</c:v>
                </c:pt>
                <c:pt idx="573">
                  <c:v>39980</c:v>
                </c:pt>
                <c:pt idx="574">
                  <c:v>39981</c:v>
                </c:pt>
                <c:pt idx="575">
                  <c:v>39982</c:v>
                </c:pt>
                <c:pt idx="576">
                  <c:v>39983</c:v>
                </c:pt>
                <c:pt idx="577">
                  <c:v>39986</c:v>
                </c:pt>
                <c:pt idx="578">
                  <c:v>39987</c:v>
                </c:pt>
                <c:pt idx="579">
                  <c:v>39988</c:v>
                </c:pt>
                <c:pt idx="580">
                  <c:v>39989</c:v>
                </c:pt>
                <c:pt idx="581">
                  <c:v>39990</c:v>
                </c:pt>
                <c:pt idx="582">
                  <c:v>39993</c:v>
                </c:pt>
                <c:pt idx="583">
                  <c:v>39994</c:v>
                </c:pt>
                <c:pt idx="584">
                  <c:v>39995</c:v>
                </c:pt>
                <c:pt idx="585">
                  <c:v>39996</c:v>
                </c:pt>
                <c:pt idx="586">
                  <c:v>39997</c:v>
                </c:pt>
                <c:pt idx="587">
                  <c:v>40000</c:v>
                </c:pt>
                <c:pt idx="588">
                  <c:v>40001</c:v>
                </c:pt>
                <c:pt idx="589">
                  <c:v>40002</c:v>
                </c:pt>
                <c:pt idx="590">
                  <c:v>40003</c:v>
                </c:pt>
                <c:pt idx="591">
                  <c:v>40004</c:v>
                </c:pt>
                <c:pt idx="592">
                  <c:v>40007</c:v>
                </c:pt>
                <c:pt idx="593">
                  <c:v>40008</c:v>
                </c:pt>
                <c:pt idx="594">
                  <c:v>40009</c:v>
                </c:pt>
                <c:pt idx="595">
                  <c:v>40010</c:v>
                </c:pt>
                <c:pt idx="596">
                  <c:v>40011</c:v>
                </c:pt>
                <c:pt idx="597">
                  <c:v>40014</c:v>
                </c:pt>
                <c:pt idx="598">
                  <c:v>40015</c:v>
                </c:pt>
                <c:pt idx="599">
                  <c:v>40016</c:v>
                </c:pt>
                <c:pt idx="600">
                  <c:v>40017</c:v>
                </c:pt>
                <c:pt idx="601">
                  <c:v>40018</c:v>
                </c:pt>
                <c:pt idx="602">
                  <c:v>40021</c:v>
                </c:pt>
                <c:pt idx="603">
                  <c:v>40022</c:v>
                </c:pt>
                <c:pt idx="604">
                  <c:v>40023</c:v>
                </c:pt>
                <c:pt idx="605">
                  <c:v>40024</c:v>
                </c:pt>
                <c:pt idx="606">
                  <c:v>40025</c:v>
                </c:pt>
                <c:pt idx="607">
                  <c:v>40028</c:v>
                </c:pt>
                <c:pt idx="608">
                  <c:v>40029</c:v>
                </c:pt>
                <c:pt idx="609">
                  <c:v>40030</c:v>
                </c:pt>
                <c:pt idx="610">
                  <c:v>40031</c:v>
                </c:pt>
                <c:pt idx="611">
                  <c:v>40032</c:v>
                </c:pt>
                <c:pt idx="612">
                  <c:v>40035</c:v>
                </c:pt>
                <c:pt idx="613">
                  <c:v>40036</c:v>
                </c:pt>
                <c:pt idx="614">
                  <c:v>40037</c:v>
                </c:pt>
                <c:pt idx="615">
                  <c:v>40038</c:v>
                </c:pt>
                <c:pt idx="616">
                  <c:v>40039</c:v>
                </c:pt>
                <c:pt idx="617">
                  <c:v>40042</c:v>
                </c:pt>
                <c:pt idx="618">
                  <c:v>40043</c:v>
                </c:pt>
                <c:pt idx="619">
                  <c:v>40044</c:v>
                </c:pt>
                <c:pt idx="620">
                  <c:v>40045</c:v>
                </c:pt>
                <c:pt idx="621">
                  <c:v>40046</c:v>
                </c:pt>
                <c:pt idx="622">
                  <c:v>40049</c:v>
                </c:pt>
                <c:pt idx="623">
                  <c:v>40050</c:v>
                </c:pt>
                <c:pt idx="624">
                  <c:v>40051</c:v>
                </c:pt>
                <c:pt idx="625">
                  <c:v>40052</c:v>
                </c:pt>
                <c:pt idx="626">
                  <c:v>40053</c:v>
                </c:pt>
                <c:pt idx="627">
                  <c:v>40056</c:v>
                </c:pt>
                <c:pt idx="628">
                  <c:v>40057</c:v>
                </c:pt>
                <c:pt idx="629">
                  <c:v>40058</c:v>
                </c:pt>
                <c:pt idx="630">
                  <c:v>40059</c:v>
                </c:pt>
                <c:pt idx="631">
                  <c:v>40060</c:v>
                </c:pt>
                <c:pt idx="632">
                  <c:v>40063</c:v>
                </c:pt>
                <c:pt idx="633">
                  <c:v>40064</c:v>
                </c:pt>
                <c:pt idx="634">
                  <c:v>40065</c:v>
                </c:pt>
                <c:pt idx="635">
                  <c:v>40066</c:v>
                </c:pt>
                <c:pt idx="636">
                  <c:v>40067</c:v>
                </c:pt>
                <c:pt idx="637">
                  <c:v>40070</c:v>
                </c:pt>
                <c:pt idx="638">
                  <c:v>40071</c:v>
                </c:pt>
                <c:pt idx="639">
                  <c:v>40072</c:v>
                </c:pt>
                <c:pt idx="640">
                  <c:v>40073</c:v>
                </c:pt>
                <c:pt idx="641">
                  <c:v>40074</c:v>
                </c:pt>
                <c:pt idx="642">
                  <c:v>40077</c:v>
                </c:pt>
                <c:pt idx="643">
                  <c:v>40078</c:v>
                </c:pt>
                <c:pt idx="644">
                  <c:v>40079</c:v>
                </c:pt>
                <c:pt idx="645">
                  <c:v>40080</c:v>
                </c:pt>
                <c:pt idx="646">
                  <c:v>40081</c:v>
                </c:pt>
                <c:pt idx="647">
                  <c:v>40084</c:v>
                </c:pt>
                <c:pt idx="648">
                  <c:v>40085</c:v>
                </c:pt>
                <c:pt idx="649">
                  <c:v>40086</c:v>
                </c:pt>
                <c:pt idx="650">
                  <c:v>40087</c:v>
                </c:pt>
                <c:pt idx="651">
                  <c:v>40088</c:v>
                </c:pt>
                <c:pt idx="652">
                  <c:v>40091</c:v>
                </c:pt>
                <c:pt idx="653">
                  <c:v>40092</c:v>
                </c:pt>
                <c:pt idx="654">
                  <c:v>40093</c:v>
                </c:pt>
                <c:pt idx="655">
                  <c:v>40094</c:v>
                </c:pt>
                <c:pt idx="656">
                  <c:v>40095</c:v>
                </c:pt>
                <c:pt idx="657">
                  <c:v>40098</c:v>
                </c:pt>
                <c:pt idx="658">
                  <c:v>40099</c:v>
                </c:pt>
                <c:pt idx="659">
                  <c:v>40100</c:v>
                </c:pt>
                <c:pt idx="660">
                  <c:v>40101</c:v>
                </c:pt>
                <c:pt idx="661">
                  <c:v>40102</c:v>
                </c:pt>
                <c:pt idx="662">
                  <c:v>40105</c:v>
                </c:pt>
                <c:pt idx="663">
                  <c:v>40106</c:v>
                </c:pt>
                <c:pt idx="664">
                  <c:v>40107</c:v>
                </c:pt>
                <c:pt idx="665">
                  <c:v>40108</c:v>
                </c:pt>
                <c:pt idx="666">
                  <c:v>40109</c:v>
                </c:pt>
                <c:pt idx="667">
                  <c:v>40112</c:v>
                </c:pt>
                <c:pt idx="668">
                  <c:v>40113</c:v>
                </c:pt>
                <c:pt idx="669">
                  <c:v>40114</c:v>
                </c:pt>
                <c:pt idx="670">
                  <c:v>40115</c:v>
                </c:pt>
                <c:pt idx="671">
                  <c:v>40116</c:v>
                </c:pt>
                <c:pt idx="672">
                  <c:v>40119</c:v>
                </c:pt>
                <c:pt idx="673">
                  <c:v>40120</c:v>
                </c:pt>
                <c:pt idx="674">
                  <c:v>40121</c:v>
                </c:pt>
                <c:pt idx="675">
                  <c:v>40122</c:v>
                </c:pt>
                <c:pt idx="676">
                  <c:v>40123</c:v>
                </c:pt>
                <c:pt idx="677">
                  <c:v>40126</c:v>
                </c:pt>
                <c:pt idx="678">
                  <c:v>40127</c:v>
                </c:pt>
                <c:pt idx="679">
                  <c:v>40128</c:v>
                </c:pt>
                <c:pt idx="680">
                  <c:v>40129</c:v>
                </c:pt>
                <c:pt idx="681">
                  <c:v>40130</c:v>
                </c:pt>
                <c:pt idx="682">
                  <c:v>40133</c:v>
                </c:pt>
                <c:pt idx="683">
                  <c:v>40134</c:v>
                </c:pt>
                <c:pt idx="684">
                  <c:v>40135</c:v>
                </c:pt>
                <c:pt idx="685">
                  <c:v>40136</c:v>
                </c:pt>
                <c:pt idx="686">
                  <c:v>40137</c:v>
                </c:pt>
                <c:pt idx="687">
                  <c:v>40140</c:v>
                </c:pt>
                <c:pt idx="688">
                  <c:v>40141</c:v>
                </c:pt>
                <c:pt idx="689">
                  <c:v>40142</c:v>
                </c:pt>
                <c:pt idx="690">
                  <c:v>40143</c:v>
                </c:pt>
                <c:pt idx="691">
                  <c:v>40144</c:v>
                </c:pt>
                <c:pt idx="692">
                  <c:v>40147</c:v>
                </c:pt>
                <c:pt idx="693">
                  <c:v>40148</c:v>
                </c:pt>
                <c:pt idx="694">
                  <c:v>40149</c:v>
                </c:pt>
                <c:pt idx="695">
                  <c:v>40150</c:v>
                </c:pt>
                <c:pt idx="696">
                  <c:v>40151</c:v>
                </c:pt>
                <c:pt idx="697">
                  <c:v>40154</c:v>
                </c:pt>
                <c:pt idx="698">
                  <c:v>40155</c:v>
                </c:pt>
                <c:pt idx="699">
                  <c:v>40156</c:v>
                </c:pt>
                <c:pt idx="700">
                  <c:v>40157</c:v>
                </c:pt>
                <c:pt idx="701">
                  <c:v>40158</c:v>
                </c:pt>
                <c:pt idx="702">
                  <c:v>40161</c:v>
                </c:pt>
                <c:pt idx="703">
                  <c:v>40162</c:v>
                </c:pt>
                <c:pt idx="704">
                  <c:v>40163</c:v>
                </c:pt>
                <c:pt idx="705">
                  <c:v>40164</c:v>
                </c:pt>
                <c:pt idx="706">
                  <c:v>40165</c:v>
                </c:pt>
                <c:pt idx="707">
                  <c:v>40168</c:v>
                </c:pt>
                <c:pt idx="708">
                  <c:v>40169</c:v>
                </c:pt>
                <c:pt idx="709">
                  <c:v>40170</c:v>
                </c:pt>
                <c:pt idx="710">
                  <c:v>40171</c:v>
                </c:pt>
                <c:pt idx="711">
                  <c:v>40172</c:v>
                </c:pt>
                <c:pt idx="712">
                  <c:v>40175</c:v>
                </c:pt>
                <c:pt idx="713">
                  <c:v>40176</c:v>
                </c:pt>
                <c:pt idx="714">
                  <c:v>40177</c:v>
                </c:pt>
                <c:pt idx="715">
                  <c:v>40178</c:v>
                </c:pt>
                <c:pt idx="716">
                  <c:v>40179</c:v>
                </c:pt>
                <c:pt idx="717">
                  <c:v>40182</c:v>
                </c:pt>
                <c:pt idx="718">
                  <c:v>40183</c:v>
                </c:pt>
                <c:pt idx="719">
                  <c:v>40184</c:v>
                </c:pt>
                <c:pt idx="720">
                  <c:v>40185</c:v>
                </c:pt>
                <c:pt idx="721">
                  <c:v>40186</c:v>
                </c:pt>
                <c:pt idx="722">
                  <c:v>40189</c:v>
                </c:pt>
                <c:pt idx="723">
                  <c:v>40190</c:v>
                </c:pt>
                <c:pt idx="724">
                  <c:v>40191</c:v>
                </c:pt>
                <c:pt idx="725">
                  <c:v>40192</c:v>
                </c:pt>
                <c:pt idx="726">
                  <c:v>40193</c:v>
                </c:pt>
                <c:pt idx="727">
                  <c:v>40196</c:v>
                </c:pt>
                <c:pt idx="728">
                  <c:v>40197</c:v>
                </c:pt>
                <c:pt idx="729">
                  <c:v>40198</c:v>
                </c:pt>
                <c:pt idx="730">
                  <c:v>40199</c:v>
                </c:pt>
                <c:pt idx="731">
                  <c:v>40200</c:v>
                </c:pt>
                <c:pt idx="732">
                  <c:v>40203</c:v>
                </c:pt>
                <c:pt idx="733">
                  <c:v>40204</c:v>
                </c:pt>
                <c:pt idx="734">
                  <c:v>40205</c:v>
                </c:pt>
                <c:pt idx="735">
                  <c:v>40206</c:v>
                </c:pt>
                <c:pt idx="736">
                  <c:v>40207</c:v>
                </c:pt>
                <c:pt idx="737">
                  <c:v>40210</c:v>
                </c:pt>
                <c:pt idx="738">
                  <c:v>40211</c:v>
                </c:pt>
                <c:pt idx="739">
                  <c:v>40212</c:v>
                </c:pt>
                <c:pt idx="740">
                  <c:v>40213</c:v>
                </c:pt>
                <c:pt idx="741">
                  <c:v>40214</c:v>
                </c:pt>
                <c:pt idx="742">
                  <c:v>40217</c:v>
                </c:pt>
                <c:pt idx="743">
                  <c:v>40218</c:v>
                </c:pt>
                <c:pt idx="744">
                  <c:v>40219</c:v>
                </c:pt>
                <c:pt idx="745">
                  <c:v>40220</c:v>
                </c:pt>
                <c:pt idx="746">
                  <c:v>40221</c:v>
                </c:pt>
                <c:pt idx="747">
                  <c:v>40224</c:v>
                </c:pt>
                <c:pt idx="748">
                  <c:v>40225</c:v>
                </c:pt>
                <c:pt idx="749">
                  <c:v>40226</c:v>
                </c:pt>
                <c:pt idx="750">
                  <c:v>40227</c:v>
                </c:pt>
                <c:pt idx="751">
                  <c:v>40228</c:v>
                </c:pt>
                <c:pt idx="752">
                  <c:v>40231</c:v>
                </c:pt>
                <c:pt idx="753">
                  <c:v>40232</c:v>
                </c:pt>
                <c:pt idx="754">
                  <c:v>40233</c:v>
                </c:pt>
                <c:pt idx="755">
                  <c:v>40234</c:v>
                </c:pt>
                <c:pt idx="756">
                  <c:v>40235</c:v>
                </c:pt>
                <c:pt idx="757">
                  <c:v>40238</c:v>
                </c:pt>
                <c:pt idx="758">
                  <c:v>40239</c:v>
                </c:pt>
                <c:pt idx="759">
                  <c:v>40240</c:v>
                </c:pt>
                <c:pt idx="760">
                  <c:v>40241</c:v>
                </c:pt>
                <c:pt idx="761">
                  <c:v>40242</c:v>
                </c:pt>
                <c:pt idx="762">
                  <c:v>40245</c:v>
                </c:pt>
                <c:pt idx="763">
                  <c:v>40246</c:v>
                </c:pt>
                <c:pt idx="764">
                  <c:v>40247</c:v>
                </c:pt>
                <c:pt idx="765">
                  <c:v>40248</c:v>
                </c:pt>
                <c:pt idx="766">
                  <c:v>40249</c:v>
                </c:pt>
                <c:pt idx="767">
                  <c:v>40252</c:v>
                </c:pt>
                <c:pt idx="768">
                  <c:v>40253</c:v>
                </c:pt>
                <c:pt idx="769">
                  <c:v>40254</c:v>
                </c:pt>
                <c:pt idx="770">
                  <c:v>40255</c:v>
                </c:pt>
                <c:pt idx="771">
                  <c:v>40256</c:v>
                </c:pt>
                <c:pt idx="772">
                  <c:v>40259</c:v>
                </c:pt>
                <c:pt idx="773">
                  <c:v>40260</c:v>
                </c:pt>
                <c:pt idx="774">
                  <c:v>40261</c:v>
                </c:pt>
                <c:pt idx="775">
                  <c:v>40262</c:v>
                </c:pt>
                <c:pt idx="776">
                  <c:v>40263</c:v>
                </c:pt>
                <c:pt idx="777">
                  <c:v>40266</c:v>
                </c:pt>
                <c:pt idx="778">
                  <c:v>40267</c:v>
                </c:pt>
                <c:pt idx="779">
                  <c:v>40268</c:v>
                </c:pt>
                <c:pt idx="780">
                  <c:v>40269</c:v>
                </c:pt>
                <c:pt idx="781">
                  <c:v>40270</c:v>
                </c:pt>
                <c:pt idx="782">
                  <c:v>40273</c:v>
                </c:pt>
                <c:pt idx="783">
                  <c:v>40274</c:v>
                </c:pt>
                <c:pt idx="784">
                  <c:v>40275</c:v>
                </c:pt>
                <c:pt idx="785">
                  <c:v>40276</c:v>
                </c:pt>
                <c:pt idx="786">
                  <c:v>40277</c:v>
                </c:pt>
                <c:pt idx="787">
                  <c:v>40280</c:v>
                </c:pt>
                <c:pt idx="788">
                  <c:v>40281</c:v>
                </c:pt>
                <c:pt idx="789">
                  <c:v>40282</c:v>
                </c:pt>
                <c:pt idx="790">
                  <c:v>40283</c:v>
                </c:pt>
                <c:pt idx="791">
                  <c:v>40284</c:v>
                </c:pt>
                <c:pt idx="792">
                  <c:v>40287</c:v>
                </c:pt>
                <c:pt idx="793">
                  <c:v>40288</c:v>
                </c:pt>
                <c:pt idx="794">
                  <c:v>40289</c:v>
                </c:pt>
                <c:pt idx="795">
                  <c:v>40290</c:v>
                </c:pt>
                <c:pt idx="796">
                  <c:v>40291</c:v>
                </c:pt>
                <c:pt idx="797">
                  <c:v>40294</c:v>
                </c:pt>
                <c:pt idx="798">
                  <c:v>40295</c:v>
                </c:pt>
                <c:pt idx="799">
                  <c:v>40296</c:v>
                </c:pt>
                <c:pt idx="800">
                  <c:v>40297</c:v>
                </c:pt>
                <c:pt idx="801">
                  <c:v>40298</c:v>
                </c:pt>
                <c:pt idx="802">
                  <c:v>40301</c:v>
                </c:pt>
                <c:pt idx="803">
                  <c:v>40302</c:v>
                </c:pt>
                <c:pt idx="804">
                  <c:v>40303</c:v>
                </c:pt>
                <c:pt idx="805">
                  <c:v>40304</c:v>
                </c:pt>
                <c:pt idx="806">
                  <c:v>40305</c:v>
                </c:pt>
                <c:pt idx="807">
                  <c:v>40308</c:v>
                </c:pt>
                <c:pt idx="808">
                  <c:v>40309</c:v>
                </c:pt>
                <c:pt idx="809">
                  <c:v>40310</c:v>
                </c:pt>
                <c:pt idx="810">
                  <c:v>40311</c:v>
                </c:pt>
                <c:pt idx="811">
                  <c:v>40312</c:v>
                </c:pt>
                <c:pt idx="812">
                  <c:v>40315</c:v>
                </c:pt>
                <c:pt idx="813">
                  <c:v>40316</c:v>
                </c:pt>
                <c:pt idx="814">
                  <c:v>40317</c:v>
                </c:pt>
                <c:pt idx="815">
                  <c:v>40318</c:v>
                </c:pt>
                <c:pt idx="816">
                  <c:v>40319</c:v>
                </c:pt>
                <c:pt idx="817">
                  <c:v>40322</c:v>
                </c:pt>
                <c:pt idx="818">
                  <c:v>40323</c:v>
                </c:pt>
                <c:pt idx="819">
                  <c:v>40324</c:v>
                </c:pt>
                <c:pt idx="820">
                  <c:v>40325</c:v>
                </c:pt>
                <c:pt idx="821">
                  <c:v>40326</c:v>
                </c:pt>
                <c:pt idx="822">
                  <c:v>40329</c:v>
                </c:pt>
                <c:pt idx="823">
                  <c:v>40330</c:v>
                </c:pt>
                <c:pt idx="824">
                  <c:v>40331</c:v>
                </c:pt>
                <c:pt idx="825">
                  <c:v>40332</c:v>
                </c:pt>
                <c:pt idx="826">
                  <c:v>40333</c:v>
                </c:pt>
                <c:pt idx="827">
                  <c:v>40336</c:v>
                </c:pt>
                <c:pt idx="828">
                  <c:v>40337</c:v>
                </c:pt>
                <c:pt idx="829">
                  <c:v>40338</c:v>
                </c:pt>
                <c:pt idx="830">
                  <c:v>40339</c:v>
                </c:pt>
                <c:pt idx="831">
                  <c:v>40340</c:v>
                </c:pt>
                <c:pt idx="832">
                  <c:v>40343</c:v>
                </c:pt>
                <c:pt idx="833">
                  <c:v>40344</c:v>
                </c:pt>
                <c:pt idx="834">
                  <c:v>40345</c:v>
                </c:pt>
                <c:pt idx="835">
                  <c:v>40346</c:v>
                </c:pt>
                <c:pt idx="836">
                  <c:v>40347</c:v>
                </c:pt>
                <c:pt idx="837">
                  <c:v>40350</c:v>
                </c:pt>
                <c:pt idx="838">
                  <c:v>40351</c:v>
                </c:pt>
                <c:pt idx="839">
                  <c:v>40352</c:v>
                </c:pt>
                <c:pt idx="840">
                  <c:v>40353</c:v>
                </c:pt>
                <c:pt idx="841">
                  <c:v>40354</c:v>
                </c:pt>
                <c:pt idx="842">
                  <c:v>40357</c:v>
                </c:pt>
                <c:pt idx="843">
                  <c:v>40358</c:v>
                </c:pt>
                <c:pt idx="844">
                  <c:v>40359</c:v>
                </c:pt>
                <c:pt idx="845">
                  <c:v>40360</c:v>
                </c:pt>
                <c:pt idx="846">
                  <c:v>40361</c:v>
                </c:pt>
                <c:pt idx="847">
                  <c:v>40364</c:v>
                </c:pt>
                <c:pt idx="848">
                  <c:v>40365</c:v>
                </c:pt>
                <c:pt idx="849">
                  <c:v>40366</c:v>
                </c:pt>
                <c:pt idx="850">
                  <c:v>40367</c:v>
                </c:pt>
                <c:pt idx="851">
                  <c:v>40368</c:v>
                </c:pt>
                <c:pt idx="852">
                  <c:v>40371</c:v>
                </c:pt>
                <c:pt idx="853">
                  <c:v>40372</c:v>
                </c:pt>
                <c:pt idx="854">
                  <c:v>40373</c:v>
                </c:pt>
                <c:pt idx="855">
                  <c:v>40374</c:v>
                </c:pt>
                <c:pt idx="856">
                  <c:v>40375</c:v>
                </c:pt>
                <c:pt idx="857">
                  <c:v>40378</c:v>
                </c:pt>
                <c:pt idx="858">
                  <c:v>40379</c:v>
                </c:pt>
                <c:pt idx="859">
                  <c:v>40380</c:v>
                </c:pt>
                <c:pt idx="860">
                  <c:v>40381</c:v>
                </c:pt>
                <c:pt idx="861">
                  <c:v>40382</c:v>
                </c:pt>
                <c:pt idx="862">
                  <c:v>40385</c:v>
                </c:pt>
                <c:pt idx="863">
                  <c:v>40386</c:v>
                </c:pt>
                <c:pt idx="864">
                  <c:v>40387</c:v>
                </c:pt>
                <c:pt idx="865">
                  <c:v>40388</c:v>
                </c:pt>
                <c:pt idx="866">
                  <c:v>40389</c:v>
                </c:pt>
                <c:pt idx="867">
                  <c:v>40392</c:v>
                </c:pt>
                <c:pt idx="868">
                  <c:v>40393</c:v>
                </c:pt>
                <c:pt idx="869">
                  <c:v>40394</c:v>
                </c:pt>
                <c:pt idx="870">
                  <c:v>40395</c:v>
                </c:pt>
                <c:pt idx="871">
                  <c:v>40396</c:v>
                </c:pt>
                <c:pt idx="872">
                  <c:v>40399</c:v>
                </c:pt>
                <c:pt idx="873">
                  <c:v>40400</c:v>
                </c:pt>
                <c:pt idx="874">
                  <c:v>40401</c:v>
                </c:pt>
                <c:pt idx="875">
                  <c:v>40402</c:v>
                </c:pt>
                <c:pt idx="876">
                  <c:v>40403</c:v>
                </c:pt>
                <c:pt idx="877">
                  <c:v>40406</c:v>
                </c:pt>
                <c:pt idx="878">
                  <c:v>40407</c:v>
                </c:pt>
                <c:pt idx="879">
                  <c:v>40408</c:v>
                </c:pt>
                <c:pt idx="880">
                  <c:v>40409</c:v>
                </c:pt>
                <c:pt idx="881">
                  <c:v>40410</c:v>
                </c:pt>
                <c:pt idx="882">
                  <c:v>40413</c:v>
                </c:pt>
                <c:pt idx="883">
                  <c:v>40414</c:v>
                </c:pt>
                <c:pt idx="884">
                  <c:v>40415</c:v>
                </c:pt>
                <c:pt idx="885">
                  <c:v>40416</c:v>
                </c:pt>
                <c:pt idx="886">
                  <c:v>40417</c:v>
                </c:pt>
                <c:pt idx="887">
                  <c:v>40420</c:v>
                </c:pt>
                <c:pt idx="888">
                  <c:v>40421</c:v>
                </c:pt>
                <c:pt idx="889">
                  <c:v>40422</c:v>
                </c:pt>
                <c:pt idx="890">
                  <c:v>40423</c:v>
                </c:pt>
                <c:pt idx="891">
                  <c:v>40424</c:v>
                </c:pt>
                <c:pt idx="892">
                  <c:v>40427</c:v>
                </c:pt>
                <c:pt idx="893">
                  <c:v>40428</c:v>
                </c:pt>
                <c:pt idx="894">
                  <c:v>40429</c:v>
                </c:pt>
                <c:pt idx="895">
                  <c:v>40430</c:v>
                </c:pt>
                <c:pt idx="896">
                  <c:v>40431</c:v>
                </c:pt>
                <c:pt idx="897">
                  <c:v>40434</c:v>
                </c:pt>
                <c:pt idx="898">
                  <c:v>40435</c:v>
                </c:pt>
                <c:pt idx="899">
                  <c:v>40436</c:v>
                </c:pt>
                <c:pt idx="900">
                  <c:v>40437</c:v>
                </c:pt>
                <c:pt idx="901">
                  <c:v>40438</c:v>
                </c:pt>
                <c:pt idx="902">
                  <c:v>40441</c:v>
                </c:pt>
                <c:pt idx="903">
                  <c:v>40442</c:v>
                </c:pt>
                <c:pt idx="904">
                  <c:v>40443</c:v>
                </c:pt>
                <c:pt idx="905">
                  <c:v>40444</c:v>
                </c:pt>
                <c:pt idx="906">
                  <c:v>40445</c:v>
                </c:pt>
                <c:pt idx="907">
                  <c:v>40448</c:v>
                </c:pt>
                <c:pt idx="908">
                  <c:v>40449</c:v>
                </c:pt>
                <c:pt idx="909">
                  <c:v>40450</c:v>
                </c:pt>
                <c:pt idx="910">
                  <c:v>40451</c:v>
                </c:pt>
                <c:pt idx="911">
                  <c:v>40452</c:v>
                </c:pt>
                <c:pt idx="912">
                  <c:v>40455</c:v>
                </c:pt>
                <c:pt idx="913">
                  <c:v>40456</c:v>
                </c:pt>
                <c:pt idx="914">
                  <c:v>40457</c:v>
                </c:pt>
                <c:pt idx="915">
                  <c:v>40458</c:v>
                </c:pt>
                <c:pt idx="916">
                  <c:v>40459</c:v>
                </c:pt>
                <c:pt idx="917">
                  <c:v>40462</c:v>
                </c:pt>
                <c:pt idx="918">
                  <c:v>40463</c:v>
                </c:pt>
                <c:pt idx="919">
                  <c:v>40464</c:v>
                </c:pt>
                <c:pt idx="920">
                  <c:v>40465</c:v>
                </c:pt>
                <c:pt idx="921">
                  <c:v>40466</c:v>
                </c:pt>
                <c:pt idx="922">
                  <c:v>40469</c:v>
                </c:pt>
                <c:pt idx="923">
                  <c:v>40470</c:v>
                </c:pt>
                <c:pt idx="924">
                  <c:v>40471</c:v>
                </c:pt>
                <c:pt idx="925">
                  <c:v>40472</c:v>
                </c:pt>
                <c:pt idx="926">
                  <c:v>40473</c:v>
                </c:pt>
                <c:pt idx="927">
                  <c:v>40476</c:v>
                </c:pt>
                <c:pt idx="928">
                  <c:v>40477</c:v>
                </c:pt>
                <c:pt idx="929">
                  <c:v>40478</c:v>
                </c:pt>
                <c:pt idx="930">
                  <c:v>40479</c:v>
                </c:pt>
                <c:pt idx="931">
                  <c:v>40480</c:v>
                </c:pt>
                <c:pt idx="932">
                  <c:v>40483</c:v>
                </c:pt>
                <c:pt idx="933">
                  <c:v>40484</c:v>
                </c:pt>
                <c:pt idx="934">
                  <c:v>40485</c:v>
                </c:pt>
                <c:pt idx="935">
                  <c:v>40486</c:v>
                </c:pt>
                <c:pt idx="936">
                  <c:v>40487</c:v>
                </c:pt>
                <c:pt idx="937">
                  <c:v>40490</c:v>
                </c:pt>
                <c:pt idx="938">
                  <c:v>40491</c:v>
                </c:pt>
                <c:pt idx="939">
                  <c:v>40492</c:v>
                </c:pt>
                <c:pt idx="940">
                  <c:v>40493</c:v>
                </c:pt>
                <c:pt idx="941">
                  <c:v>40494</c:v>
                </c:pt>
                <c:pt idx="942">
                  <c:v>40497</c:v>
                </c:pt>
                <c:pt idx="943">
                  <c:v>40498</c:v>
                </c:pt>
                <c:pt idx="944">
                  <c:v>40499</c:v>
                </c:pt>
                <c:pt idx="945">
                  <c:v>40500</c:v>
                </c:pt>
                <c:pt idx="946">
                  <c:v>40501</c:v>
                </c:pt>
                <c:pt idx="947">
                  <c:v>40504</c:v>
                </c:pt>
                <c:pt idx="948">
                  <c:v>40505</c:v>
                </c:pt>
                <c:pt idx="949">
                  <c:v>40506</c:v>
                </c:pt>
                <c:pt idx="950">
                  <c:v>40507</c:v>
                </c:pt>
                <c:pt idx="951">
                  <c:v>40508</c:v>
                </c:pt>
                <c:pt idx="952">
                  <c:v>40511</c:v>
                </c:pt>
                <c:pt idx="953">
                  <c:v>40512</c:v>
                </c:pt>
                <c:pt idx="954">
                  <c:v>40513</c:v>
                </c:pt>
                <c:pt idx="955">
                  <c:v>40514</c:v>
                </c:pt>
                <c:pt idx="956">
                  <c:v>40515</c:v>
                </c:pt>
                <c:pt idx="957">
                  <c:v>40518</c:v>
                </c:pt>
                <c:pt idx="958">
                  <c:v>40519</c:v>
                </c:pt>
                <c:pt idx="959">
                  <c:v>40520</c:v>
                </c:pt>
                <c:pt idx="960">
                  <c:v>40521</c:v>
                </c:pt>
                <c:pt idx="961">
                  <c:v>40522</c:v>
                </c:pt>
                <c:pt idx="962">
                  <c:v>40525</c:v>
                </c:pt>
                <c:pt idx="963">
                  <c:v>40526</c:v>
                </c:pt>
                <c:pt idx="964">
                  <c:v>40527</c:v>
                </c:pt>
                <c:pt idx="965">
                  <c:v>40528</c:v>
                </c:pt>
                <c:pt idx="966">
                  <c:v>40529</c:v>
                </c:pt>
                <c:pt idx="967">
                  <c:v>40532</c:v>
                </c:pt>
                <c:pt idx="968">
                  <c:v>40533</c:v>
                </c:pt>
                <c:pt idx="969">
                  <c:v>40534</c:v>
                </c:pt>
                <c:pt idx="970">
                  <c:v>40535</c:v>
                </c:pt>
                <c:pt idx="971">
                  <c:v>40536</c:v>
                </c:pt>
                <c:pt idx="972">
                  <c:v>40539</c:v>
                </c:pt>
                <c:pt idx="973">
                  <c:v>40540</c:v>
                </c:pt>
                <c:pt idx="974">
                  <c:v>40541</c:v>
                </c:pt>
                <c:pt idx="975">
                  <c:v>40542</c:v>
                </c:pt>
                <c:pt idx="976">
                  <c:v>40543</c:v>
                </c:pt>
                <c:pt idx="977">
                  <c:v>40546</c:v>
                </c:pt>
                <c:pt idx="978">
                  <c:v>40547</c:v>
                </c:pt>
                <c:pt idx="979">
                  <c:v>40548</c:v>
                </c:pt>
                <c:pt idx="980">
                  <c:v>40549</c:v>
                </c:pt>
                <c:pt idx="981">
                  <c:v>40550</c:v>
                </c:pt>
                <c:pt idx="982">
                  <c:v>40553</c:v>
                </c:pt>
                <c:pt idx="983">
                  <c:v>40554</c:v>
                </c:pt>
                <c:pt idx="984">
                  <c:v>40555</c:v>
                </c:pt>
                <c:pt idx="985">
                  <c:v>40556</c:v>
                </c:pt>
                <c:pt idx="986">
                  <c:v>40557</c:v>
                </c:pt>
                <c:pt idx="987">
                  <c:v>40560</c:v>
                </c:pt>
                <c:pt idx="988">
                  <c:v>40561</c:v>
                </c:pt>
                <c:pt idx="989">
                  <c:v>40562</c:v>
                </c:pt>
                <c:pt idx="990">
                  <c:v>40563</c:v>
                </c:pt>
                <c:pt idx="991">
                  <c:v>40564</c:v>
                </c:pt>
                <c:pt idx="992">
                  <c:v>40567</c:v>
                </c:pt>
                <c:pt idx="993">
                  <c:v>40568</c:v>
                </c:pt>
                <c:pt idx="994">
                  <c:v>40569</c:v>
                </c:pt>
                <c:pt idx="995">
                  <c:v>40570</c:v>
                </c:pt>
                <c:pt idx="996">
                  <c:v>40571</c:v>
                </c:pt>
                <c:pt idx="997">
                  <c:v>40574</c:v>
                </c:pt>
                <c:pt idx="998">
                  <c:v>40575</c:v>
                </c:pt>
                <c:pt idx="999">
                  <c:v>40576</c:v>
                </c:pt>
                <c:pt idx="1000">
                  <c:v>40577</c:v>
                </c:pt>
                <c:pt idx="1001">
                  <c:v>40578</c:v>
                </c:pt>
                <c:pt idx="1002">
                  <c:v>40581</c:v>
                </c:pt>
                <c:pt idx="1003">
                  <c:v>40582</c:v>
                </c:pt>
                <c:pt idx="1004">
                  <c:v>40583</c:v>
                </c:pt>
                <c:pt idx="1005">
                  <c:v>40584</c:v>
                </c:pt>
                <c:pt idx="1006">
                  <c:v>40585</c:v>
                </c:pt>
                <c:pt idx="1007">
                  <c:v>40588</c:v>
                </c:pt>
                <c:pt idx="1008">
                  <c:v>40589</c:v>
                </c:pt>
                <c:pt idx="1009">
                  <c:v>40590</c:v>
                </c:pt>
                <c:pt idx="1010">
                  <c:v>40591</c:v>
                </c:pt>
                <c:pt idx="1011">
                  <c:v>40592</c:v>
                </c:pt>
                <c:pt idx="1012">
                  <c:v>40595</c:v>
                </c:pt>
                <c:pt idx="1013">
                  <c:v>40596</c:v>
                </c:pt>
                <c:pt idx="1014">
                  <c:v>40597</c:v>
                </c:pt>
                <c:pt idx="1015">
                  <c:v>40598</c:v>
                </c:pt>
                <c:pt idx="1016">
                  <c:v>40599</c:v>
                </c:pt>
                <c:pt idx="1017">
                  <c:v>40602</c:v>
                </c:pt>
                <c:pt idx="1018">
                  <c:v>40603</c:v>
                </c:pt>
                <c:pt idx="1019">
                  <c:v>40604</c:v>
                </c:pt>
                <c:pt idx="1020">
                  <c:v>40605</c:v>
                </c:pt>
                <c:pt idx="1021">
                  <c:v>40606</c:v>
                </c:pt>
                <c:pt idx="1022">
                  <c:v>40609</c:v>
                </c:pt>
                <c:pt idx="1023">
                  <c:v>40610</c:v>
                </c:pt>
                <c:pt idx="1024">
                  <c:v>40611</c:v>
                </c:pt>
                <c:pt idx="1025">
                  <c:v>40612</c:v>
                </c:pt>
                <c:pt idx="1026">
                  <c:v>40613</c:v>
                </c:pt>
                <c:pt idx="1027">
                  <c:v>40616</c:v>
                </c:pt>
                <c:pt idx="1028">
                  <c:v>40617</c:v>
                </c:pt>
                <c:pt idx="1029">
                  <c:v>40618</c:v>
                </c:pt>
                <c:pt idx="1030">
                  <c:v>40619</c:v>
                </c:pt>
                <c:pt idx="1031">
                  <c:v>40620</c:v>
                </c:pt>
                <c:pt idx="1032">
                  <c:v>40623</c:v>
                </c:pt>
                <c:pt idx="1033">
                  <c:v>40624</c:v>
                </c:pt>
                <c:pt idx="1034">
                  <c:v>40625</c:v>
                </c:pt>
                <c:pt idx="1035">
                  <c:v>40626</c:v>
                </c:pt>
                <c:pt idx="1036">
                  <c:v>40627</c:v>
                </c:pt>
                <c:pt idx="1037">
                  <c:v>40630</c:v>
                </c:pt>
                <c:pt idx="1038">
                  <c:v>40631</c:v>
                </c:pt>
                <c:pt idx="1039">
                  <c:v>40632</c:v>
                </c:pt>
                <c:pt idx="1040">
                  <c:v>40633</c:v>
                </c:pt>
                <c:pt idx="1041">
                  <c:v>40634</c:v>
                </c:pt>
                <c:pt idx="1042">
                  <c:v>40637</c:v>
                </c:pt>
                <c:pt idx="1043">
                  <c:v>40638</c:v>
                </c:pt>
                <c:pt idx="1044">
                  <c:v>40639</c:v>
                </c:pt>
                <c:pt idx="1045">
                  <c:v>40640</c:v>
                </c:pt>
                <c:pt idx="1046">
                  <c:v>40641</c:v>
                </c:pt>
                <c:pt idx="1047">
                  <c:v>40644</c:v>
                </c:pt>
                <c:pt idx="1048">
                  <c:v>40645</c:v>
                </c:pt>
                <c:pt idx="1049">
                  <c:v>40646</c:v>
                </c:pt>
                <c:pt idx="1050">
                  <c:v>40647</c:v>
                </c:pt>
                <c:pt idx="1051">
                  <c:v>40648</c:v>
                </c:pt>
                <c:pt idx="1052">
                  <c:v>40651</c:v>
                </c:pt>
                <c:pt idx="1053">
                  <c:v>40652</c:v>
                </c:pt>
                <c:pt idx="1054">
                  <c:v>40653</c:v>
                </c:pt>
                <c:pt idx="1055">
                  <c:v>40654</c:v>
                </c:pt>
                <c:pt idx="1056">
                  <c:v>40655</c:v>
                </c:pt>
                <c:pt idx="1057">
                  <c:v>40658</c:v>
                </c:pt>
                <c:pt idx="1058">
                  <c:v>40659</c:v>
                </c:pt>
                <c:pt idx="1059">
                  <c:v>40660</c:v>
                </c:pt>
                <c:pt idx="1060">
                  <c:v>40661</c:v>
                </c:pt>
                <c:pt idx="1061">
                  <c:v>40662</c:v>
                </c:pt>
                <c:pt idx="1062">
                  <c:v>40665</c:v>
                </c:pt>
                <c:pt idx="1063">
                  <c:v>40666</c:v>
                </c:pt>
                <c:pt idx="1064">
                  <c:v>40667</c:v>
                </c:pt>
                <c:pt idx="1065">
                  <c:v>40668</c:v>
                </c:pt>
                <c:pt idx="1066">
                  <c:v>40669</c:v>
                </c:pt>
                <c:pt idx="1067">
                  <c:v>40672</c:v>
                </c:pt>
                <c:pt idx="1068">
                  <c:v>40673</c:v>
                </c:pt>
                <c:pt idx="1069">
                  <c:v>40674</c:v>
                </c:pt>
                <c:pt idx="1070">
                  <c:v>40675</c:v>
                </c:pt>
                <c:pt idx="1071">
                  <c:v>40676</c:v>
                </c:pt>
                <c:pt idx="1072">
                  <c:v>40679</c:v>
                </c:pt>
                <c:pt idx="1073">
                  <c:v>40680</c:v>
                </c:pt>
                <c:pt idx="1074">
                  <c:v>40681</c:v>
                </c:pt>
                <c:pt idx="1075">
                  <c:v>40682</c:v>
                </c:pt>
                <c:pt idx="1076">
                  <c:v>40683</c:v>
                </c:pt>
                <c:pt idx="1077">
                  <c:v>40686</c:v>
                </c:pt>
                <c:pt idx="1078">
                  <c:v>40687</c:v>
                </c:pt>
                <c:pt idx="1079">
                  <c:v>40688</c:v>
                </c:pt>
                <c:pt idx="1080">
                  <c:v>40689</c:v>
                </c:pt>
                <c:pt idx="1081">
                  <c:v>40690</c:v>
                </c:pt>
                <c:pt idx="1082">
                  <c:v>40693</c:v>
                </c:pt>
                <c:pt idx="1083">
                  <c:v>40694</c:v>
                </c:pt>
                <c:pt idx="1084">
                  <c:v>40695</c:v>
                </c:pt>
                <c:pt idx="1085">
                  <c:v>40696</c:v>
                </c:pt>
                <c:pt idx="1086">
                  <c:v>40697</c:v>
                </c:pt>
                <c:pt idx="1087">
                  <c:v>40700</c:v>
                </c:pt>
                <c:pt idx="1088">
                  <c:v>40701</c:v>
                </c:pt>
                <c:pt idx="1089">
                  <c:v>40702</c:v>
                </c:pt>
                <c:pt idx="1090">
                  <c:v>40703</c:v>
                </c:pt>
                <c:pt idx="1091">
                  <c:v>40704</c:v>
                </c:pt>
                <c:pt idx="1092">
                  <c:v>40707</c:v>
                </c:pt>
                <c:pt idx="1093">
                  <c:v>40708</c:v>
                </c:pt>
                <c:pt idx="1094">
                  <c:v>40709</c:v>
                </c:pt>
                <c:pt idx="1095">
                  <c:v>40710</c:v>
                </c:pt>
                <c:pt idx="1096">
                  <c:v>40711</c:v>
                </c:pt>
                <c:pt idx="1097">
                  <c:v>40714</c:v>
                </c:pt>
                <c:pt idx="1098">
                  <c:v>40715</c:v>
                </c:pt>
                <c:pt idx="1099">
                  <c:v>40716</c:v>
                </c:pt>
                <c:pt idx="1100">
                  <c:v>40717</c:v>
                </c:pt>
                <c:pt idx="1101">
                  <c:v>40718</c:v>
                </c:pt>
                <c:pt idx="1102">
                  <c:v>40721</c:v>
                </c:pt>
                <c:pt idx="1103">
                  <c:v>40722</c:v>
                </c:pt>
                <c:pt idx="1104">
                  <c:v>40723</c:v>
                </c:pt>
                <c:pt idx="1105">
                  <c:v>40724</c:v>
                </c:pt>
                <c:pt idx="1106">
                  <c:v>40725</c:v>
                </c:pt>
                <c:pt idx="1107">
                  <c:v>40728</c:v>
                </c:pt>
                <c:pt idx="1108">
                  <c:v>40729</c:v>
                </c:pt>
                <c:pt idx="1109">
                  <c:v>40730</c:v>
                </c:pt>
                <c:pt idx="1110">
                  <c:v>40731</c:v>
                </c:pt>
                <c:pt idx="1111">
                  <c:v>40732</c:v>
                </c:pt>
                <c:pt idx="1112">
                  <c:v>40735</c:v>
                </c:pt>
                <c:pt idx="1113">
                  <c:v>40736</c:v>
                </c:pt>
                <c:pt idx="1114">
                  <c:v>40737</c:v>
                </c:pt>
                <c:pt idx="1115">
                  <c:v>40738</c:v>
                </c:pt>
                <c:pt idx="1116">
                  <c:v>40739</c:v>
                </c:pt>
                <c:pt idx="1117">
                  <c:v>40742</c:v>
                </c:pt>
                <c:pt idx="1118">
                  <c:v>40743</c:v>
                </c:pt>
                <c:pt idx="1119">
                  <c:v>40744</c:v>
                </c:pt>
                <c:pt idx="1120">
                  <c:v>40745</c:v>
                </c:pt>
                <c:pt idx="1121">
                  <c:v>40746</c:v>
                </c:pt>
                <c:pt idx="1122">
                  <c:v>40749</c:v>
                </c:pt>
                <c:pt idx="1123">
                  <c:v>40750</c:v>
                </c:pt>
                <c:pt idx="1124">
                  <c:v>40751</c:v>
                </c:pt>
                <c:pt idx="1125">
                  <c:v>40752</c:v>
                </c:pt>
                <c:pt idx="1126">
                  <c:v>40753</c:v>
                </c:pt>
                <c:pt idx="1127">
                  <c:v>40756</c:v>
                </c:pt>
                <c:pt idx="1128">
                  <c:v>40757</c:v>
                </c:pt>
                <c:pt idx="1129">
                  <c:v>40758</c:v>
                </c:pt>
                <c:pt idx="1130">
                  <c:v>40759</c:v>
                </c:pt>
                <c:pt idx="1131">
                  <c:v>40760</c:v>
                </c:pt>
                <c:pt idx="1132">
                  <c:v>40763</c:v>
                </c:pt>
                <c:pt idx="1133">
                  <c:v>40764</c:v>
                </c:pt>
                <c:pt idx="1134">
                  <c:v>40765</c:v>
                </c:pt>
                <c:pt idx="1135">
                  <c:v>40766</c:v>
                </c:pt>
                <c:pt idx="1136">
                  <c:v>40767</c:v>
                </c:pt>
                <c:pt idx="1137">
                  <c:v>40770</c:v>
                </c:pt>
                <c:pt idx="1138">
                  <c:v>40771</c:v>
                </c:pt>
                <c:pt idx="1139">
                  <c:v>40772</c:v>
                </c:pt>
                <c:pt idx="1140">
                  <c:v>40773</c:v>
                </c:pt>
                <c:pt idx="1141">
                  <c:v>40774</c:v>
                </c:pt>
                <c:pt idx="1142">
                  <c:v>40777</c:v>
                </c:pt>
                <c:pt idx="1143">
                  <c:v>40778</c:v>
                </c:pt>
                <c:pt idx="1144">
                  <c:v>40779</c:v>
                </c:pt>
                <c:pt idx="1145">
                  <c:v>40780</c:v>
                </c:pt>
                <c:pt idx="1146">
                  <c:v>40781</c:v>
                </c:pt>
                <c:pt idx="1147">
                  <c:v>40784</c:v>
                </c:pt>
                <c:pt idx="1148">
                  <c:v>40785</c:v>
                </c:pt>
                <c:pt idx="1149">
                  <c:v>40786</c:v>
                </c:pt>
                <c:pt idx="1150">
                  <c:v>40787</c:v>
                </c:pt>
                <c:pt idx="1151">
                  <c:v>40788</c:v>
                </c:pt>
                <c:pt idx="1152">
                  <c:v>40791</c:v>
                </c:pt>
                <c:pt idx="1153">
                  <c:v>40792</c:v>
                </c:pt>
                <c:pt idx="1154">
                  <c:v>40793</c:v>
                </c:pt>
                <c:pt idx="1155">
                  <c:v>40794</c:v>
                </c:pt>
                <c:pt idx="1156">
                  <c:v>40795</c:v>
                </c:pt>
                <c:pt idx="1157">
                  <c:v>40798</c:v>
                </c:pt>
                <c:pt idx="1158">
                  <c:v>40799</c:v>
                </c:pt>
                <c:pt idx="1159">
                  <c:v>40800</c:v>
                </c:pt>
                <c:pt idx="1160">
                  <c:v>40801</c:v>
                </c:pt>
                <c:pt idx="1161">
                  <c:v>40802</c:v>
                </c:pt>
                <c:pt idx="1162">
                  <c:v>40805</c:v>
                </c:pt>
                <c:pt idx="1163">
                  <c:v>40806</c:v>
                </c:pt>
                <c:pt idx="1164">
                  <c:v>40807</c:v>
                </c:pt>
                <c:pt idx="1165">
                  <c:v>40808</c:v>
                </c:pt>
                <c:pt idx="1166">
                  <c:v>40809</c:v>
                </c:pt>
                <c:pt idx="1167">
                  <c:v>40812</c:v>
                </c:pt>
                <c:pt idx="1168">
                  <c:v>40813</c:v>
                </c:pt>
                <c:pt idx="1169">
                  <c:v>40814</c:v>
                </c:pt>
                <c:pt idx="1170">
                  <c:v>40815</c:v>
                </c:pt>
                <c:pt idx="1171">
                  <c:v>40816</c:v>
                </c:pt>
                <c:pt idx="1172">
                  <c:v>40819</c:v>
                </c:pt>
                <c:pt idx="1173">
                  <c:v>40820</c:v>
                </c:pt>
                <c:pt idx="1174">
                  <c:v>40821</c:v>
                </c:pt>
                <c:pt idx="1175">
                  <c:v>40822</c:v>
                </c:pt>
                <c:pt idx="1176">
                  <c:v>40823</c:v>
                </c:pt>
                <c:pt idx="1177">
                  <c:v>40826</c:v>
                </c:pt>
                <c:pt idx="1178">
                  <c:v>40827</c:v>
                </c:pt>
                <c:pt idx="1179">
                  <c:v>40828</c:v>
                </c:pt>
                <c:pt idx="1180">
                  <c:v>40829</c:v>
                </c:pt>
                <c:pt idx="1181">
                  <c:v>40830</c:v>
                </c:pt>
                <c:pt idx="1182">
                  <c:v>40833</c:v>
                </c:pt>
                <c:pt idx="1183">
                  <c:v>40834</c:v>
                </c:pt>
                <c:pt idx="1184">
                  <c:v>40835</c:v>
                </c:pt>
                <c:pt idx="1185">
                  <c:v>40836</c:v>
                </c:pt>
                <c:pt idx="1186">
                  <c:v>40837</c:v>
                </c:pt>
                <c:pt idx="1187">
                  <c:v>40840</c:v>
                </c:pt>
                <c:pt idx="1188">
                  <c:v>40841</c:v>
                </c:pt>
                <c:pt idx="1189">
                  <c:v>40842</c:v>
                </c:pt>
                <c:pt idx="1190">
                  <c:v>40843</c:v>
                </c:pt>
                <c:pt idx="1191">
                  <c:v>40844</c:v>
                </c:pt>
                <c:pt idx="1192">
                  <c:v>40847</c:v>
                </c:pt>
                <c:pt idx="1193">
                  <c:v>40848</c:v>
                </c:pt>
                <c:pt idx="1194">
                  <c:v>40849</c:v>
                </c:pt>
                <c:pt idx="1195">
                  <c:v>40850</c:v>
                </c:pt>
                <c:pt idx="1196">
                  <c:v>40851</c:v>
                </c:pt>
                <c:pt idx="1197">
                  <c:v>40854</c:v>
                </c:pt>
                <c:pt idx="1198">
                  <c:v>40855</c:v>
                </c:pt>
                <c:pt idx="1199">
                  <c:v>40856</c:v>
                </c:pt>
                <c:pt idx="1200">
                  <c:v>40857</c:v>
                </c:pt>
                <c:pt idx="1201">
                  <c:v>40858</c:v>
                </c:pt>
                <c:pt idx="1202">
                  <c:v>40861</c:v>
                </c:pt>
                <c:pt idx="1203">
                  <c:v>40862</c:v>
                </c:pt>
                <c:pt idx="1204">
                  <c:v>40863</c:v>
                </c:pt>
                <c:pt idx="1205">
                  <c:v>40864</c:v>
                </c:pt>
                <c:pt idx="1206">
                  <c:v>40865</c:v>
                </c:pt>
                <c:pt idx="1207">
                  <c:v>40868</c:v>
                </c:pt>
                <c:pt idx="1208">
                  <c:v>40869</c:v>
                </c:pt>
                <c:pt idx="1209">
                  <c:v>40870</c:v>
                </c:pt>
                <c:pt idx="1210">
                  <c:v>40871</c:v>
                </c:pt>
                <c:pt idx="1211">
                  <c:v>40872</c:v>
                </c:pt>
                <c:pt idx="1212">
                  <c:v>40875</c:v>
                </c:pt>
                <c:pt idx="1213">
                  <c:v>40876</c:v>
                </c:pt>
                <c:pt idx="1214">
                  <c:v>40877</c:v>
                </c:pt>
                <c:pt idx="1215">
                  <c:v>40878</c:v>
                </c:pt>
                <c:pt idx="1216">
                  <c:v>40879</c:v>
                </c:pt>
                <c:pt idx="1217">
                  <c:v>40882</c:v>
                </c:pt>
                <c:pt idx="1218">
                  <c:v>40883</c:v>
                </c:pt>
                <c:pt idx="1219">
                  <c:v>40884</c:v>
                </c:pt>
                <c:pt idx="1220">
                  <c:v>40885</c:v>
                </c:pt>
                <c:pt idx="1221">
                  <c:v>40886</c:v>
                </c:pt>
                <c:pt idx="1222">
                  <c:v>40889</c:v>
                </c:pt>
                <c:pt idx="1223">
                  <c:v>40890</c:v>
                </c:pt>
                <c:pt idx="1224">
                  <c:v>40891</c:v>
                </c:pt>
                <c:pt idx="1225">
                  <c:v>40892</c:v>
                </c:pt>
                <c:pt idx="1226">
                  <c:v>40893</c:v>
                </c:pt>
                <c:pt idx="1227">
                  <c:v>40896</c:v>
                </c:pt>
                <c:pt idx="1228">
                  <c:v>40897</c:v>
                </c:pt>
                <c:pt idx="1229">
                  <c:v>40898</c:v>
                </c:pt>
                <c:pt idx="1230">
                  <c:v>40899</c:v>
                </c:pt>
                <c:pt idx="1231">
                  <c:v>40900</c:v>
                </c:pt>
                <c:pt idx="1232">
                  <c:v>40903</c:v>
                </c:pt>
                <c:pt idx="1233">
                  <c:v>40904</c:v>
                </c:pt>
                <c:pt idx="1234">
                  <c:v>40905</c:v>
                </c:pt>
                <c:pt idx="1235">
                  <c:v>40906</c:v>
                </c:pt>
                <c:pt idx="1236">
                  <c:v>40907</c:v>
                </c:pt>
                <c:pt idx="1237">
                  <c:v>40910</c:v>
                </c:pt>
                <c:pt idx="1238">
                  <c:v>40911</c:v>
                </c:pt>
                <c:pt idx="1239">
                  <c:v>40912</c:v>
                </c:pt>
                <c:pt idx="1240">
                  <c:v>40913</c:v>
                </c:pt>
                <c:pt idx="1241">
                  <c:v>40914</c:v>
                </c:pt>
                <c:pt idx="1242">
                  <c:v>40917</c:v>
                </c:pt>
                <c:pt idx="1243">
                  <c:v>40918</c:v>
                </c:pt>
                <c:pt idx="1244">
                  <c:v>40919</c:v>
                </c:pt>
                <c:pt idx="1245">
                  <c:v>40920</c:v>
                </c:pt>
                <c:pt idx="1246">
                  <c:v>40921</c:v>
                </c:pt>
                <c:pt idx="1247">
                  <c:v>40924</c:v>
                </c:pt>
                <c:pt idx="1248">
                  <c:v>40925</c:v>
                </c:pt>
                <c:pt idx="1249">
                  <c:v>40926</c:v>
                </c:pt>
                <c:pt idx="1250">
                  <c:v>40927</c:v>
                </c:pt>
                <c:pt idx="1251">
                  <c:v>40928</c:v>
                </c:pt>
                <c:pt idx="1252">
                  <c:v>40931</c:v>
                </c:pt>
                <c:pt idx="1253">
                  <c:v>40932</c:v>
                </c:pt>
                <c:pt idx="1254">
                  <c:v>40933</c:v>
                </c:pt>
                <c:pt idx="1255">
                  <c:v>40934</c:v>
                </c:pt>
                <c:pt idx="1256">
                  <c:v>40935</c:v>
                </c:pt>
                <c:pt idx="1257">
                  <c:v>40938</c:v>
                </c:pt>
                <c:pt idx="1258">
                  <c:v>40939</c:v>
                </c:pt>
                <c:pt idx="1259">
                  <c:v>40940</c:v>
                </c:pt>
                <c:pt idx="1260">
                  <c:v>40941</c:v>
                </c:pt>
                <c:pt idx="1261">
                  <c:v>40942</c:v>
                </c:pt>
                <c:pt idx="1262">
                  <c:v>40945</c:v>
                </c:pt>
                <c:pt idx="1263">
                  <c:v>40946</c:v>
                </c:pt>
                <c:pt idx="1264">
                  <c:v>40947</c:v>
                </c:pt>
                <c:pt idx="1265">
                  <c:v>40948</c:v>
                </c:pt>
                <c:pt idx="1266">
                  <c:v>40949</c:v>
                </c:pt>
                <c:pt idx="1267">
                  <c:v>40952</c:v>
                </c:pt>
                <c:pt idx="1268">
                  <c:v>40953</c:v>
                </c:pt>
                <c:pt idx="1269">
                  <c:v>40954</c:v>
                </c:pt>
                <c:pt idx="1270">
                  <c:v>40955</c:v>
                </c:pt>
                <c:pt idx="1271">
                  <c:v>40956</c:v>
                </c:pt>
                <c:pt idx="1272">
                  <c:v>40959</c:v>
                </c:pt>
                <c:pt idx="1273">
                  <c:v>40960</c:v>
                </c:pt>
                <c:pt idx="1274">
                  <c:v>40961</c:v>
                </c:pt>
                <c:pt idx="1275">
                  <c:v>40962</c:v>
                </c:pt>
                <c:pt idx="1276">
                  <c:v>40963</c:v>
                </c:pt>
                <c:pt idx="1277">
                  <c:v>40966</c:v>
                </c:pt>
                <c:pt idx="1278">
                  <c:v>40967</c:v>
                </c:pt>
                <c:pt idx="1279">
                  <c:v>40968</c:v>
                </c:pt>
                <c:pt idx="1280">
                  <c:v>40969</c:v>
                </c:pt>
                <c:pt idx="1281">
                  <c:v>40970</c:v>
                </c:pt>
                <c:pt idx="1282">
                  <c:v>40973</c:v>
                </c:pt>
                <c:pt idx="1283">
                  <c:v>40974</c:v>
                </c:pt>
                <c:pt idx="1284">
                  <c:v>40975</c:v>
                </c:pt>
                <c:pt idx="1285">
                  <c:v>40976</c:v>
                </c:pt>
                <c:pt idx="1286">
                  <c:v>40977</c:v>
                </c:pt>
                <c:pt idx="1287">
                  <c:v>40980</c:v>
                </c:pt>
                <c:pt idx="1288">
                  <c:v>40981</c:v>
                </c:pt>
                <c:pt idx="1289">
                  <c:v>40982</c:v>
                </c:pt>
                <c:pt idx="1290">
                  <c:v>40983</c:v>
                </c:pt>
                <c:pt idx="1291">
                  <c:v>40984</c:v>
                </c:pt>
                <c:pt idx="1292">
                  <c:v>40987</c:v>
                </c:pt>
                <c:pt idx="1293">
                  <c:v>40988</c:v>
                </c:pt>
                <c:pt idx="1294">
                  <c:v>40989</c:v>
                </c:pt>
                <c:pt idx="1295">
                  <c:v>40990</c:v>
                </c:pt>
                <c:pt idx="1296">
                  <c:v>40991</c:v>
                </c:pt>
                <c:pt idx="1297">
                  <c:v>40994</c:v>
                </c:pt>
                <c:pt idx="1298">
                  <c:v>40995</c:v>
                </c:pt>
                <c:pt idx="1299">
                  <c:v>40996</c:v>
                </c:pt>
                <c:pt idx="1300">
                  <c:v>40997</c:v>
                </c:pt>
                <c:pt idx="1301">
                  <c:v>40998</c:v>
                </c:pt>
                <c:pt idx="1302">
                  <c:v>41001</c:v>
                </c:pt>
                <c:pt idx="1303">
                  <c:v>41002</c:v>
                </c:pt>
                <c:pt idx="1304">
                  <c:v>41003</c:v>
                </c:pt>
                <c:pt idx="1305">
                  <c:v>41004</c:v>
                </c:pt>
                <c:pt idx="1306">
                  <c:v>41005</c:v>
                </c:pt>
                <c:pt idx="1307">
                  <c:v>41008</c:v>
                </c:pt>
                <c:pt idx="1308">
                  <c:v>41009</c:v>
                </c:pt>
                <c:pt idx="1309">
                  <c:v>41010</c:v>
                </c:pt>
                <c:pt idx="1310">
                  <c:v>41011</c:v>
                </c:pt>
                <c:pt idx="1311">
                  <c:v>41012</c:v>
                </c:pt>
                <c:pt idx="1312">
                  <c:v>41015</c:v>
                </c:pt>
                <c:pt idx="1313">
                  <c:v>41016</c:v>
                </c:pt>
                <c:pt idx="1314">
                  <c:v>41017</c:v>
                </c:pt>
                <c:pt idx="1315">
                  <c:v>41018</c:v>
                </c:pt>
                <c:pt idx="1316">
                  <c:v>41019</c:v>
                </c:pt>
                <c:pt idx="1317">
                  <c:v>41022</c:v>
                </c:pt>
                <c:pt idx="1318">
                  <c:v>41023</c:v>
                </c:pt>
                <c:pt idx="1319">
                  <c:v>41024</c:v>
                </c:pt>
                <c:pt idx="1320">
                  <c:v>41025</c:v>
                </c:pt>
                <c:pt idx="1321">
                  <c:v>41026</c:v>
                </c:pt>
                <c:pt idx="1322">
                  <c:v>41029</c:v>
                </c:pt>
                <c:pt idx="1323">
                  <c:v>41030</c:v>
                </c:pt>
                <c:pt idx="1324">
                  <c:v>41031</c:v>
                </c:pt>
                <c:pt idx="1325">
                  <c:v>41032</c:v>
                </c:pt>
                <c:pt idx="1326">
                  <c:v>41033</c:v>
                </c:pt>
                <c:pt idx="1327">
                  <c:v>41036</c:v>
                </c:pt>
                <c:pt idx="1328">
                  <c:v>41037</c:v>
                </c:pt>
                <c:pt idx="1329">
                  <c:v>41038</c:v>
                </c:pt>
                <c:pt idx="1330">
                  <c:v>41039</c:v>
                </c:pt>
                <c:pt idx="1331">
                  <c:v>41040</c:v>
                </c:pt>
                <c:pt idx="1332">
                  <c:v>41043</c:v>
                </c:pt>
                <c:pt idx="1333">
                  <c:v>41044</c:v>
                </c:pt>
                <c:pt idx="1334">
                  <c:v>41045</c:v>
                </c:pt>
                <c:pt idx="1335">
                  <c:v>41046</c:v>
                </c:pt>
                <c:pt idx="1336">
                  <c:v>41047</c:v>
                </c:pt>
                <c:pt idx="1337">
                  <c:v>41050</c:v>
                </c:pt>
                <c:pt idx="1338">
                  <c:v>41051</c:v>
                </c:pt>
                <c:pt idx="1339">
                  <c:v>41052</c:v>
                </c:pt>
                <c:pt idx="1340">
                  <c:v>41053</c:v>
                </c:pt>
                <c:pt idx="1341">
                  <c:v>41054</c:v>
                </c:pt>
                <c:pt idx="1342">
                  <c:v>41057</c:v>
                </c:pt>
                <c:pt idx="1343">
                  <c:v>41058</c:v>
                </c:pt>
                <c:pt idx="1344">
                  <c:v>41059</c:v>
                </c:pt>
                <c:pt idx="1345">
                  <c:v>41060</c:v>
                </c:pt>
                <c:pt idx="1346">
                  <c:v>41061</c:v>
                </c:pt>
                <c:pt idx="1347">
                  <c:v>41064</c:v>
                </c:pt>
                <c:pt idx="1348">
                  <c:v>41065</c:v>
                </c:pt>
                <c:pt idx="1349">
                  <c:v>41066</c:v>
                </c:pt>
                <c:pt idx="1350">
                  <c:v>41067</c:v>
                </c:pt>
                <c:pt idx="1351">
                  <c:v>41068</c:v>
                </c:pt>
                <c:pt idx="1352">
                  <c:v>41071</c:v>
                </c:pt>
                <c:pt idx="1353">
                  <c:v>41072</c:v>
                </c:pt>
                <c:pt idx="1354">
                  <c:v>41073</c:v>
                </c:pt>
                <c:pt idx="1355">
                  <c:v>41074</c:v>
                </c:pt>
                <c:pt idx="1356">
                  <c:v>41075</c:v>
                </c:pt>
                <c:pt idx="1357">
                  <c:v>41078</c:v>
                </c:pt>
                <c:pt idx="1358">
                  <c:v>41079</c:v>
                </c:pt>
                <c:pt idx="1359">
                  <c:v>41080</c:v>
                </c:pt>
                <c:pt idx="1360">
                  <c:v>41081</c:v>
                </c:pt>
                <c:pt idx="1361">
                  <c:v>41082</c:v>
                </c:pt>
                <c:pt idx="1362">
                  <c:v>41085</c:v>
                </c:pt>
                <c:pt idx="1363">
                  <c:v>41086</c:v>
                </c:pt>
                <c:pt idx="1364">
                  <c:v>41087</c:v>
                </c:pt>
                <c:pt idx="1365">
                  <c:v>41088</c:v>
                </c:pt>
                <c:pt idx="1366">
                  <c:v>41089</c:v>
                </c:pt>
                <c:pt idx="1367">
                  <c:v>41092</c:v>
                </c:pt>
                <c:pt idx="1368">
                  <c:v>41093</c:v>
                </c:pt>
                <c:pt idx="1369">
                  <c:v>41094</c:v>
                </c:pt>
                <c:pt idx="1370">
                  <c:v>41095</c:v>
                </c:pt>
                <c:pt idx="1371">
                  <c:v>41096</c:v>
                </c:pt>
                <c:pt idx="1372">
                  <c:v>41099</c:v>
                </c:pt>
                <c:pt idx="1373">
                  <c:v>41100</c:v>
                </c:pt>
                <c:pt idx="1374">
                  <c:v>41101</c:v>
                </c:pt>
              </c:numCache>
            </c:numRef>
          </c:cat>
          <c:val>
            <c:numRef>
              <c:f>peri_core_yld_spds_data!$K$7:$K$1381</c:f>
              <c:numCache>
                <c:formatCode>General</c:formatCode>
                <c:ptCount val="1375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#N/A</c:v>
                </c:pt>
                <c:pt idx="13">
                  <c:v>11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  <c:pt idx="34">
                  <c:v>11</c:v>
                </c:pt>
                <c:pt idx="35">
                  <c:v>11</c:v>
                </c:pt>
                <c:pt idx="36">
                  <c:v>11</c:v>
                </c:pt>
                <c:pt idx="37">
                  <c:v>11</c:v>
                </c:pt>
                <c:pt idx="38">
                  <c:v>11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10</c:v>
                </c:pt>
                <c:pt idx="43">
                  <c:v>11</c:v>
                </c:pt>
                <c:pt idx="44">
                  <c:v>10</c:v>
                </c:pt>
                <c:pt idx="45">
                  <c:v>11</c:v>
                </c:pt>
                <c:pt idx="46">
                  <c:v>10</c:v>
                </c:pt>
                <c:pt idx="47">
                  <c:v>10</c:v>
                </c:pt>
                <c:pt idx="48">
                  <c:v>#N/A</c:v>
                </c:pt>
                <c:pt idx="49">
                  <c:v>10</c:v>
                </c:pt>
                <c:pt idx="50">
                  <c:v>10</c:v>
                </c:pt>
                <c:pt idx="51">
                  <c:v>11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11</c:v>
                </c:pt>
                <c:pt idx="69">
                  <c:v>11</c:v>
                </c:pt>
                <c:pt idx="70">
                  <c:v>12</c:v>
                </c:pt>
                <c:pt idx="71">
                  <c:v>12</c:v>
                </c:pt>
                <c:pt idx="72">
                  <c:v>12</c:v>
                </c:pt>
                <c:pt idx="73">
                  <c:v>13</c:v>
                </c:pt>
                <c:pt idx="74">
                  <c:v>12</c:v>
                </c:pt>
                <c:pt idx="75">
                  <c:v>12</c:v>
                </c:pt>
                <c:pt idx="76">
                  <c:v>12</c:v>
                </c:pt>
                <c:pt idx="77">
                  <c:v>12</c:v>
                </c:pt>
                <c:pt idx="78">
                  <c:v>11</c:v>
                </c:pt>
                <c:pt idx="79">
                  <c:v>12</c:v>
                </c:pt>
                <c:pt idx="80">
                  <c:v>13</c:v>
                </c:pt>
                <c:pt idx="81">
                  <c:v>12</c:v>
                </c:pt>
                <c:pt idx="82">
                  <c:v>12</c:v>
                </c:pt>
                <c:pt idx="83">
                  <c:v>12</c:v>
                </c:pt>
                <c:pt idx="84">
                  <c:v>13</c:v>
                </c:pt>
                <c:pt idx="85">
                  <c:v>13</c:v>
                </c:pt>
                <c:pt idx="86">
                  <c:v>13</c:v>
                </c:pt>
                <c:pt idx="87">
                  <c:v>13</c:v>
                </c:pt>
                <c:pt idx="88">
                  <c:v>14</c:v>
                </c:pt>
                <c:pt idx="89">
                  <c:v>14</c:v>
                </c:pt>
                <c:pt idx="90">
                  <c:v>14</c:v>
                </c:pt>
                <c:pt idx="91">
                  <c:v>15</c:v>
                </c:pt>
                <c:pt idx="92">
                  <c:v>16</c:v>
                </c:pt>
                <c:pt idx="93">
                  <c:v>18</c:v>
                </c:pt>
                <c:pt idx="94">
                  <c:v>16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14</c:v>
                </c:pt>
                <c:pt idx="101">
                  <c:v>14</c:v>
                </c:pt>
                <c:pt idx="102">
                  <c:v>14</c:v>
                </c:pt>
                <c:pt idx="103">
                  <c:v>14</c:v>
                </c:pt>
                <c:pt idx="104">
                  <c:v>14</c:v>
                </c:pt>
                <c:pt idx="105">
                  <c:v>15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16</c:v>
                </c:pt>
                <c:pt idx="116">
                  <c:v>16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16</c:v>
                </c:pt>
                <c:pt idx="122">
                  <c:v>16</c:v>
                </c:pt>
                <c:pt idx="123">
                  <c:v>17</c:v>
                </c:pt>
                <c:pt idx="124">
                  <c:v>16</c:v>
                </c:pt>
                <c:pt idx="125">
                  <c:v>16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15</c:v>
                </c:pt>
                <c:pt idx="130">
                  <c:v>14</c:v>
                </c:pt>
                <c:pt idx="131">
                  <c:v>13</c:v>
                </c:pt>
                <c:pt idx="132">
                  <c:v>13</c:v>
                </c:pt>
                <c:pt idx="133">
                  <c:v>13</c:v>
                </c:pt>
                <c:pt idx="134">
                  <c:v>14</c:v>
                </c:pt>
                <c:pt idx="135">
                  <c:v>13</c:v>
                </c:pt>
                <c:pt idx="136">
                  <c:v>13</c:v>
                </c:pt>
                <c:pt idx="137">
                  <c:v>14</c:v>
                </c:pt>
                <c:pt idx="138">
                  <c:v>14</c:v>
                </c:pt>
                <c:pt idx="139">
                  <c:v>13</c:v>
                </c:pt>
                <c:pt idx="140">
                  <c:v>13</c:v>
                </c:pt>
                <c:pt idx="141">
                  <c:v>13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12</c:v>
                </c:pt>
                <c:pt idx="146">
                  <c:v>12</c:v>
                </c:pt>
                <c:pt idx="147">
                  <c:v>12</c:v>
                </c:pt>
                <c:pt idx="148">
                  <c:v>12</c:v>
                </c:pt>
                <c:pt idx="149">
                  <c:v>12</c:v>
                </c:pt>
                <c:pt idx="150">
                  <c:v>12</c:v>
                </c:pt>
                <c:pt idx="151">
                  <c:v>12</c:v>
                </c:pt>
                <c:pt idx="152">
                  <c:v>13</c:v>
                </c:pt>
                <c:pt idx="153">
                  <c:v>13</c:v>
                </c:pt>
                <c:pt idx="154">
                  <c:v>13</c:v>
                </c:pt>
                <c:pt idx="155">
                  <c:v>13</c:v>
                </c:pt>
                <c:pt idx="156">
                  <c:v>13</c:v>
                </c:pt>
                <c:pt idx="157">
                  <c:v>13</c:v>
                </c:pt>
                <c:pt idx="158">
                  <c:v>14</c:v>
                </c:pt>
                <c:pt idx="159">
                  <c:v>14</c:v>
                </c:pt>
                <c:pt idx="160">
                  <c:v>14</c:v>
                </c:pt>
                <c:pt idx="161">
                  <c:v>14</c:v>
                </c:pt>
                <c:pt idx="162">
                  <c:v>14</c:v>
                </c:pt>
                <c:pt idx="163">
                  <c:v>15</c:v>
                </c:pt>
                <c:pt idx="164">
                  <c:v>14</c:v>
                </c:pt>
                <c:pt idx="165">
                  <c:v>14</c:v>
                </c:pt>
                <c:pt idx="166">
                  <c:v>15</c:v>
                </c:pt>
                <c:pt idx="167">
                  <c:v>15</c:v>
                </c:pt>
                <c:pt idx="168">
                  <c:v>15</c:v>
                </c:pt>
                <c:pt idx="169">
                  <c:v>15</c:v>
                </c:pt>
                <c:pt idx="170">
                  <c:v>14</c:v>
                </c:pt>
                <c:pt idx="171">
                  <c:v>15</c:v>
                </c:pt>
                <c:pt idx="172">
                  <c:v>15</c:v>
                </c:pt>
                <c:pt idx="173">
                  <c:v>16</c:v>
                </c:pt>
                <c:pt idx="174">
                  <c:v>16</c:v>
                </c:pt>
                <c:pt idx="175">
                  <c:v>18</c:v>
                </c:pt>
                <c:pt idx="176">
                  <c:v>19</c:v>
                </c:pt>
                <c:pt idx="177">
                  <c:v>18</c:v>
                </c:pt>
                <c:pt idx="178">
                  <c:v>18</c:v>
                </c:pt>
                <c:pt idx="179">
                  <c:v>18</c:v>
                </c:pt>
                <c:pt idx="180">
                  <c:v>17</c:v>
                </c:pt>
                <c:pt idx="181">
                  <c:v>18</c:v>
                </c:pt>
                <c:pt idx="182">
                  <c:v>17</c:v>
                </c:pt>
                <c:pt idx="183">
                  <c:v>17</c:v>
                </c:pt>
                <c:pt idx="184">
                  <c:v>17</c:v>
                </c:pt>
                <c:pt idx="185">
                  <c:v>17</c:v>
                </c:pt>
                <c:pt idx="186">
                  <c:v>16</c:v>
                </c:pt>
                <c:pt idx="187">
                  <c:v>15</c:v>
                </c:pt>
                <c:pt idx="188">
                  <c:v>14</c:v>
                </c:pt>
                <c:pt idx="189">
                  <c:v>15</c:v>
                </c:pt>
                <c:pt idx="190">
                  <c:v>14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14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#N/A</c:v>
                </c:pt>
                <c:pt idx="203">
                  <c:v>15</c:v>
                </c:pt>
                <c:pt idx="204">
                  <c:v>16</c:v>
                </c:pt>
                <c:pt idx="205">
                  <c:v>17</c:v>
                </c:pt>
                <c:pt idx="206">
                  <c:v>18</c:v>
                </c:pt>
                <c:pt idx="207">
                  <c:v>18</c:v>
                </c:pt>
                <c:pt idx="208">
                  <c:v>18</c:v>
                </c:pt>
                <c:pt idx="209">
                  <c:v>19</c:v>
                </c:pt>
                <c:pt idx="210">
                  <c:v>19</c:v>
                </c:pt>
                <c:pt idx="211">
                  <c:v>17</c:v>
                </c:pt>
                <c:pt idx="212">
                  <c:v>17</c:v>
                </c:pt>
                <c:pt idx="213">
                  <c:v>18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18</c:v>
                </c:pt>
                <c:pt idx="224">
                  <c:v>18</c:v>
                </c:pt>
                <c:pt idx="225">
                  <c:v>18</c:v>
                </c:pt>
                <c:pt idx="226">
                  <c:v>18</c:v>
                </c:pt>
                <c:pt idx="227">
                  <c:v>18</c:v>
                </c:pt>
                <c:pt idx="228">
                  <c:v>18</c:v>
                </c:pt>
                <c:pt idx="229">
                  <c:v>18</c:v>
                </c:pt>
                <c:pt idx="230">
                  <c:v>18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20</c:v>
                </c:pt>
                <c:pt idx="236">
                  <c:v>19</c:v>
                </c:pt>
                <c:pt idx="237">
                  <c:v>19</c:v>
                </c:pt>
                <c:pt idx="238">
                  <c:v>20</c:v>
                </c:pt>
                <c:pt idx="239">
                  <c:v>21</c:v>
                </c:pt>
                <c:pt idx="240">
                  <c:v>21</c:v>
                </c:pt>
                <c:pt idx="241">
                  <c:v>22</c:v>
                </c:pt>
                <c:pt idx="242">
                  <c:v>22</c:v>
                </c:pt>
                <c:pt idx="243">
                  <c:v>22</c:v>
                </c:pt>
                <c:pt idx="244">
                  <c:v>22</c:v>
                </c:pt>
                <c:pt idx="245">
                  <c:v>24</c:v>
                </c:pt>
                <c:pt idx="246">
                  <c:v>27</c:v>
                </c:pt>
                <c:pt idx="247">
                  <c:v>29</c:v>
                </c:pt>
                <c:pt idx="248">
                  <c:v>31</c:v>
                </c:pt>
                <c:pt idx="249">
                  <c:v>33</c:v>
                </c:pt>
                <c:pt idx="250">
                  <c:v>36</c:v>
                </c:pt>
                <c:pt idx="251">
                  <c:v>36</c:v>
                </c:pt>
                <c:pt idx="252">
                  <c:v>34</c:v>
                </c:pt>
                <c:pt idx="253">
                  <c:v>33</c:v>
                </c:pt>
                <c:pt idx="254">
                  <c:v>34</c:v>
                </c:pt>
                <c:pt idx="255">
                  <c:v>35</c:v>
                </c:pt>
                <c:pt idx="256">
                  <c:v>36</c:v>
                </c:pt>
                <c:pt idx="257">
                  <c:v>33</c:v>
                </c:pt>
                <c:pt idx="258">
                  <c:v>31</c:v>
                </c:pt>
                <c:pt idx="259">
                  <c:v>30</c:v>
                </c:pt>
                <c:pt idx="260">
                  <c:v>28</c:v>
                </c:pt>
                <c:pt idx="261">
                  <c:v>29</c:v>
                </c:pt>
                <c:pt idx="262">
                  <c:v>28</c:v>
                </c:pt>
                <c:pt idx="263">
                  <c:v>27</c:v>
                </c:pt>
                <c:pt idx="264">
                  <c:v>24</c:v>
                </c:pt>
                <c:pt idx="265">
                  <c:v>24</c:v>
                </c:pt>
                <c:pt idx="266">
                  <c:v>25</c:v>
                </c:pt>
                <c:pt idx="267">
                  <c:v>25</c:v>
                </c:pt>
                <c:pt idx="268">
                  <c:v>24</c:v>
                </c:pt>
                <c:pt idx="269">
                  <c:v>25</c:v>
                </c:pt>
                <c:pt idx="270">
                  <c:v>25</c:v>
                </c:pt>
                <c:pt idx="271">
                  <c:v>27</c:v>
                </c:pt>
                <c:pt idx="272">
                  <c:v>27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28</c:v>
                </c:pt>
                <c:pt idx="277">
                  <c:v>26</c:v>
                </c:pt>
                <c:pt idx="278">
                  <c:v>25</c:v>
                </c:pt>
                <c:pt idx="279">
                  <c:v>25</c:v>
                </c:pt>
                <c:pt idx="280">
                  <c:v>25</c:v>
                </c:pt>
                <c:pt idx="281">
                  <c:v>25</c:v>
                </c:pt>
                <c:pt idx="282">
                  <c:v>24</c:v>
                </c:pt>
                <c:pt idx="283">
                  <c:v>24</c:v>
                </c:pt>
                <c:pt idx="284">
                  <c:v>24</c:v>
                </c:pt>
                <c:pt idx="285">
                  <c:v>22</c:v>
                </c:pt>
                <c:pt idx="286">
                  <c:v>22</c:v>
                </c:pt>
                <c:pt idx="287">
                  <c:v>20</c:v>
                </c:pt>
                <c:pt idx="288">
                  <c:v>21</c:v>
                </c:pt>
                <c:pt idx="289">
                  <c:v>20</c:v>
                </c:pt>
                <c:pt idx="290">
                  <c:v>23</c:v>
                </c:pt>
                <c:pt idx="291">
                  <c:v>25</c:v>
                </c:pt>
                <c:pt idx="292">
                  <c:v>26</c:v>
                </c:pt>
                <c:pt idx="293">
                  <c:v>24</c:v>
                </c:pt>
                <c:pt idx="294">
                  <c:v>24</c:v>
                </c:pt>
                <c:pt idx="295">
                  <c:v>23</c:v>
                </c:pt>
                <c:pt idx="296">
                  <c:v>22</c:v>
                </c:pt>
                <c:pt idx="297">
                  <c:v>22</c:v>
                </c:pt>
                <c:pt idx="298">
                  <c:v>23</c:v>
                </c:pt>
                <c:pt idx="299">
                  <c:v>22</c:v>
                </c:pt>
                <c:pt idx="300">
                  <c:v>21</c:v>
                </c:pt>
                <c:pt idx="301">
                  <c:v>23</c:v>
                </c:pt>
                <c:pt idx="302">
                  <c:v>23</c:v>
                </c:pt>
                <c:pt idx="303">
                  <c:v>22</c:v>
                </c:pt>
                <c:pt idx="304">
                  <c:v>22</c:v>
                </c:pt>
                <c:pt idx="305">
                  <c:v>22</c:v>
                </c:pt>
                <c:pt idx="306">
                  <c:v>24</c:v>
                </c:pt>
                <c:pt idx="307">
                  <c:v>23</c:v>
                </c:pt>
                <c:pt idx="308">
                  <c:v>24</c:v>
                </c:pt>
                <c:pt idx="309">
                  <c:v>24</c:v>
                </c:pt>
                <c:pt idx="310">
                  <c:v>27</c:v>
                </c:pt>
                <c:pt idx="311">
                  <c:v>30</c:v>
                </c:pt>
                <c:pt idx="312">
                  <c:v>30</c:v>
                </c:pt>
                <c:pt idx="313">
                  <c:v>29</c:v>
                </c:pt>
                <c:pt idx="314">
                  <c:v>28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28</c:v>
                </c:pt>
                <c:pt idx="319">
                  <c:v>27</c:v>
                </c:pt>
                <c:pt idx="320">
                  <c:v>29</c:v>
                </c:pt>
                <c:pt idx="321">
                  <c:v>30</c:v>
                </c:pt>
                <c:pt idx="322">
                  <c:v>31</c:v>
                </c:pt>
                <c:pt idx="323">
                  <c:v>30</c:v>
                </c:pt>
                <c:pt idx="324">
                  <c:v>31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31</c:v>
                </c:pt>
                <c:pt idx="329">
                  <c:v>31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31</c:v>
                </c:pt>
                <c:pt idx="334">
                  <c:v>32</c:v>
                </c:pt>
                <c:pt idx="335">
                  <c:v>30</c:v>
                </c:pt>
                <c:pt idx="336">
                  <c:v>30</c:v>
                </c:pt>
                <c:pt idx="337">
                  <c:v>31</c:v>
                </c:pt>
                <c:pt idx="338">
                  <c:v>31</c:v>
                </c:pt>
                <c:pt idx="339">
                  <c:v>31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30</c:v>
                </c:pt>
                <c:pt idx="345">
                  <c:v>30</c:v>
                </c:pt>
                <c:pt idx="346">
                  <c:v>30</c:v>
                </c:pt>
                <c:pt idx="347">
                  <c:v>30</c:v>
                </c:pt>
                <c:pt idx="348">
                  <c:v>30</c:v>
                </c:pt>
                <c:pt idx="349">
                  <c:v>31</c:v>
                </c:pt>
                <c:pt idx="350">
                  <c:v>31</c:v>
                </c:pt>
                <c:pt idx="351">
                  <c:v>31</c:v>
                </c:pt>
                <c:pt idx="352">
                  <c:v>31</c:v>
                </c:pt>
                <c:pt idx="353">
                  <c:v>30</c:v>
                </c:pt>
                <c:pt idx="354">
                  <c:v>31</c:v>
                </c:pt>
                <c:pt idx="355">
                  <c:v>30</c:v>
                </c:pt>
                <c:pt idx="356">
                  <c:v>30</c:v>
                </c:pt>
                <c:pt idx="357">
                  <c:v>31</c:v>
                </c:pt>
                <c:pt idx="358">
                  <c:v>31</c:v>
                </c:pt>
                <c:pt idx="359">
                  <c:v>31</c:v>
                </c:pt>
                <c:pt idx="360">
                  <c:v>31</c:v>
                </c:pt>
                <c:pt idx="361">
                  <c:v>32</c:v>
                </c:pt>
                <c:pt idx="362">
                  <c:v>32</c:v>
                </c:pt>
                <c:pt idx="363">
                  <c:v>32</c:v>
                </c:pt>
                <c:pt idx="364">
                  <c:v>32</c:v>
                </c:pt>
                <c:pt idx="365">
                  <c:v>32</c:v>
                </c:pt>
                <c:pt idx="366">
                  <c:v>34</c:v>
                </c:pt>
                <c:pt idx="367">
                  <c:v>34</c:v>
                </c:pt>
                <c:pt idx="368">
                  <c:v>34</c:v>
                </c:pt>
                <c:pt idx="369">
                  <c:v>34</c:v>
                </c:pt>
                <c:pt idx="370">
                  <c:v>34</c:v>
                </c:pt>
                <c:pt idx="371">
                  <c:v>33</c:v>
                </c:pt>
                <c:pt idx="372">
                  <c:v>34</c:v>
                </c:pt>
                <c:pt idx="373">
                  <c:v>34</c:v>
                </c:pt>
                <c:pt idx="374">
                  <c:v>37</c:v>
                </c:pt>
                <c:pt idx="375">
                  <c:v>36</c:v>
                </c:pt>
                <c:pt idx="376">
                  <c:v>36</c:v>
                </c:pt>
                <c:pt idx="377">
                  <c:v>36</c:v>
                </c:pt>
                <c:pt idx="378">
                  <c:v>37</c:v>
                </c:pt>
                <c:pt idx="379">
                  <c:v>35</c:v>
                </c:pt>
                <c:pt idx="380">
                  <c:v>39</c:v>
                </c:pt>
                <c:pt idx="381">
                  <c:v>40</c:v>
                </c:pt>
                <c:pt idx="382">
                  <c:v>41</c:v>
                </c:pt>
                <c:pt idx="383">
                  <c:v>44</c:v>
                </c:pt>
                <c:pt idx="384">
                  <c:v>38</c:v>
                </c:pt>
                <c:pt idx="385">
                  <c:v>36</c:v>
                </c:pt>
                <c:pt idx="386">
                  <c:v>38</c:v>
                </c:pt>
                <c:pt idx="387">
                  <c:v>39</c:v>
                </c:pt>
                <c:pt idx="388">
                  <c:v>38</c:v>
                </c:pt>
                <c:pt idx="389">
                  <c:v>40</c:v>
                </c:pt>
                <c:pt idx="390">
                  <c:v>48</c:v>
                </c:pt>
                <c:pt idx="391">
                  <c:v>49</c:v>
                </c:pt>
                <c:pt idx="392">
                  <c:v>48</c:v>
                </c:pt>
                <c:pt idx="393">
                  <c:v>47</c:v>
                </c:pt>
                <c:pt idx="394">
                  <c:v>46</c:v>
                </c:pt>
                <c:pt idx="395">
                  <c:v>49</c:v>
                </c:pt>
                <c:pt idx="396">
                  <c:v>48</c:v>
                </c:pt>
                <c:pt idx="397">
                  <c:v>51</c:v>
                </c:pt>
                <c:pt idx="398">
                  <c:v>53</c:v>
                </c:pt>
                <c:pt idx="399">
                  <c:v>54</c:v>
                </c:pt>
                <c:pt idx="400">
                  <c:v>50</c:v>
                </c:pt>
                <c:pt idx="401">
                  <c:v>46</c:v>
                </c:pt>
                <c:pt idx="402">
                  <c:v>42</c:v>
                </c:pt>
                <c:pt idx="403">
                  <c:v>42</c:v>
                </c:pt>
                <c:pt idx="404">
                  <c:v>43</c:v>
                </c:pt>
                <c:pt idx="405">
                  <c:v>41</c:v>
                </c:pt>
                <c:pt idx="406">
                  <c:v>41</c:v>
                </c:pt>
                <c:pt idx="407">
                  <c:v>44</c:v>
                </c:pt>
                <c:pt idx="408">
                  <c:v>50</c:v>
                </c:pt>
                <c:pt idx="409">
                  <c:v>54</c:v>
                </c:pt>
                <c:pt idx="410">
                  <c:v>58</c:v>
                </c:pt>
                <c:pt idx="411">
                  <c:v>62</c:v>
                </c:pt>
                <c:pt idx="412">
                  <c:v>70</c:v>
                </c:pt>
                <c:pt idx="413">
                  <c:v>74</c:v>
                </c:pt>
                <c:pt idx="414">
                  <c:v>78</c:v>
                </c:pt>
                <c:pt idx="415">
                  <c:v>77</c:v>
                </c:pt>
                <c:pt idx="416">
                  <c:v>71</c:v>
                </c:pt>
                <c:pt idx="417">
                  <c:v>68</c:v>
                </c:pt>
                <c:pt idx="418">
                  <c:v>68</c:v>
                </c:pt>
                <c:pt idx="419">
                  <c:v>67</c:v>
                </c:pt>
                <c:pt idx="420">
                  <c:v>67</c:v>
                </c:pt>
                <c:pt idx="421">
                  <c:v>68</c:v>
                </c:pt>
                <c:pt idx="422">
                  <c:v>74</c:v>
                </c:pt>
                <c:pt idx="423">
                  <c:v>77</c:v>
                </c:pt>
                <c:pt idx="424">
                  <c:v>76</c:v>
                </c:pt>
                <c:pt idx="425">
                  <c:v>79</c:v>
                </c:pt>
                <c:pt idx="426">
                  <c:v>78</c:v>
                </c:pt>
                <c:pt idx="427">
                  <c:v>80</c:v>
                </c:pt>
                <c:pt idx="428">
                  <c:v>82</c:v>
                </c:pt>
                <c:pt idx="429">
                  <c:v>85</c:v>
                </c:pt>
                <c:pt idx="430">
                  <c:v>83</c:v>
                </c:pt>
                <c:pt idx="431">
                  <c:v>84</c:v>
                </c:pt>
                <c:pt idx="432">
                  <c:v>87</c:v>
                </c:pt>
                <c:pt idx="433">
                  <c:v>90</c:v>
                </c:pt>
                <c:pt idx="434">
                  <c:v>96</c:v>
                </c:pt>
                <c:pt idx="435">
                  <c:v>97</c:v>
                </c:pt>
                <c:pt idx="436">
                  <c:v>98</c:v>
                </c:pt>
                <c:pt idx="437">
                  <c:v>103</c:v>
                </c:pt>
                <c:pt idx="438">
                  <c:v>104</c:v>
                </c:pt>
                <c:pt idx="439">
                  <c:v>103</c:v>
                </c:pt>
                <c:pt idx="440">
                  <c:v>96</c:v>
                </c:pt>
                <c:pt idx="441">
                  <c:v>95</c:v>
                </c:pt>
                <c:pt idx="442">
                  <c:v>99</c:v>
                </c:pt>
                <c:pt idx="443">
                  <c:v>103</c:v>
                </c:pt>
                <c:pt idx="444">
                  <c:v>106</c:v>
                </c:pt>
                <c:pt idx="445">
                  <c:v>105</c:v>
                </c:pt>
                <c:pt idx="446">
                  <c:v>107</c:v>
                </c:pt>
                <c:pt idx="447">
                  <c:v>108</c:v>
                </c:pt>
                <c:pt idx="448">
                  <c:v>109</c:v>
                </c:pt>
                <c:pt idx="449">
                  <c:v>109</c:v>
                </c:pt>
                <c:pt idx="450">
                  <c:v>110</c:v>
                </c:pt>
                <c:pt idx="451">
                  <c:v>110</c:v>
                </c:pt>
                <c:pt idx="452">
                  <c:v>#N/A</c:v>
                </c:pt>
                <c:pt idx="453">
                  <c:v>110</c:v>
                </c:pt>
                <c:pt idx="454">
                  <c:v>109</c:v>
                </c:pt>
                <c:pt idx="455">
                  <c:v>109</c:v>
                </c:pt>
                <c:pt idx="456">
                  <c:v>109</c:v>
                </c:pt>
                <c:pt idx="457">
                  <c:v>#N/A</c:v>
                </c:pt>
                <c:pt idx="458">
                  <c:v>108</c:v>
                </c:pt>
                <c:pt idx="459">
                  <c:v>104</c:v>
                </c:pt>
                <c:pt idx="460">
                  <c:v>103</c:v>
                </c:pt>
                <c:pt idx="461">
                  <c:v>97</c:v>
                </c:pt>
                <c:pt idx="462">
                  <c:v>97</c:v>
                </c:pt>
                <c:pt idx="463">
                  <c:v>103</c:v>
                </c:pt>
                <c:pt idx="464">
                  <c:v>107</c:v>
                </c:pt>
                <c:pt idx="465">
                  <c:v>111</c:v>
                </c:pt>
                <c:pt idx="466">
                  <c:v>113</c:v>
                </c:pt>
                <c:pt idx="467">
                  <c:v>116</c:v>
                </c:pt>
                <c:pt idx="468">
                  <c:v>115</c:v>
                </c:pt>
                <c:pt idx="469">
                  <c:v>113</c:v>
                </c:pt>
                <c:pt idx="470">
                  <c:v>118</c:v>
                </c:pt>
                <c:pt idx="471">
                  <c:v>123</c:v>
                </c:pt>
                <c:pt idx="472">
                  <c:v>124</c:v>
                </c:pt>
                <c:pt idx="473">
                  <c:v>126</c:v>
                </c:pt>
                <c:pt idx="474">
                  <c:v>120</c:v>
                </c:pt>
                <c:pt idx="475">
                  <c:v>114</c:v>
                </c:pt>
                <c:pt idx="476">
                  <c:v>108</c:v>
                </c:pt>
                <c:pt idx="477">
                  <c:v>101</c:v>
                </c:pt>
                <c:pt idx="478">
                  <c:v>100</c:v>
                </c:pt>
                <c:pt idx="479">
                  <c:v>101</c:v>
                </c:pt>
                <c:pt idx="480">
                  <c:v>99</c:v>
                </c:pt>
                <c:pt idx="481">
                  <c:v>93</c:v>
                </c:pt>
                <c:pt idx="482">
                  <c:v>97</c:v>
                </c:pt>
                <c:pt idx="483">
                  <c:v>96</c:v>
                </c:pt>
                <c:pt idx="484">
                  <c:v>91</c:v>
                </c:pt>
                <c:pt idx="485">
                  <c:v>93</c:v>
                </c:pt>
                <c:pt idx="486">
                  <c:v>100</c:v>
                </c:pt>
                <c:pt idx="487">
                  <c:v>106</c:v>
                </c:pt>
                <c:pt idx="488">
                  <c:v>112</c:v>
                </c:pt>
                <c:pt idx="489">
                  <c:v>118</c:v>
                </c:pt>
                <c:pt idx="490">
                  <c:v>121</c:v>
                </c:pt>
                <c:pt idx="491">
                  <c:v>116</c:v>
                </c:pt>
                <c:pt idx="492">
                  <c:v>108</c:v>
                </c:pt>
                <c:pt idx="493">
                  <c:v>108</c:v>
                </c:pt>
                <c:pt idx="494">
                  <c:v>104</c:v>
                </c:pt>
                <c:pt idx="495">
                  <c:v>109</c:v>
                </c:pt>
                <c:pt idx="496">
                  <c:v>110</c:v>
                </c:pt>
                <c:pt idx="497">
                  <c:v>108</c:v>
                </c:pt>
                <c:pt idx="498">
                  <c:v>110</c:v>
                </c:pt>
                <c:pt idx="499">
                  <c:v>112</c:v>
                </c:pt>
                <c:pt idx="500">
                  <c:v>112</c:v>
                </c:pt>
                <c:pt idx="501">
                  <c:v>109</c:v>
                </c:pt>
                <c:pt idx="502">
                  <c:v>109</c:v>
                </c:pt>
                <c:pt idx="503">
                  <c:v>113</c:v>
                </c:pt>
                <c:pt idx="504">
                  <c:v>111</c:v>
                </c:pt>
                <c:pt idx="505">
                  <c:v>110</c:v>
                </c:pt>
                <c:pt idx="506">
                  <c:v>107</c:v>
                </c:pt>
                <c:pt idx="507">
                  <c:v>110</c:v>
                </c:pt>
                <c:pt idx="508">
                  <c:v>107</c:v>
                </c:pt>
                <c:pt idx="509">
                  <c:v>103</c:v>
                </c:pt>
                <c:pt idx="510">
                  <c:v>100</c:v>
                </c:pt>
                <c:pt idx="511">
                  <c:v>98</c:v>
                </c:pt>
                <c:pt idx="512">
                  <c:v>97</c:v>
                </c:pt>
                <c:pt idx="513">
                  <c:v>91</c:v>
                </c:pt>
                <c:pt idx="514">
                  <c:v>90</c:v>
                </c:pt>
                <c:pt idx="515">
                  <c:v>87</c:v>
                </c:pt>
                <c:pt idx="516">
                  <c:v>85</c:v>
                </c:pt>
                <c:pt idx="517">
                  <c:v>84</c:v>
                </c:pt>
                <c:pt idx="518">
                  <c:v>86</c:v>
                </c:pt>
                <c:pt idx="519">
                  <c:v>92</c:v>
                </c:pt>
                <c:pt idx="520">
                  <c:v>94</c:v>
                </c:pt>
                <c:pt idx="521">
                  <c:v>93</c:v>
                </c:pt>
                <c:pt idx="522">
                  <c:v>88</c:v>
                </c:pt>
                <c:pt idx="523">
                  <c:v>83</c:v>
                </c:pt>
                <c:pt idx="524">
                  <c:v>82</c:v>
                </c:pt>
                <c:pt idx="525">
                  <c:v>84</c:v>
                </c:pt>
                <c:pt idx="526">
                  <c:v>84</c:v>
                </c:pt>
                <c:pt idx="527">
                  <c:v>81</c:v>
                </c:pt>
                <c:pt idx="528">
                  <c:v>#N/A</c:v>
                </c:pt>
                <c:pt idx="529">
                  <c:v>81</c:v>
                </c:pt>
                <c:pt idx="530">
                  <c:v>80</c:v>
                </c:pt>
                <c:pt idx="531">
                  <c:v>79</c:v>
                </c:pt>
                <c:pt idx="532">
                  <c:v>79</c:v>
                </c:pt>
                <c:pt idx="533">
                  <c:v>76</c:v>
                </c:pt>
                <c:pt idx="534">
                  <c:v>77</c:v>
                </c:pt>
                <c:pt idx="535">
                  <c:v>79</c:v>
                </c:pt>
                <c:pt idx="536">
                  <c:v>76</c:v>
                </c:pt>
                <c:pt idx="537">
                  <c:v>73</c:v>
                </c:pt>
                <c:pt idx="538">
                  <c:v>74</c:v>
                </c:pt>
                <c:pt idx="539">
                  <c:v>75</c:v>
                </c:pt>
                <c:pt idx="540">
                  <c:v>75</c:v>
                </c:pt>
                <c:pt idx="541">
                  <c:v>75</c:v>
                </c:pt>
                <c:pt idx="542">
                  <c:v>74</c:v>
                </c:pt>
                <c:pt idx="543">
                  <c:v>74</c:v>
                </c:pt>
                <c:pt idx="544">
                  <c:v>71</c:v>
                </c:pt>
                <c:pt idx="545">
                  <c:v>68</c:v>
                </c:pt>
                <c:pt idx="546">
                  <c:v>64</c:v>
                </c:pt>
                <c:pt idx="547">
                  <c:v>55</c:v>
                </c:pt>
                <c:pt idx="548">
                  <c:v>52</c:v>
                </c:pt>
                <c:pt idx="549">
                  <c:v>55</c:v>
                </c:pt>
                <c:pt idx="550">
                  <c:v>58</c:v>
                </c:pt>
                <c:pt idx="551">
                  <c:v>62</c:v>
                </c:pt>
                <c:pt idx="552">
                  <c:v>67</c:v>
                </c:pt>
                <c:pt idx="553">
                  <c:v>63</c:v>
                </c:pt>
                <c:pt idx="554">
                  <c:v>63</c:v>
                </c:pt>
                <c:pt idx="555">
                  <c:v>60</c:v>
                </c:pt>
                <c:pt idx="556">
                  <c:v>61</c:v>
                </c:pt>
                <c:pt idx="557">
                  <c:v>61</c:v>
                </c:pt>
                <c:pt idx="558">
                  <c:v>60</c:v>
                </c:pt>
                <c:pt idx="559">
                  <c:v>60</c:v>
                </c:pt>
                <c:pt idx="560">
                  <c:v>61</c:v>
                </c:pt>
                <c:pt idx="561">
                  <c:v>63</c:v>
                </c:pt>
                <c:pt idx="562">
                  <c:v>61</c:v>
                </c:pt>
                <c:pt idx="563">
                  <c:v>61</c:v>
                </c:pt>
                <c:pt idx="564">
                  <c:v>64</c:v>
                </c:pt>
                <c:pt idx="565">
                  <c:v>68</c:v>
                </c:pt>
                <c:pt idx="566">
                  <c:v>65</c:v>
                </c:pt>
                <c:pt idx="567">
                  <c:v>66</c:v>
                </c:pt>
                <c:pt idx="568">
                  <c:v>68</c:v>
                </c:pt>
                <c:pt idx="569">
                  <c:v>66</c:v>
                </c:pt>
                <c:pt idx="570">
                  <c:v>65</c:v>
                </c:pt>
                <c:pt idx="571">
                  <c:v>65</c:v>
                </c:pt>
                <c:pt idx="572">
                  <c:v>66</c:v>
                </c:pt>
                <c:pt idx="573">
                  <c:v>67</c:v>
                </c:pt>
                <c:pt idx="574">
                  <c:v>69</c:v>
                </c:pt>
                <c:pt idx="575">
                  <c:v>67</c:v>
                </c:pt>
                <c:pt idx="576">
                  <c:v>66</c:v>
                </c:pt>
                <c:pt idx="577">
                  <c:v>67</c:v>
                </c:pt>
                <c:pt idx="578">
                  <c:v>68</c:v>
                </c:pt>
                <c:pt idx="579">
                  <c:v>66</c:v>
                </c:pt>
                <c:pt idx="580">
                  <c:v>65</c:v>
                </c:pt>
                <c:pt idx="581">
                  <c:v>66</c:v>
                </c:pt>
                <c:pt idx="582">
                  <c:v>64</c:v>
                </c:pt>
                <c:pt idx="583">
                  <c:v>64</c:v>
                </c:pt>
                <c:pt idx="584">
                  <c:v>62</c:v>
                </c:pt>
                <c:pt idx="585">
                  <c:v>62</c:v>
                </c:pt>
                <c:pt idx="586">
                  <c:v>63</c:v>
                </c:pt>
                <c:pt idx="587">
                  <c:v>64</c:v>
                </c:pt>
                <c:pt idx="588">
                  <c:v>65</c:v>
                </c:pt>
                <c:pt idx="589">
                  <c:v>68</c:v>
                </c:pt>
                <c:pt idx="590">
                  <c:v>68</c:v>
                </c:pt>
                <c:pt idx="591">
                  <c:v>70</c:v>
                </c:pt>
                <c:pt idx="592">
                  <c:v>71</c:v>
                </c:pt>
                <c:pt idx="593">
                  <c:v>70</c:v>
                </c:pt>
                <c:pt idx="594">
                  <c:v>66</c:v>
                </c:pt>
                <c:pt idx="595">
                  <c:v>65</c:v>
                </c:pt>
                <c:pt idx="596">
                  <c:v>62</c:v>
                </c:pt>
                <c:pt idx="597">
                  <c:v>58</c:v>
                </c:pt>
                <c:pt idx="598">
                  <c:v>57</c:v>
                </c:pt>
                <c:pt idx="599">
                  <c:v>56</c:v>
                </c:pt>
                <c:pt idx="600">
                  <c:v>53</c:v>
                </c:pt>
                <c:pt idx="601">
                  <c:v>53</c:v>
                </c:pt>
                <c:pt idx="602">
                  <c:v>51</c:v>
                </c:pt>
                <c:pt idx="603">
                  <c:v>50</c:v>
                </c:pt>
                <c:pt idx="604">
                  <c:v>49</c:v>
                </c:pt>
                <c:pt idx="605">
                  <c:v>48</c:v>
                </c:pt>
                <c:pt idx="606">
                  <c:v>51</c:v>
                </c:pt>
                <c:pt idx="607">
                  <c:v>50</c:v>
                </c:pt>
                <c:pt idx="608">
                  <c:v>49</c:v>
                </c:pt>
                <c:pt idx="609">
                  <c:v>49</c:v>
                </c:pt>
                <c:pt idx="610">
                  <c:v>48</c:v>
                </c:pt>
                <c:pt idx="611">
                  <c:v>45</c:v>
                </c:pt>
                <c:pt idx="612">
                  <c:v>43</c:v>
                </c:pt>
                <c:pt idx="613">
                  <c:v>45</c:v>
                </c:pt>
                <c:pt idx="614">
                  <c:v>47</c:v>
                </c:pt>
                <c:pt idx="615">
                  <c:v>48</c:v>
                </c:pt>
                <c:pt idx="616">
                  <c:v>51</c:v>
                </c:pt>
                <c:pt idx="617">
                  <c:v>52</c:v>
                </c:pt>
                <c:pt idx="618">
                  <c:v>51</c:v>
                </c:pt>
                <c:pt idx="619">
                  <c:v>53</c:v>
                </c:pt>
                <c:pt idx="620">
                  <c:v>51</c:v>
                </c:pt>
                <c:pt idx="621">
                  <c:v>48</c:v>
                </c:pt>
                <c:pt idx="622">
                  <c:v>49</c:v>
                </c:pt>
                <c:pt idx="623">
                  <c:v>48</c:v>
                </c:pt>
                <c:pt idx="624">
                  <c:v>48</c:v>
                </c:pt>
                <c:pt idx="625">
                  <c:v>48</c:v>
                </c:pt>
                <c:pt idx="626">
                  <c:v>49</c:v>
                </c:pt>
                <c:pt idx="627">
                  <c:v>50</c:v>
                </c:pt>
                <c:pt idx="628">
                  <c:v>52</c:v>
                </c:pt>
                <c:pt idx="629">
                  <c:v>54</c:v>
                </c:pt>
                <c:pt idx="630">
                  <c:v>56</c:v>
                </c:pt>
                <c:pt idx="631">
                  <c:v>55</c:v>
                </c:pt>
                <c:pt idx="632">
                  <c:v>55</c:v>
                </c:pt>
                <c:pt idx="633">
                  <c:v>55</c:v>
                </c:pt>
                <c:pt idx="634">
                  <c:v>50</c:v>
                </c:pt>
                <c:pt idx="635">
                  <c:v>50</c:v>
                </c:pt>
                <c:pt idx="636">
                  <c:v>50</c:v>
                </c:pt>
                <c:pt idx="637">
                  <c:v>50</c:v>
                </c:pt>
                <c:pt idx="638">
                  <c:v>49</c:v>
                </c:pt>
                <c:pt idx="639">
                  <c:v>47</c:v>
                </c:pt>
                <c:pt idx="640">
                  <c:v>45</c:v>
                </c:pt>
                <c:pt idx="641">
                  <c:v>44</c:v>
                </c:pt>
                <c:pt idx="642">
                  <c:v>44</c:v>
                </c:pt>
                <c:pt idx="643">
                  <c:v>43</c:v>
                </c:pt>
                <c:pt idx="644">
                  <c:v>44</c:v>
                </c:pt>
                <c:pt idx="645">
                  <c:v>44</c:v>
                </c:pt>
                <c:pt idx="646">
                  <c:v>44</c:v>
                </c:pt>
                <c:pt idx="647">
                  <c:v>45</c:v>
                </c:pt>
                <c:pt idx="648">
                  <c:v>46</c:v>
                </c:pt>
                <c:pt idx="649">
                  <c:v>48</c:v>
                </c:pt>
                <c:pt idx="650">
                  <c:v>51</c:v>
                </c:pt>
                <c:pt idx="651">
                  <c:v>51</c:v>
                </c:pt>
                <c:pt idx="652">
                  <c:v>49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46</c:v>
                </c:pt>
                <c:pt idx="657">
                  <c:v>46</c:v>
                </c:pt>
                <c:pt idx="658">
                  <c:v>48</c:v>
                </c:pt>
                <c:pt idx="659">
                  <c:v>48</c:v>
                </c:pt>
                <c:pt idx="660">
                  <c:v>48</c:v>
                </c:pt>
                <c:pt idx="661">
                  <c:v>47</c:v>
                </c:pt>
                <c:pt idx="662">
                  <c:v>46</c:v>
                </c:pt>
                <c:pt idx="663">
                  <c:v>45</c:v>
                </c:pt>
                <c:pt idx="664">
                  <c:v>44</c:v>
                </c:pt>
                <c:pt idx="665">
                  <c:v>44</c:v>
                </c:pt>
                <c:pt idx="666">
                  <c:v>45</c:v>
                </c:pt>
                <c:pt idx="667">
                  <c:v>44</c:v>
                </c:pt>
                <c:pt idx="668">
                  <c:v>44</c:v>
                </c:pt>
                <c:pt idx="669">
                  <c:v>44</c:v>
                </c:pt>
                <c:pt idx="670">
                  <c:v>45</c:v>
                </c:pt>
                <c:pt idx="671">
                  <c:v>46</c:v>
                </c:pt>
                <c:pt idx="672">
                  <c:v>46</c:v>
                </c:pt>
                <c:pt idx="673">
                  <c:v>46</c:v>
                </c:pt>
                <c:pt idx="674">
                  <c:v>45</c:v>
                </c:pt>
                <c:pt idx="675">
                  <c:v>45</c:v>
                </c:pt>
                <c:pt idx="676">
                  <c:v>45</c:v>
                </c:pt>
                <c:pt idx="677">
                  <c:v>44</c:v>
                </c:pt>
                <c:pt idx="678">
                  <c:v>43</c:v>
                </c:pt>
                <c:pt idx="679">
                  <c:v>43</c:v>
                </c:pt>
                <c:pt idx="680">
                  <c:v>43</c:v>
                </c:pt>
                <c:pt idx="681">
                  <c:v>44</c:v>
                </c:pt>
                <c:pt idx="682">
                  <c:v>48</c:v>
                </c:pt>
                <c:pt idx="683">
                  <c:v>47</c:v>
                </c:pt>
                <c:pt idx="684">
                  <c:v>48</c:v>
                </c:pt>
                <c:pt idx="685">
                  <c:v>52</c:v>
                </c:pt>
                <c:pt idx="686">
                  <c:v>53</c:v>
                </c:pt>
                <c:pt idx="687">
                  <c:v>52</c:v>
                </c:pt>
                <c:pt idx="688">
                  <c:v>54</c:v>
                </c:pt>
                <c:pt idx="689">
                  <c:v>55</c:v>
                </c:pt>
                <c:pt idx="690">
                  <c:v>63</c:v>
                </c:pt>
                <c:pt idx="691">
                  <c:v>63</c:v>
                </c:pt>
                <c:pt idx="692">
                  <c:v>63</c:v>
                </c:pt>
                <c:pt idx="693">
                  <c:v>59</c:v>
                </c:pt>
                <c:pt idx="694">
                  <c:v>58</c:v>
                </c:pt>
                <c:pt idx="695">
                  <c:v>57</c:v>
                </c:pt>
                <c:pt idx="696">
                  <c:v>55</c:v>
                </c:pt>
                <c:pt idx="697">
                  <c:v>59</c:v>
                </c:pt>
                <c:pt idx="698">
                  <c:v>67</c:v>
                </c:pt>
                <c:pt idx="699">
                  <c:v>78</c:v>
                </c:pt>
                <c:pt idx="700">
                  <c:v>75</c:v>
                </c:pt>
                <c:pt idx="701">
                  <c:v>70</c:v>
                </c:pt>
                <c:pt idx="702">
                  <c:v>72</c:v>
                </c:pt>
                <c:pt idx="703">
                  <c:v>74</c:v>
                </c:pt>
                <c:pt idx="704">
                  <c:v>72</c:v>
                </c:pt>
                <c:pt idx="705">
                  <c:v>77</c:v>
                </c:pt>
                <c:pt idx="706">
                  <c:v>81</c:v>
                </c:pt>
                <c:pt idx="707">
                  <c:v>83</c:v>
                </c:pt>
                <c:pt idx="708">
                  <c:v>76</c:v>
                </c:pt>
                <c:pt idx="709">
                  <c:v>74</c:v>
                </c:pt>
                <c:pt idx="710">
                  <c:v>74</c:v>
                </c:pt>
                <c:pt idx="711">
                  <c:v>#N/A</c:v>
                </c:pt>
                <c:pt idx="712">
                  <c:v>72</c:v>
                </c:pt>
                <c:pt idx="713">
                  <c:v>71</c:v>
                </c:pt>
                <c:pt idx="714">
                  <c:v>73</c:v>
                </c:pt>
                <c:pt idx="715">
                  <c:v>74</c:v>
                </c:pt>
                <c:pt idx="716">
                  <c:v>#N/A</c:v>
                </c:pt>
                <c:pt idx="717">
                  <c:v>70</c:v>
                </c:pt>
                <c:pt idx="718">
                  <c:v>70</c:v>
                </c:pt>
                <c:pt idx="719">
                  <c:v>71</c:v>
                </c:pt>
                <c:pt idx="720">
                  <c:v>69</c:v>
                </c:pt>
                <c:pt idx="721">
                  <c:v>67</c:v>
                </c:pt>
                <c:pt idx="722">
                  <c:v>67</c:v>
                </c:pt>
                <c:pt idx="723">
                  <c:v>72</c:v>
                </c:pt>
                <c:pt idx="724">
                  <c:v>76</c:v>
                </c:pt>
                <c:pt idx="725">
                  <c:v>80</c:v>
                </c:pt>
                <c:pt idx="726">
                  <c:v>82</c:v>
                </c:pt>
                <c:pt idx="727">
                  <c:v>83</c:v>
                </c:pt>
                <c:pt idx="728">
                  <c:v>82</c:v>
                </c:pt>
                <c:pt idx="729">
                  <c:v>94</c:v>
                </c:pt>
                <c:pt idx="730">
                  <c:v>93</c:v>
                </c:pt>
                <c:pt idx="731">
                  <c:v>98</c:v>
                </c:pt>
                <c:pt idx="732">
                  <c:v>93</c:v>
                </c:pt>
                <c:pt idx="733">
                  <c:v>93</c:v>
                </c:pt>
                <c:pt idx="734">
                  <c:v>102</c:v>
                </c:pt>
                <c:pt idx="735">
                  <c:v>116</c:v>
                </c:pt>
                <c:pt idx="736">
                  <c:v>118</c:v>
                </c:pt>
                <c:pt idx="737">
                  <c:v>112</c:v>
                </c:pt>
                <c:pt idx="738">
                  <c:v>113</c:v>
                </c:pt>
                <c:pt idx="739">
                  <c:v>114</c:v>
                </c:pt>
                <c:pt idx="740">
                  <c:v>121</c:v>
                </c:pt>
                <c:pt idx="741">
                  <c:v>126</c:v>
                </c:pt>
                <c:pt idx="742">
                  <c:v>128</c:v>
                </c:pt>
                <c:pt idx="743">
                  <c:v>118</c:v>
                </c:pt>
                <c:pt idx="744">
                  <c:v>102</c:v>
                </c:pt>
                <c:pt idx="745">
                  <c:v>96</c:v>
                </c:pt>
                <c:pt idx="746">
                  <c:v>101</c:v>
                </c:pt>
                <c:pt idx="747">
                  <c:v>101</c:v>
                </c:pt>
                <c:pt idx="748">
                  <c:v>102</c:v>
                </c:pt>
                <c:pt idx="749">
                  <c:v>100</c:v>
                </c:pt>
                <c:pt idx="750">
                  <c:v>100</c:v>
                </c:pt>
                <c:pt idx="751">
                  <c:v>98</c:v>
                </c:pt>
                <c:pt idx="752">
                  <c:v>97</c:v>
                </c:pt>
                <c:pt idx="753">
                  <c:v>102</c:v>
                </c:pt>
                <c:pt idx="754">
                  <c:v>105</c:v>
                </c:pt>
                <c:pt idx="755">
                  <c:v>113</c:v>
                </c:pt>
                <c:pt idx="756">
                  <c:v>108</c:v>
                </c:pt>
                <c:pt idx="757">
                  <c:v>104</c:v>
                </c:pt>
                <c:pt idx="758">
                  <c:v>102</c:v>
                </c:pt>
                <c:pt idx="759">
                  <c:v>98</c:v>
                </c:pt>
                <c:pt idx="760">
                  <c:v>97</c:v>
                </c:pt>
                <c:pt idx="761">
                  <c:v>93</c:v>
                </c:pt>
                <c:pt idx="762">
                  <c:v>91</c:v>
                </c:pt>
                <c:pt idx="763">
                  <c:v>94</c:v>
                </c:pt>
                <c:pt idx="764">
                  <c:v>91</c:v>
                </c:pt>
                <c:pt idx="765">
                  <c:v>92</c:v>
                </c:pt>
                <c:pt idx="766">
                  <c:v>91</c:v>
                </c:pt>
                <c:pt idx="767">
                  <c:v>91</c:v>
                </c:pt>
                <c:pt idx="768">
                  <c:v>89</c:v>
                </c:pt>
                <c:pt idx="769">
                  <c:v>90</c:v>
                </c:pt>
                <c:pt idx="770">
                  <c:v>93</c:v>
                </c:pt>
                <c:pt idx="771">
                  <c:v>96</c:v>
                </c:pt>
                <c:pt idx="772">
                  <c:v>99</c:v>
                </c:pt>
                <c:pt idx="773">
                  <c:v>97</c:v>
                </c:pt>
                <c:pt idx="774">
                  <c:v>96</c:v>
                </c:pt>
                <c:pt idx="775">
                  <c:v>91</c:v>
                </c:pt>
                <c:pt idx="776">
                  <c:v>86</c:v>
                </c:pt>
                <c:pt idx="777">
                  <c:v>89</c:v>
                </c:pt>
                <c:pt idx="778">
                  <c:v>91</c:v>
                </c:pt>
                <c:pt idx="779">
                  <c:v>94</c:v>
                </c:pt>
                <c:pt idx="780">
                  <c:v>93</c:v>
                </c:pt>
                <c:pt idx="781">
                  <c:v>#N/A</c:v>
                </c:pt>
                <c:pt idx="782">
                  <c:v>92</c:v>
                </c:pt>
                <c:pt idx="783">
                  <c:v>101</c:v>
                </c:pt>
                <c:pt idx="784">
                  <c:v>105</c:v>
                </c:pt>
                <c:pt idx="785">
                  <c:v>113</c:v>
                </c:pt>
                <c:pt idx="786">
                  <c:v>106</c:v>
                </c:pt>
                <c:pt idx="787">
                  <c:v>97</c:v>
                </c:pt>
                <c:pt idx="788">
                  <c:v>100</c:v>
                </c:pt>
                <c:pt idx="789">
                  <c:v>107</c:v>
                </c:pt>
                <c:pt idx="790">
                  <c:v>107</c:v>
                </c:pt>
                <c:pt idx="791">
                  <c:v>112</c:v>
                </c:pt>
                <c:pt idx="792">
                  <c:v>117</c:v>
                </c:pt>
                <c:pt idx="793">
                  <c:v>118</c:v>
                </c:pt>
                <c:pt idx="794">
                  <c:v>126</c:v>
                </c:pt>
                <c:pt idx="795">
                  <c:v>148</c:v>
                </c:pt>
                <c:pt idx="796">
                  <c:v>148</c:v>
                </c:pt>
                <c:pt idx="797">
                  <c:v>171</c:v>
                </c:pt>
                <c:pt idx="798">
                  <c:v>200</c:v>
                </c:pt>
                <c:pt idx="799">
                  <c:v>212</c:v>
                </c:pt>
                <c:pt idx="800">
                  <c:v>190</c:v>
                </c:pt>
                <c:pt idx="801">
                  <c:v>189</c:v>
                </c:pt>
                <c:pt idx="802">
                  <c:v>176</c:v>
                </c:pt>
                <c:pt idx="803">
                  <c:v>212</c:v>
                </c:pt>
                <c:pt idx="804">
                  <c:v>245</c:v>
                </c:pt>
                <c:pt idx="805">
                  <c:v>281</c:v>
                </c:pt>
                <c:pt idx="806">
                  <c:v>295</c:v>
                </c:pt>
                <c:pt idx="807">
                  <c:v>177</c:v>
                </c:pt>
                <c:pt idx="808">
                  <c:v>171</c:v>
                </c:pt>
                <c:pt idx="809">
                  <c:v>168</c:v>
                </c:pt>
                <c:pt idx="810">
                  <c:v>165</c:v>
                </c:pt>
                <c:pt idx="811">
                  <c:v>177</c:v>
                </c:pt>
                <c:pt idx="812">
                  <c:v>177</c:v>
                </c:pt>
                <c:pt idx="813">
                  <c:v>169</c:v>
                </c:pt>
                <c:pt idx="814">
                  <c:v>180</c:v>
                </c:pt>
                <c:pt idx="815">
                  <c:v>195</c:v>
                </c:pt>
                <c:pt idx="816">
                  <c:v>195</c:v>
                </c:pt>
                <c:pt idx="817">
                  <c:v>194</c:v>
                </c:pt>
                <c:pt idx="818">
                  <c:v>209</c:v>
                </c:pt>
                <c:pt idx="819">
                  <c:v>210</c:v>
                </c:pt>
                <c:pt idx="820">
                  <c:v>210</c:v>
                </c:pt>
                <c:pt idx="821">
                  <c:v>209</c:v>
                </c:pt>
                <c:pt idx="822">
                  <c:v>212</c:v>
                </c:pt>
                <c:pt idx="823">
                  <c:v>217</c:v>
                </c:pt>
                <c:pt idx="824">
                  <c:v>227</c:v>
                </c:pt>
                <c:pt idx="825">
                  <c:v>228</c:v>
                </c:pt>
                <c:pt idx="826">
                  <c:v>233</c:v>
                </c:pt>
                <c:pt idx="827">
                  <c:v>238</c:v>
                </c:pt>
                <c:pt idx="828">
                  <c:v>242</c:v>
                </c:pt>
                <c:pt idx="829">
                  <c:v>230</c:v>
                </c:pt>
                <c:pt idx="830">
                  <c:v>215</c:v>
                </c:pt>
                <c:pt idx="831">
                  <c:v>218</c:v>
                </c:pt>
                <c:pt idx="832">
                  <c:v>221</c:v>
                </c:pt>
                <c:pt idx="833">
                  <c:v>228</c:v>
                </c:pt>
                <c:pt idx="834">
                  <c:v>234</c:v>
                </c:pt>
                <c:pt idx="835">
                  <c:v>231</c:v>
                </c:pt>
                <c:pt idx="836">
                  <c:v>220</c:v>
                </c:pt>
                <c:pt idx="837">
                  <c:v>215</c:v>
                </c:pt>
                <c:pt idx="838">
                  <c:v>225</c:v>
                </c:pt>
                <c:pt idx="839">
                  <c:v>235</c:v>
                </c:pt>
                <c:pt idx="840">
                  <c:v>236</c:v>
                </c:pt>
                <c:pt idx="841">
                  <c:v>236</c:v>
                </c:pt>
                <c:pt idx="842">
                  <c:v>243</c:v>
                </c:pt>
                <c:pt idx="843">
                  <c:v>246</c:v>
                </c:pt>
                <c:pt idx="844">
                  <c:v>241</c:v>
                </c:pt>
                <c:pt idx="845">
                  <c:v>239</c:v>
                </c:pt>
                <c:pt idx="846">
                  <c:v>231</c:v>
                </c:pt>
                <c:pt idx="847">
                  <c:v>235</c:v>
                </c:pt>
                <c:pt idx="848">
                  <c:v>234</c:v>
                </c:pt>
                <c:pt idx="849">
                  <c:v>233</c:v>
                </c:pt>
                <c:pt idx="850">
                  <c:v>226</c:v>
                </c:pt>
                <c:pt idx="851">
                  <c:v>223</c:v>
                </c:pt>
                <c:pt idx="852">
                  <c:v>225</c:v>
                </c:pt>
                <c:pt idx="853">
                  <c:v>224</c:v>
                </c:pt>
                <c:pt idx="854">
                  <c:v>227</c:v>
                </c:pt>
                <c:pt idx="855">
                  <c:v>225</c:v>
                </c:pt>
                <c:pt idx="856">
                  <c:v>217</c:v>
                </c:pt>
                <c:pt idx="857">
                  <c:v>210</c:v>
                </c:pt>
                <c:pt idx="858">
                  <c:v>209</c:v>
                </c:pt>
                <c:pt idx="859">
                  <c:v>210</c:v>
                </c:pt>
                <c:pt idx="860">
                  <c:v>211</c:v>
                </c:pt>
                <c:pt idx="861">
                  <c:v>208</c:v>
                </c:pt>
                <c:pt idx="862">
                  <c:v>198</c:v>
                </c:pt>
                <c:pt idx="863">
                  <c:v>189</c:v>
                </c:pt>
                <c:pt idx="864">
                  <c:v>190</c:v>
                </c:pt>
                <c:pt idx="865">
                  <c:v>189</c:v>
                </c:pt>
                <c:pt idx="866">
                  <c:v>193</c:v>
                </c:pt>
                <c:pt idx="867">
                  <c:v>190</c:v>
                </c:pt>
                <c:pt idx="868">
                  <c:v>191</c:v>
                </c:pt>
                <c:pt idx="869">
                  <c:v>194</c:v>
                </c:pt>
                <c:pt idx="870">
                  <c:v>194</c:v>
                </c:pt>
                <c:pt idx="871">
                  <c:v>193</c:v>
                </c:pt>
                <c:pt idx="872">
                  <c:v>193</c:v>
                </c:pt>
                <c:pt idx="873">
                  <c:v>202</c:v>
                </c:pt>
                <c:pt idx="874">
                  <c:v>210</c:v>
                </c:pt>
                <c:pt idx="875">
                  <c:v>213</c:v>
                </c:pt>
                <c:pt idx="876">
                  <c:v>221</c:v>
                </c:pt>
                <c:pt idx="877">
                  <c:v>224</c:v>
                </c:pt>
                <c:pt idx="878">
                  <c:v>218</c:v>
                </c:pt>
                <c:pt idx="879">
                  <c:v>215</c:v>
                </c:pt>
                <c:pt idx="880">
                  <c:v>217</c:v>
                </c:pt>
                <c:pt idx="881">
                  <c:v>222</c:v>
                </c:pt>
                <c:pt idx="882">
                  <c:v>222</c:v>
                </c:pt>
                <c:pt idx="883">
                  <c:v>230</c:v>
                </c:pt>
                <c:pt idx="884">
                  <c:v>237</c:v>
                </c:pt>
                <c:pt idx="885">
                  <c:v>238</c:v>
                </c:pt>
                <c:pt idx="886">
                  <c:v>238</c:v>
                </c:pt>
                <c:pt idx="887">
                  <c:v>244</c:v>
                </c:pt>
                <c:pt idx="888">
                  <c:v>242</c:v>
                </c:pt>
                <c:pt idx="889">
                  <c:v>230</c:v>
                </c:pt>
                <c:pt idx="890">
                  <c:v>226</c:v>
                </c:pt>
                <c:pt idx="891">
                  <c:v>222</c:v>
                </c:pt>
                <c:pt idx="892">
                  <c:v>226</c:v>
                </c:pt>
                <c:pt idx="893">
                  <c:v>237</c:v>
                </c:pt>
                <c:pt idx="894">
                  <c:v>235</c:v>
                </c:pt>
                <c:pt idx="895">
                  <c:v>229</c:v>
                </c:pt>
                <c:pt idx="896">
                  <c:v>226</c:v>
                </c:pt>
                <c:pt idx="897">
                  <c:v>224</c:v>
                </c:pt>
                <c:pt idx="898">
                  <c:v>227</c:v>
                </c:pt>
                <c:pt idx="899">
                  <c:v>224</c:v>
                </c:pt>
                <c:pt idx="900">
                  <c:v>221</c:v>
                </c:pt>
                <c:pt idx="901">
                  <c:v>229</c:v>
                </c:pt>
                <c:pt idx="902">
                  <c:v>230</c:v>
                </c:pt>
                <c:pt idx="903">
                  <c:v>226</c:v>
                </c:pt>
                <c:pt idx="904">
                  <c:v>228</c:v>
                </c:pt>
                <c:pt idx="905">
                  <c:v>232</c:v>
                </c:pt>
                <c:pt idx="906">
                  <c:v>231</c:v>
                </c:pt>
                <c:pt idx="907">
                  <c:v>235</c:v>
                </c:pt>
                <c:pt idx="908">
                  <c:v>241</c:v>
                </c:pt>
                <c:pt idx="909">
                  <c:v>238</c:v>
                </c:pt>
                <c:pt idx="910">
                  <c:v>229</c:v>
                </c:pt>
                <c:pt idx="911">
                  <c:v>222</c:v>
                </c:pt>
                <c:pt idx="912">
                  <c:v>220</c:v>
                </c:pt>
                <c:pt idx="913">
                  <c:v>219</c:v>
                </c:pt>
                <c:pt idx="914">
                  <c:v>219</c:v>
                </c:pt>
                <c:pt idx="915">
                  <c:v>218</c:v>
                </c:pt>
                <c:pt idx="916">
                  <c:v>216</c:v>
                </c:pt>
                <c:pt idx="917">
                  <c:v>209</c:v>
                </c:pt>
                <c:pt idx="918">
                  <c:v>210</c:v>
                </c:pt>
                <c:pt idx="919">
                  <c:v>206</c:v>
                </c:pt>
                <c:pt idx="920">
                  <c:v>203</c:v>
                </c:pt>
                <c:pt idx="921">
                  <c:v>198</c:v>
                </c:pt>
                <c:pt idx="922">
                  <c:v>193</c:v>
                </c:pt>
                <c:pt idx="923">
                  <c:v>195</c:v>
                </c:pt>
                <c:pt idx="924">
                  <c:v>194</c:v>
                </c:pt>
                <c:pt idx="925">
                  <c:v>197</c:v>
                </c:pt>
                <c:pt idx="926">
                  <c:v>197</c:v>
                </c:pt>
                <c:pt idx="927">
                  <c:v>194</c:v>
                </c:pt>
                <c:pt idx="928">
                  <c:v>193</c:v>
                </c:pt>
                <c:pt idx="929">
                  <c:v>204</c:v>
                </c:pt>
                <c:pt idx="930">
                  <c:v>206</c:v>
                </c:pt>
                <c:pt idx="931">
                  <c:v>213</c:v>
                </c:pt>
                <c:pt idx="932">
                  <c:v>222</c:v>
                </c:pt>
                <c:pt idx="933">
                  <c:v>228</c:v>
                </c:pt>
                <c:pt idx="934">
                  <c:v>235</c:v>
                </c:pt>
                <c:pt idx="935">
                  <c:v>245</c:v>
                </c:pt>
                <c:pt idx="936">
                  <c:v>246</c:v>
                </c:pt>
                <c:pt idx="937">
                  <c:v>254</c:v>
                </c:pt>
                <c:pt idx="938">
                  <c:v>253</c:v>
                </c:pt>
                <c:pt idx="939">
                  <c:v>266</c:v>
                </c:pt>
                <c:pt idx="940">
                  <c:v>281</c:v>
                </c:pt>
                <c:pt idx="941">
                  <c:v>261</c:v>
                </c:pt>
                <c:pt idx="942">
                  <c:v>254</c:v>
                </c:pt>
                <c:pt idx="943">
                  <c:v>258</c:v>
                </c:pt>
                <c:pt idx="944">
                  <c:v>260</c:v>
                </c:pt>
                <c:pt idx="945">
                  <c:v>259</c:v>
                </c:pt>
                <c:pt idx="946">
                  <c:v>256</c:v>
                </c:pt>
                <c:pt idx="947">
                  <c:v>260</c:v>
                </c:pt>
                <c:pt idx="948">
                  <c:v>281</c:v>
                </c:pt>
                <c:pt idx="949">
                  <c:v>282</c:v>
                </c:pt>
                <c:pt idx="950">
                  <c:v>286</c:v>
                </c:pt>
                <c:pt idx="951">
                  <c:v>286</c:v>
                </c:pt>
                <c:pt idx="952">
                  <c:v>304</c:v>
                </c:pt>
                <c:pt idx="953">
                  <c:v>319</c:v>
                </c:pt>
                <c:pt idx="954">
                  <c:v>292</c:v>
                </c:pt>
                <c:pt idx="955">
                  <c:v>271</c:v>
                </c:pt>
                <c:pt idx="956">
                  <c:v>262</c:v>
                </c:pt>
                <c:pt idx="957">
                  <c:v>273</c:v>
                </c:pt>
                <c:pt idx="958">
                  <c:v>268</c:v>
                </c:pt>
                <c:pt idx="959">
                  <c:v>263</c:v>
                </c:pt>
                <c:pt idx="960">
                  <c:v>269</c:v>
                </c:pt>
                <c:pt idx="961">
                  <c:v>274</c:v>
                </c:pt>
                <c:pt idx="962">
                  <c:v>273</c:v>
                </c:pt>
                <c:pt idx="963">
                  <c:v>274</c:v>
                </c:pt>
                <c:pt idx="964">
                  <c:v>270</c:v>
                </c:pt>
                <c:pt idx="965">
                  <c:v>271</c:v>
                </c:pt>
                <c:pt idx="966">
                  <c:v>276</c:v>
                </c:pt>
                <c:pt idx="967">
                  <c:v>282</c:v>
                </c:pt>
                <c:pt idx="968">
                  <c:v>286</c:v>
                </c:pt>
                <c:pt idx="969">
                  <c:v>289</c:v>
                </c:pt>
                <c:pt idx="970">
                  <c:v>288</c:v>
                </c:pt>
                <c:pt idx="971">
                  <c:v>288</c:v>
                </c:pt>
                <c:pt idx="972">
                  <c:v>287</c:v>
                </c:pt>
                <c:pt idx="973">
                  <c:v>293</c:v>
                </c:pt>
                <c:pt idx="974">
                  <c:v>297</c:v>
                </c:pt>
                <c:pt idx="975">
                  <c:v>301</c:v>
                </c:pt>
                <c:pt idx="976">
                  <c:v>298</c:v>
                </c:pt>
                <c:pt idx="977">
                  <c:v>297</c:v>
                </c:pt>
                <c:pt idx="978">
                  <c:v>293</c:v>
                </c:pt>
                <c:pt idx="979">
                  <c:v>290</c:v>
                </c:pt>
                <c:pt idx="980">
                  <c:v>301</c:v>
                </c:pt>
                <c:pt idx="981">
                  <c:v>309</c:v>
                </c:pt>
                <c:pt idx="982">
                  <c:v>308</c:v>
                </c:pt>
                <c:pt idx="983">
                  <c:v>295</c:v>
                </c:pt>
                <c:pt idx="984">
                  <c:v>279</c:v>
                </c:pt>
                <c:pt idx="985">
                  <c:v>269</c:v>
                </c:pt>
                <c:pt idx="986">
                  <c:v>265</c:v>
                </c:pt>
                <c:pt idx="987">
                  <c:v>266</c:v>
                </c:pt>
                <c:pt idx="988">
                  <c:v>268</c:v>
                </c:pt>
                <c:pt idx="989">
                  <c:v>264</c:v>
                </c:pt>
                <c:pt idx="990">
                  <c:v>259</c:v>
                </c:pt>
                <c:pt idx="991">
                  <c:v>250</c:v>
                </c:pt>
                <c:pt idx="992">
                  <c:v>248</c:v>
                </c:pt>
                <c:pt idx="993">
                  <c:v>253</c:v>
                </c:pt>
                <c:pt idx="994">
                  <c:v>253</c:v>
                </c:pt>
                <c:pt idx="995">
                  <c:v>255</c:v>
                </c:pt>
                <c:pt idx="996">
                  <c:v>256</c:v>
                </c:pt>
                <c:pt idx="997">
                  <c:v>249</c:v>
                </c:pt>
                <c:pt idx="998">
                  <c:v>233</c:v>
                </c:pt>
                <c:pt idx="999">
                  <c:v>219</c:v>
                </c:pt>
                <c:pt idx="1000">
                  <c:v>230</c:v>
                </c:pt>
                <c:pt idx="1001">
                  <c:v>226</c:v>
                </c:pt>
                <c:pt idx="1002">
                  <c:v>232</c:v>
                </c:pt>
                <c:pt idx="1003">
                  <c:v>237</c:v>
                </c:pt>
                <c:pt idx="1004">
                  <c:v>237</c:v>
                </c:pt>
                <c:pt idx="1005">
                  <c:v>240</c:v>
                </c:pt>
                <c:pt idx="1006">
                  <c:v>242</c:v>
                </c:pt>
                <c:pt idx="1007">
                  <c:v>247</c:v>
                </c:pt>
                <c:pt idx="1008">
                  <c:v>246</c:v>
                </c:pt>
                <c:pt idx="1009">
                  <c:v>244</c:v>
                </c:pt>
                <c:pt idx="1010">
                  <c:v>250</c:v>
                </c:pt>
                <c:pt idx="1011">
                  <c:v>248</c:v>
                </c:pt>
                <c:pt idx="1012">
                  <c:v>253</c:v>
                </c:pt>
                <c:pt idx="1013">
                  <c:v>255</c:v>
                </c:pt>
                <c:pt idx="1014">
                  <c:v>257</c:v>
                </c:pt>
                <c:pt idx="1015">
                  <c:v>261</c:v>
                </c:pt>
                <c:pt idx="1016">
                  <c:v>261</c:v>
                </c:pt>
                <c:pt idx="1017">
                  <c:v>262</c:v>
                </c:pt>
                <c:pt idx="1018">
                  <c:v>258</c:v>
                </c:pt>
                <c:pt idx="1019">
                  <c:v>257</c:v>
                </c:pt>
                <c:pt idx="1020">
                  <c:v>251</c:v>
                </c:pt>
                <c:pt idx="1021">
                  <c:v>253</c:v>
                </c:pt>
                <c:pt idx="1022">
                  <c:v>257</c:v>
                </c:pt>
                <c:pt idx="1023">
                  <c:v>267</c:v>
                </c:pt>
                <c:pt idx="1024">
                  <c:v>271</c:v>
                </c:pt>
                <c:pt idx="1025">
                  <c:v>274</c:v>
                </c:pt>
                <c:pt idx="1026">
                  <c:v>270</c:v>
                </c:pt>
                <c:pt idx="1027">
                  <c:v>258</c:v>
                </c:pt>
                <c:pt idx="1028">
                  <c:v>261</c:v>
                </c:pt>
                <c:pt idx="1029">
                  <c:v>263</c:v>
                </c:pt>
                <c:pt idx="1030">
                  <c:v>259</c:v>
                </c:pt>
                <c:pt idx="1031">
                  <c:v>252</c:v>
                </c:pt>
                <c:pt idx="1032">
                  <c:v>249</c:v>
                </c:pt>
                <c:pt idx="1033">
                  <c:v>253</c:v>
                </c:pt>
                <c:pt idx="1034">
                  <c:v>257</c:v>
                </c:pt>
                <c:pt idx="1035">
                  <c:v>255</c:v>
                </c:pt>
                <c:pt idx="1036">
                  <c:v>250</c:v>
                </c:pt>
                <c:pt idx="1037">
                  <c:v>253</c:v>
                </c:pt>
                <c:pt idx="1038">
                  <c:v>254</c:v>
                </c:pt>
                <c:pt idx="1039">
                  <c:v>254</c:v>
                </c:pt>
                <c:pt idx="1040">
                  <c:v>255</c:v>
                </c:pt>
                <c:pt idx="1041">
                  <c:v>252</c:v>
                </c:pt>
                <c:pt idx="1042">
                  <c:v>250</c:v>
                </c:pt>
                <c:pt idx="1043">
                  <c:v>248</c:v>
                </c:pt>
                <c:pt idx="1044">
                  <c:v>241</c:v>
                </c:pt>
                <c:pt idx="1045">
                  <c:v>243</c:v>
                </c:pt>
                <c:pt idx="1046">
                  <c:v>240</c:v>
                </c:pt>
                <c:pt idx="1047">
                  <c:v>238</c:v>
                </c:pt>
                <c:pt idx="1048">
                  <c:v>239</c:v>
                </c:pt>
                <c:pt idx="1049">
                  <c:v>242</c:v>
                </c:pt>
                <c:pt idx="1050">
                  <c:v>253</c:v>
                </c:pt>
                <c:pt idx="1051">
                  <c:v>263</c:v>
                </c:pt>
                <c:pt idx="1052">
                  <c:v>282</c:v>
                </c:pt>
                <c:pt idx="1053">
                  <c:v>276</c:v>
                </c:pt>
                <c:pt idx="1054">
                  <c:v>276</c:v>
                </c:pt>
                <c:pt idx="1055">
                  <c:v>284</c:v>
                </c:pt>
                <c:pt idx="1056">
                  <c:v>#N/A</c:v>
                </c:pt>
                <c:pt idx="1057">
                  <c:v>284</c:v>
                </c:pt>
                <c:pt idx="1058">
                  <c:v>292</c:v>
                </c:pt>
                <c:pt idx="1059">
                  <c:v>290</c:v>
                </c:pt>
                <c:pt idx="1060">
                  <c:v>288</c:v>
                </c:pt>
                <c:pt idx="1061">
                  <c:v>283</c:v>
                </c:pt>
                <c:pt idx="1062">
                  <c:v>283</c:v>
                </c:pt>
                <c:pt idx="1063">
                  <c:v>278</c:v>
                </c:pt>
                <c:pt idx="1064">
                  <c:v>273</c:v>
                </c:pt>
                <c:pt idx="1065">
                  <c:v>280</c:v>
                </c:pt>
                <c:pt idx="1066">
                  <c:v>283</c:v>
                </c:pt>
                <c:pt idx="1067">
                  <c:v>296</c:v>
                </c:pt>
                <c:pt idx="1068">
                  <c:v>291</c:v>
                </c:pt>
                <c:pt idx="1069">
                  <c:v>288</c:v>
                </c:pt>
                <c:pt idx="1070">
                  <c:v>286</c:v>
                </c:pt>
                <c:pt idx="1071">
                  <c:v>289</c:v>
                </c:pt>
                <c:pt idx="1072">
                  <c:v>284</c:v>
                </c:pt>
                <c:pt idx="1073">
                  <c:v>286</c:v>
                </c:pt>
                <c:pt idx="1074">
                  <c:v>287</c:v>
                </c:pt>
                <c:pt idx="1075">
                  <c:v>288</c:v>
                </c:pt>
                <c:pt idx="1076">
                  <c:v>299</c:v>
                </c:pt>
                <c:pt idx="1077">
                  <c:v>309</c:v>
                </c:pt>
                <c:pt idx="1078">
                  <c:v>306</c:v>
                </c:pt>
                <c:pt idx="1079">
                  <c:v>304</c:v>
                </c:pt>
                <c:pt idx="1080">
                  <c:v>305</c:v>
                </c:pt>
                <c:pt idx="1081">
                  <c:v>310</c:v>
                </c:pt>
                <c:pt idx="1082">
                  <c:v>315</c:v>
                </c:pt>
                <c:pt idx="1083">
                  <c:v>304</c:v>
                </c:pt>
                <c:pt idx="1084">
                  <c:v>303</c:v>
                </c:pt>
                <c:pt idx="1085">
                  <c:v>300</c:v>
                </c:pt>
                <c:pt idx="1086">
                  <c:v>290</c:v>
                </c:pt>
                <c:pt idx="1087">
                  <c:v>292</c:v>
                </c:pt>
                <c:pt idx="1088">
                  <c:v>291</c:v>
                </c:pt>
                <c:pt idx="1089">
                  <c:v>299</c:v>
                </c:pt>
                <c:pt idx="1090">
                  <c:v>306</c:v>
                </c:pt>
                <c:pt idx="1091">
                  <c:v>314</c:v>
                </c:pt>
                <c:pt idx="1092">
                  <c:v>314</c:v>
                </c:pt>
                <c:pt idx="1093">
                  <c:v>309</c:v>
                </c:pt>
                <c:pt idx="1094">
                  <c:v>320</c:v>
                </c:pt>
                <c:pt idx="1095">
                  <c:v>352</c:v>
                </c:pt>
                <c:pt idx="1096">
                  <c:v>341</c:v>
                </c:pt>
                <c:pt idx="1097">
                  <c:v>345</c:v>
                </c:pt>
                <c:pt idx="1098">
                  <c:v>339</c:v>
                </c:pt>
                <c:pt idx="1099">
                  <c:v>345</c:v>
                </c:pt>
                <c:pt idx="1100">
                  <c:v>367</c:v>
                </c:pt>
                <c:pt idx="1101">
                  <c:v>375</c:v>
                </c:pt>
                <c:pt idx="1102">
                  <c:v>374</c:v>
                </c:pt>
                <c:pt idx="1103">
                  <c:v>367</c:v>
                </c:pt>
                <c:pt idx="1104">
                  <c:v>352</c:v>
                </c:pt>
                <c:pt idx="1105">
                  <c:v>331</c:v>
                </c:pt>
                <c:pt idx="1106">
                  <c:v>326</c:v>
                </c:pt>
                <c:pt idx="1107">
                  <c:v>328</c:v>
                </c:pt>
                <c:pt idx="1108">
                  <c:v>337</c:v>
                </c:pt>
                <c:pt idx="1109">
                  <c:v>369</c:v>
                </c:pt>
                <c:pt idx="1110">
                  <c:v>375</c:v>
                </c:pt>
                <c:pt idx="1111">
                  <c:v>399</c:v>
                </c:pt>
                <c:pt idx="1112">
                  <c:v>452</c:v>
                </c:pt>
                <c:pt idx="1113">
                  <c:v>446</c:v>
                </c:pt>
                <c:pt idx="1114">
                  <c:v>444</c:v>
                </c:pt>
                <c:pt idx="1115">
                  <c:v>453</c:v>
                </c:pt>
                <c:pt idx="1116">
                  <c:v>475</c:v>
                </c:pt>
                <c:pt idx="1117">
                  <c:v>509</c:v>
                </c:pt>
                <c:pt idx="1118">
                  <c:v>479</c:v>
                </c:pt>
                <c:pt idx="1119">
                  <c:v>456</c:v>
                </c:pt>
                <c:pt idx="1120">
                  <c:v>415</c:v>
                </c:pt>
                <c:pt idx="1121">
                  <c:v>400</c:v>
                </c:pt>
                <c:pt idx="1122">
                  <c:v>428</c:v>
                </c:pt>
                <c:pt idx="1123">
                  <c:v>429</c:v>
                </c:pt>
                <c:pt idx="1124">
                  <c:v>444</c:v>
                </c:pt>
                <c:pt idx="1125">
                  <c:v>447</c:v>
                </c:pt>
                <c:pt idx="1126">
                  <c:v>461</c:v>
                </c:pt>
                <c:pt idx="1127">
                  <c:v>481</c:v>
                </c:pt>
                <c:pt idx="1128">
                  <c:v>498</c:v>
                </c:pt>
                <c:pt idx="1129">
                  <c:v>495</c:v>
                </c:pt>
                <c:pt idx="1130">
                  <c:v>507</c:v>
                </c:pt>
                <c:pt idx="1131">
                  <c:v>498</c:v>
                </c:pt>
                <c:pt idx="1132">
                  <c:v>429</c:v>
                </c:pt>
                <c:pt idx="1133">
                  <c:v>410</c:v>
                </c:pt>
                <c:pt idx="1134">
                  <c:v>420</c:v>
                </c:pt>
                <c:pt idx="1135">
                  <c:v>416</c:v>
                </c:pt>
                <c:pt idx="1136">
                  <c:v>415</c:v>
                </c:pt>
                <c:pt idx="1137">
                  <c:v>413</c:v>
                </c:pt>
                <c:pt idx="1138">
                  <c:v>409</c:v>
                </c:pt>
                <c:pt idx="1139">
                  <c:v>410</c:v>
                </c:pt>
                <c:pt idx="1140">
                  <c:v>430</c:v>
                </c:pt>
                <c:pt idx="1141">
                  <c:v>421</c:v>
                </c:pt>
                <c:pt idx="1142">
                  <c:v>421</c:v>
                </c:pt>
                <c:pt idx="1143">
                  <c:v>428</c:v>
                </c:pt>
                <c:pt idx="1144">
                  <c:v>431</c:v>
                </c:pt>
                <c:pt idx="1145">
                  <c:v>432</c:v>
                </c:pt>
                <c:pt idx="1146">
                  <c:v>434</c:v>
                </c:pt>
                <c:pt idx="1147">
                  <c:v>431</c:v>
                </c:pt>
                <c:pt idx="1148">
                  <c:v>436</c:v>
                </c:pt>
                <c:pt idx="1149">
                  <c:v>416</c:v>
                </c:pt>
                <c:pt idx="1150">
                  <c:v>419</c:v>
                </c:pt>
                <c:pt idx="1151">
                  <c:v>442</c:v>
                </c:pt>
                <c:pt idx="1152">
                  <c:v>482</c:v>
                </c:pt>
                <c:pt idx="1153">
                  <c:v>487</c:v>
                </c:pt>
                <c:pt idx="1154">
                  <c:v>464</c:v>
                </c:pt>
                <c:pt idx="1155">
                  <c:v>471</c:v>
                </c:pt>
                <c:pt idx="1156">
                  <c:v>498</c:v>
                </c:pt>
                <c:pt idx="1157">
                  <c:v>525</c:v>
                </c:pt>
                <c:pt idx="1158">
                  <c:v>532</c:v>
                </c:pt>
                <c:pt idx="1159">
                  <c:v>519</c:v>
                </c:pt>
                <c:pt idx="1160">
                  <c:v>505</c:v>
                </c:pt>
                <c:pt idx="1161">
                  <c:v>498</c:v>
                </c:pt>
                <c:pt idx="1162">
                  <c:v>511</c:v>
                </c:pt>
                <c:pt idx="1163">
                  <c:v>517</c:v>
                </c:pt>
                <c:pt idx="1164">
                  <c:v>526</c:v>
                </c:pt>
                <c:pt idx="1165">
                  <c:v>523</c:v>
                </c:pt>
                <c:pt idx="1166">
                  <c:v>521</c:v>
                </c:pt>
                <c:pt idx="1167">
                  <c:v>518</c:v>
                </c:pt>
                <c:pt idx="1168">
                  <c:v>501</c:v>
                </c:pt>
                <c:pt idx="1169">
                  <c:v>499</c:v>
                </c:pt>
                <c:pt idx="1170">
                  <c:v>494</c:v>
                </c:pt>
                <c:pt idx="1171">
                  <c:v>496</c:v>
                </c:pt>
                <c:pt idx="1172">
                  <c:v>501</c:v>
                </c:pt>
                <c:pt idx="1173">
                  <c:v>507</c:v>
                </c:pt>
                <c:pt idx="1174">
                  <c:v>498</c:v>
                </c:pt>
                <c:pt idx="1175">
                  <c:v>481</c:v>
                </c:pt>
                <c:pt idx="1176">
                  <c:v>481</c:v>
                </c:pt>
                <c:pt idx="1177">
                  <c:v>476</c:v>
                </c:pt>
                <c:pt idx="1178">
                  <c:v>484</c:v>
                </c:pt>
                <c:pt idx="1179">
                  <c:v>483</c:v>
                </c:pt>
                <c:pt idx="1180">
                  <c:v>499</c:v>
                </c:pt>
                <c:pt idx="1181">
                  <c:v>490</c:v>
                </c:pt>
                <c:pt idx="1182">
                  <c:v>503</c:v>
                </c:pt>
                <c:pt idx="1183">
                  <c:v>512</c:v>
                </c:pt>
                <c:pt idx="1184">
                  <c:v>511</c:v>
                </c:pt>
                <c:pt idx="1185">
                  <c:v>522</c:v>
                </c:pt>
                <c:pt idx="1186">
                  <c:v>508</c:v>
                </c:pt>
                <c:pt idx="1187">
                  <c:v>513</c:v>
                </c:pt>
                <c:pt idx="1188">
                  <c:v>520</c:v>
                </c:pt>
                <c:pt idx="1189">
                  <c:v>528</c:v>
                </c:pt>
                <c:pt idx="1190">
                  <c:v>504</c:v>
                </c:pt>
                <c:pt idx="1191">
                  <c:v>521</c:v>
                </c:pt>
                <c:pt idx="1192">
                  <c:v>544</c:v>
                </c:pt>
                <c:pt idx="1193">
                  <c:v>577</c:v>
                </c:pt>
                <c:pt idx="1194">
                  <c:v>566</c:v>
                </c:pt>
                <c:pt idx="1195">
                  <c:v>567</c:v>
                </c:pt>
                <c:pt idx="1196">
                  <c:v>590</c:v>
                </c:pt>
                <c:pt idx="1197">
                  <c:v>617</c:v>
                </c:pt>
                <c:pt idx="1198">
                  <c:v>624</c:v>
                </c:pt>
                <c:pt idx="1199">
                  <c:v>670</c:v>
                </c:pt>
                <c:pt idx="1200">
                  <c:v>635</c:v>
                </c:pt>
                <c:pt idx="1201">
                  <c:v>601</c:v>
                </c:pt>
                <c:pt idx="1202">
                  <c:v>623</c:v>
                </c:pt>
                <c:pt idx="1203">
                  <c:v>650</c:v>
                </c:pt>
                <c:pt idx="1204">
                  <c:v>644</c:v>
                </c:pt>
                <c:pt idx="1205">
                  <c:v>629</c:v>
                </c:pt>
                <c:pt idx="1206">
                  <c:v>623</c:v>
                </c:pt>
                <c:pt idx="1207">
                  <c:v>638</c:v>
                </c:pt>
                <c:pt idx="1208">
                  <c:v>657</c:v>
                </c:pt>
                <c:pt idx="1209">
                  <c:v>666</c:v>
                </c:pt>
                <c:pt idx="1210">
                  <c:v>677</c:v>
                </c:pt>
                <c:pt idx="1211">
                  <c:v>696</c:v>
                </c:pt>
                <c:pt idx="1212">
                  <c:v>682</c:v>
                </c:pt>
                <c:pt idx="1213">
                  <c:v>681</c:v>
                </c:pt>
                <c:pt idx="1214">
                  <c:v>687</c:v>
                </c:pt>
                <c:pt idx="1215">
                  <c:v>650</c:v>
                </c:pt>
                <c:pt idx="1216">
                  <c:v>637</c:v>
                </c:pt>
                <c:pt idx="1217">
                  <c:v>576</c:v>
                </c:pt>
                <c:pt idx="1218">
                  <c:v>575</c:v>
                </c:pt>
                <c:pt idx="1219">
                  <c:v>591</c:v>
                </c:pt>
                <c:pt idx="1220">
                  <c:v>630</c:v>
                </c:pt>
                <c:pt idx="1221">
                  <c:v>628</c:v>
                </c:pt>
                <c:pt idx="1222">
                  <c:v>632</c:v>
                </c:pt>
                <c:pt idx="1223">
                  <c:v>624</c:v>
                </c:pt>
                <c:pt idx="1224">
                  <c:v>638</c:v>
                </c:pt>
                <c:pt idx="1225">
                  <c:v>615</c:v>
                </c:pt>
                <c:pt idx="1226">
                  <c:v>605</c:v>
                </c:pt>
                <c:pt idx="1227">
                  <c:v>589</c:v>
                </c:pt>
                <c:pt idx="1228">
                  <c:v>571</c:v>
                </c:pt>
                <c:pt idx="1229">
                  <c:v>583</c:v>
                </c:pt>
                <c:pt idx="1230">
                  <c:v>591</c:v>
                </c:pt>
                <c:pt idx="1231">
                  <c:v>590</c:v>
                </c:pt>
                <c:pt idx="1232">
                  <c:v>#N/A</c:v>
                </c:pt>
                <c:pt idx="1233">
                  <c:v>600</c:v>
                </c:pt>
                <c:pt idx="1234">
                  <c:v>592</c:v>
                </c:pt>
                <c:pt idx="1235">
                  <c:v>593</c:v>
                </c:pt>
                <c:pt idx="1236">
                  <c:v>587</c:v>
                </c:pt>
                <c:pt idx="1237">
                  <c:v>#N/A</c:v>
                </c:pt>
                <c:pt idx="1238">
                  <c:v>566</c:v>
                </c:pt>
                <c:pt idx="1239">
                  <c:v>567</c:v>
                </c:pt>
                <c:pt idx="1240">
                  <c:v>582</c:v>
                </c:pt>
                <c:pt idx="1241">
                  <c:v>591</c:v>
                </c:pt>
                <c:pt idx="1242">
                  <c:v>592</c:v>
                </c:pt>
                <c:pt idx="1243">
                  <c:v>586</c:v>
                </c:pt>
                <c:pt idx="1244">
                  <c:v>575</c:v>
                </c:pt>
                <c:pt idx="1245">
                  <c:v>551</c:v>
                </c:pt>
                <c:pt idx="1246">
                  <c:v>553</c:v>
                </c:pt>
                <c:pt idx="1247">
                  <c:v>559</c:v>
                </c:pt>
                <c:pt idx="1248">
                  <c:v>547</c:v>
                </c:pt>
                <c:pt idx="1249">
                  <c:v>543</c:v>
                </c:pt>
                <c:pt idx="1250">
                  <c:v>543</c:v>
                </c:pt>
                <c:pt idx="1251">
                  <c:v>535</c:v>
                </c:pt>
                <c:pt idx="1252">
                  <c:v>514</c:v>
                </c:pt>
                <c:pt idx="1253">
                  <c:v>513</c:v>
                </c:pt>
                <c:pt idx="1254">
                  <c:v>517</c:v>
                </c:pt>
                <c:pt idx="1255">
                  <c:v>506</c:v>
                </c:pt>
                <c:pt idx="1256">
                  <c:v>497</c:v>
                </c:pt>
                <c:pt idx="1257">
                  <c:v>518</c:v>
                </c:pt>
                <c:pt idx="1258">
                  <c:v>507</c:v>
                </c:pt>
                <c:pt idx="1259">
                  <c:v>481</c:v>
                </c:pt>
                <c:pt idx="1260">
                  <c:v>478</c:v>
                </c:pt>
                <c:pt idx="1261">
                  <c:v>477</c:v>
                </c:pt>
                <c:pt idx="1262">
                  <c:v>477</c:v>
                </c:pt>
                <c:pt idx="1263">
                  <c:v>476</c:v>
                </c:pt>
                <c:pt idx="1264">
                  <c:v>473</c:v>
                </c:pt>
                <c:pt idx="1265">
                  <c:v>463</c:v>
                </c:pt>
                <c:pt idx="1266">
                  <c:v>470</c:v>
                </c:pt>
                <c:pt idx="1267">
                  <c:v>472</c:v>
                </c:pt>
                <c:pt idx="1268">
                  <c:v>472</c:v>
                </c:pt>
                <c:pt idx="1269">
                  <c:v>481</c:v>
                </c:pt>
                <c:pt idx="1270">
                  <c:v>480</c:v>
                </c:pt>
                <c:pt idx="1271">
                  <c:v>471</c:v>
                </c:pt>
                <c:pt idx="1272">
                  <c:v>461</c:v>
                </c:pt>
                <c:pt idx="1273">
                  <c:v>454</c:v>
                </c:pt>
                <c:pt idx="1274">
                  <c:v>459</c:v>
                </c:pt>
                <c:pt idx="1275">
                  <c:v>463</c:v>
                </c:pt>
                <c:pt idx="1276">
                  <c:v>460</c:v>
                </c:pt>
                <c:pt idx="1277">
                  <c:v>460</c:v>
                </c:pt>
                <c:pt idx="1278">
                  <c:v>453</c:v>
                </c:pt>
                <c:pt idx="1279">
                  <c:v>446</c:v>
                </c:pt>
                <c:pt idx="1280">
                  <c:v>425</c:v>
                </c:pt>
                <c:pt idx="1281">
                  <c:v>424</c:v>
                </c:pt>
                <c:pt idx="1282">
                  <c:v>428</c:v>
                </c:pt>
                <c:pt idx="1283">
                  <c:v>441</c:v>
                </c:pt>
                <c:pt idx="1284">
                  <c:v>438</c:v>
                </c:pt>
                <c:pt idx="1285">
                  <c:v>435</c:v>
                </c:pt>
                <c:pt idx="1286">
                  <c:v>434</c:v>
                </c:pt>
                <c:pt idx="1287">
                  <c:v>439</c:v>
                </c:pt>
                <c:pt idx="1288">
                  <c:v>441</c:v>
                </c:pt>
                <c:pt idx="1289">
                  <c:v>433</c:v>
                </c:pt>
                <c:pt idx="1290">
                  <c:v>430</c:v>
                </c:pt>
                <c:pt idx="1291">
                  <c:v>424</c:v>
                </c:pt>
                <c:pt idx="1292">
                  <c:v>424</c:v>
                </c:pt>
                <c:pt idx="1293">
                  <c:v>426</c:v>
                </c:pt>
                <c:pt idx="1294">
                  <c:v>438</c:v>
                </c:pt>
                <c:pt idx="1295">
                  <c:v>451</c:v>
                </c:pt>
                <c:pt idx="1296">
                  <c:v>453</c:v>
                </c:pt>
                <c:pt idx="1297">
                  <c:v>447</c:v>
                </c:pt>
                <c:pt idx="1298">
                  <c:v>452</c:v>
                </c:pt>
                <c:pt idx="1299">
                  <c:v>452</c:v>
                </c:pt>
                <c:pt idx="1300">
                  <c:v>475</c:v>
                </c:pt>
                <c:pt idx="1301">
                  <c:v>468</c:v>
                </c:pt>
                <c:pt idx="1302">
                  <c:v>322</c:v>
                </c:pt>
                <c:pt idx="1303">
                  <c:v>326</c:v>
                </c:pt>
                <c:pt idx="1304">
                  <c:v>343</c:v>
                </c:pt>
                <c:pt idx="1305">
                  <c:v>356</c:v>
                </c:pt>
                <c:pt idx="1306">
                  <c:v>#N/A</c:v>
                </c:pt>
                <c:pt idx="1307">
                  <c:v>356</c:v>
                </c:pt>
                <c:pt idx="1308">
                  <c:v>381</c:v>
                </c:pt>
                <c:pt idx="1309">
                  <c:v>374</c:v>
                </c:pt>
                <c:pt idx="1310">
                  <c:v>365</c:v>
                </c:pt>
                <c:pt idx="1311">
                  <c:v>375</c:v>
                </c:pt>
                <c:pt idx="1312">
                  <c:v>374</c:v>
                </c:pt>
                <c:pt idx="1313">
                  <c:v>364</c:v>
                </c:pt>
                <c:pt idx="1314">
                  <c:v>364</c:v>
                </c:pt>
                <c:pt idx="1315">
                  <c:v>368</c:v>
                </c:pt>
                <c:pt idx="1316">
                  <c:v>371</c:v>
                </c:pt>
                <c:pt idx="1317">
                  <c:v>379</c:v>
                </c:pt>
                <c:pt idx="1318">
                  <c:v>371</c:v>
                </c:pt>
                <c:pt idx="1319">
                  <c:v>365</c:v>
                </c:pt>
                <c:pt idx="1320">
                  <c:v>368</c:v>
                </c:pt>
                <c:pt idx="1321">
                  <c:v>370</c:v>
                </c:pt>
                <c:pt idx="1322">
                  <c:v>365</c:v>
                </c:pt>
                <c:pt idx="1323">
                  <c:v>363</c:v>
                </c:pt>
                <c:pt idx="1324">
                  <c:v>368</c:v>
                </c:pt>
                <c:pt idx="1325">
                  <c:v>364</c:v>
                </c:pt>
                <c:pt idx="1326">
                  <c:v>364</c:v>
                </c:pt>
                <c:pt idx="1327">
                  <c:v>363</c:v>
                </c:pt>
                <c:pt idx="1328">
                  <c:v>366</c:v>
                </c:pt>
                <c:pt idx="1329">
                  <c:v>387</c:v>
                </c:pt>
                <c:pt idx="1330">
                  <c:v>376</c:v>
                </c:pt>
                <c:pt idx="1331">
                  <c:v>379</c:v>
                </c:pt>
                <c:pt idx="1332">
                  <c:v>403</c:v>
                </c:pt>
                <c:pt idx="1333">
                  <c:v>411</c:v>
                </c:pt>
                <c:pt idx="1334">
                  <c:v>414</c:v>
                </c:pt>
                <c:pt idx="1335">
                  <c:v>422</c:v>
                </c:pt>
                <c:pt idx="1336">
                  <c:v>423</c:v>
                </c:pt>
                <c:pt idx="1337">
                  <c:v>424</c:v>
                </c:pt>
                <c:pt idx="1338">
                  <c:v>412</c:v>
                </c:pt>
                <c:pt idx="1339">
                  <c:v>428</c:v>
                </c:pt>
                <c:pt idx="1340">
                  <c:v>429</c:v>
                </c:pt>
                <c:pt idx="1341">
                  <c:v>439</c:v>
                </c:pt>
                <c:pt idx="1342">
                  <c:v>451</c:v>
                </c:pt>
                <c:pt idx="1343">
                  <c:v>456</c:v>
                </c:pt>
                <c:pt idx="1344">
                  <c:v>482</c:v>
                </c:pt>
                <c:pt idx="1345">
                  <c:v>488</c:v>
                </c:pt>
                <c:pt idx="1346">
                  <c:v>486</c:v>
                </c:pt>
                <c:pt idx="1347">
                  <c:v>467</c:v>
                </c:pt>
                <c:pt idx="1348">
                  <c:v>463</c:v>
                </c:pt>
                <c:pt idx="1349">
                  <c:v>448</c:v>
                </c:pt>
                <c:pt idx="1350">
                  <c:v>428</c:v>
                </c:pt>
                <c:pt idx="1351">
                  <c:v>442</c:v>
                </c:pt>
                <c:pt idx="1352">
                  <c:v>461</c:v>
                </c:pt>
                <c:pt idx="1353">
                  <c:v>475</c:v>
                </c:pt>
                <c:pt idx="1354">
                  <c:v>478</c:v>
                </c:pt>
                <c:pt idx="1355">
                  <c:v>481</c:v>
                </c:pt>
                <c:pt idx="1356">
                  <c:v>475</c:v>
                </c:pt>
                <c:pt idx="1357">
                  <c:v>491</c:v>
                </c:pt>
                <c:pt idx="1358">
                  <c:v>467</c:v>
                </c:pt>
                <c:pt idx="1359">
                  <c:v>444</c:v>
                </c:pt>
                <c:pt idx="1360">
                  <c:v>432</c:v>
                </c:pt>
                <c:pt idx="1361">
                  <c:v>426</c:v>
                </c:pt>
                <c:pt idx="1362">
                  <c:v>459</c:v>
                </c:pt>
                <c:pt idx="1363">
                  <c:v>479</c:v>
                </c:pt>
                <c:pt idx="1364">
                  <c:v>479</c:v>
                </c:pt>
                <c:pt idx="1365">
                  <c:v>479</c:v>
                </c:pt>
                <c:pt idx="1366">
                  <c:v>418</c:v>
                </c:pt>
                <c:pt idx="1367">
                  <c:v>414</c:v>
                </c:pt>
                <c:pt idx="1368">
                  <c:v>405</c:v>
                </c:pt>
                <c:pt idx="1369">
                  <c:v>417</c:v>
                </c:pt>
                <c:pt idx="1370">
                  <c:v>447</c:v>
                </c:pt>
                <c:pt idx="1371">
                  <c:v>466</c:v>
                </c:pt>
                <c:pt idx="1372">
                  <c:v>480</c:v>
                </c:pt>
                <c:pt idx="1373">
                  <c:v>465</c:v>
                </c:pt>
              </c:numCache>
            </c:numRef>
          </c:val>
        </c:ser>
        <c:marker val="1"/>
        <c:axId val="887186176"/>
        <c:axId val="886731136"/>
      </c:lineChart>
      <c:dateAx>
        <c:axId val="718312576"/>
        <c:scaling>
          <c:orientation val="minMax"/>
          <c:min val="39083"/>
        </c:scaling>
        <c:axPos val="b"/>
        <c:numFmt formatCode="m/d/yyyy" sourceLinked="1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718665600"/>
        <c:crosses val="autoZero"/>
        <c:auto val="1"/>
        <c:lblOffset val="100"/>
      </c:dateAx>
      <c:valAx>
        <c:axId val="718665600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718312576"/>
        <c:crosses val="autoZero"/>
        <c:crossBetween val="between"/>
      </c:valAx>
      <c:valAx>
        <c:axId val="886731136"/>
        <c:scaling>
          <c:orientation val="minMax"/>
        </c:scaling>
        <c:axPos val="r"/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887186176"/>
        <c:crosses val="max"/>
        <c:crossBetween val="between"/>
      </c:valAx>
      <c:dateAx>
        <c:axId val="887186176"/>
        <c:scaling>
          <c:orientation val="minMax"/>
        </c:scaling>
        <c:delete val="1"/>
        <c:axPos val="b"/>
        <c:numFmt formatCode="m/d/yyyy" sourceLinked="1"/>
        <c:tickLblPos val="none"/>
        <c:crossAx val="886731136"/>
        <c:auto val="1"/>
        <c:lblOffset val="100"/>
      </c:dateAx>
    </c:plotArea>
    <c:legend>
      <c:legendPos val="r"/>
      <c:layout>
        <c:manualLayout>
          <c:xMode val="edge"/>
          <c:yMode val="edge"/>
          <c:x val="0.46275174539163055"/>
          <c:y val="0.12189557554965472"/>
          <c:w val="0.40094290847518971"/>
          <c:h val="0.10947198964202542"/>
        </c:manualLayout>
      </c:layout>
      <c:txPr>
        <a:bodyPr/>
        <a:lstStyle/>
        <a:p>
          <a:pPr>
            <a:defRPr sz="1000"/>
          </a:pPr>
          <a:endParaRPr lang="en-US"/>
        </a:p>
      </c:txPr>
    </c:legend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tabSelected="1"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6459" y="-39688"/>
    <xdr:ext cx="8665104" cy="62838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0.07786</cdr:x>
      <cdr:y>0.94737</cdr:y>
    </cdr:from>
    <cdr:to>
      <cdr:x>0.99695</cdr:x>
      <cdr:y>0.99789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4688" y="5953124"/>
          <a:ext cx="7963958" cy="3175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	T+90	      T+180 	</a:t>
          </a:r>
          <a:r>
            <a:rPr lang="en-US" sz="1100" baseline="0"/>
            <a:t>                   T+270	            T+360	                      T+450                        T+540</a:t>
          </a:r>
          <a:endParaRPr lang="en-US" sz="1100"/>
        </a:p>
      </cdr:txBody>
    </cdr:sp>
  </cdr:relSizeAnchor>
  <cdr:relSizeAnchor xmlns:cdr="http://schemas.openxmlformats.org/drawingml/2006/chartDrawing">
    <cdr:from>
      <cdr:x>0.20153</cdr:x>
      <cdr:y>0.29053</cdr:y>
    </cdr:from>
    <cdr:to>
      <cdr:x>0.20611</cdr:x>
      <cdr:y>0.88</cdr:y>
    </cdr:to>
    <cdr:sp macro="" textlink="">
      <cdr:nvSpPr>
        <cdr:cNvPr id="4" name="Straight Connector 3"/>
        <cdr:cNvSpPr/>
      </cdr:nvSpPr>
      <cdr:spPr>
        <a:xfrm xmlns:a="http://schemas.openxmlformats.org/drawingml/2006/main" rot="5400000">
          <a:off x="1746250" y="1825624"/>
          <a:ext cx="39689" cy="3704168"/>
        </a:xfrm>
        <a:prstGeom xmlns:a="http://schemas.openxmlformats.org/drawingml/2006/main" prst="line">
          <a:avLst/>
        </a:prstGeom>
        <a:ln xmlns:a="http://schemas.openxmlformats.org/drawingml/2006/main" w="3175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0.20611</cdr:x>
      <cdr:y>0.29474</cdr:y>
    </cdr:from>
    <cdr:to>
      <cdr:x>0.35267</cdr:x>
      <cdr:y>0.34737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785938" y="1852084"/>
          <a:ext cx="1270000" cy="330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/>
            <a:t>Bear Stearns</a:t>
          </a:r>
        </a:p>
      </cdr:txBody>
    </cdr:sp>
  </cdr:relSizeAnchor>
  <cdr:relSizeAnchor xmlns:cdr="http://schemas.openxmlformats.org/drawingml/2006/chartDrawing">
    <cdr:from>
      <cdr:x>0.5313</cdr:x>
      <cdr:y>0.28842</cdr:y>
    </cdr:from>
    <cdr:to>
      <cdr:x>0.64427</cdr:x>
      <cdr:y>0.34105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603749" y="1812395"/>
          <a:ext cx="978960" cy="330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600" b="1"/>
            <a:t>Lehman Brothers</a:t>
          </a:r>
        </a:p>
      </cdr:txBody>
    </cdr:sp>
  </cdr:relSizeAnchor>
  <cdr:relSizeAnchor xmlns:cdr="http://schemas.openxmlformats.org/drawingml/2006/chartDrawing">
    <cdr:from>
      <cdr:x>0.52214</cdr:x>
      <cdr:y>0.27579</cdr:y>
    </cdr:from>
    <cdr:to>
      <cdr:x>0.52672</cdr:x>
      <cdr:y>0.88632</cdr:y>
    </cdr:to>
    <cdr:sp macro="" textlink="">
      <cdr:nvSpPr>
        <cdr:cNvPr id="7" name="Straight Connector 6"/>
        <cdr:cNvSpPr/>
      </cdr:nvSpPr>
      <cdr:spPr>
        <a:xfrm xmlns:a="http://schemas.openxmlformats.org/drawingml/2006/main" rot="5400000">
          <a:off x="2625990" y="3631409"/>
          <a:ext cx="3836460" cy="39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0.8229</cdr:x>
      <cdr:y>0.18105</cdr:y>
    </cdr:from>
    <cdr:to>
      <cdr:x>0.82901</cdr:x>
      <cdr:y>0.88842</cdr:y>
    </cdr:to>
    <cdr:sp macro="" textlink="">
      <cdr:nvSpPr>
        <cdr:cNvPr id="8" name="Straight Connector 7"/>
        <cdr:cNvSpPr/>
      </cdr:nvSpPr>
      <cdr:spPr>
        <a:xfrm xmlns:a="http://schemas.openxmlformats.org/drawingml/2006/main" rot="5400000">
          <a:off x="4934478" y="3333752"/>
          <a:ext cx="4445001" cy="529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0.82748</cdr:x>
      <cdr:y>0.16</cdr:y>
    </cdr:from>
    <cdr:to>
      <cdr:x>0.94046</cdr:x>
      <cdr:y>0.21263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170208" y="1005417"/>
          <a:ext cx="978960" cy="330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600" b="1"/>
            <a:t>US Banking Crisis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5104" cy="62838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0.19542</cdr:x>
      <cdr:y>0.23368</cdr:y>
    </cdr:from>
    <cdr:to>
      <cdr:x>0.20305</cdr:x>
      <cdr:y>0.87789</cdr:y>
    </cdr:to>
    <cdr:sp macro="" textlink="">
      <cdr:nvSpPr>
        <cdr:cNvPr id="3" name="Straight Connector 2"/>
        <cdr:cNvSpPr/>
      </cdr:nvSpPr>
      <cdr:spPr>
        <a:xfrm xmlns:a="http://schemas.openxmlformats.org/drawingml/2006/main" rot="5400000">
          <a:off x="-297656" y="3459431"/>
          <a:ext cx="4048123" cy="6614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0.55725</cdr:x>
      <cdr:y>0.19579</cdr:y>
    </cdr:from>
    <cdr:to>
      <cdr:x>0.56183</cdr:x>
      <cdr:y>0.88211</cdr:y>
    </cdr:to>
    <cdr:sp macro="" textlink="">
      <cdr:nvSpPr>
        <cdr:cNvPr id="4" name="Straight Connector 3"/>
        <cdr:cNvSpPr/>
      </cdr:nvSpPr>
      <cdr:spPr>
        <a:xfrm xmlns:a="http://schemas.openxmlformats.org/drawingml/2006/main" rot="5400000">
          <a:off x="2692135" y="3366826"/>
          <a:ext cx="4312709" cy="3968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0.20458</cdr:x>
      <cdr:y>0.21263</cdr:y>
    </cdr:from>
    <cdr:to>
      <cdr:x>0.4687</cdr:x>
      <cdr:y>0.36842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72709" y="1336145"/>
          <a:ext cx="2288646" cy="978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600" b="1"/>
            <a:t>Greek Program+ EFSF Creation+</a:t>
          </a:r>
          <a:r>
            <a:rPr lang="en-US" sz="1600" b="1" baseline="0"/>
            <a:t> ECB begins SMP program</a:t>
          </a:r>
          <a:endParaRPr lang="en-US" sz="1600" b="1"/>
        </a:p>
      </cdr:txBody>
    </cdr:sp>
  </cdr:relSizeAnchor>
  <cdr:relSizeAnchor xmlns:cdr="http://schemas.openxmlformats.org/drawingml/2006/chartDrawing">
    <cdr:from>
      <cdr:x>0.55725</cdr:x>
      <cdr:y>0.16632</cdr:y>
    </cdr:from>
    <cdr:to>
      <cdr:x>0.70382</cdr:x>
      <cdr:y>0.21895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828646" y="1045104"/>
          <a:ext cx="1270000" cy="330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600" b="1"/>
            <a:t>Ireland Program</a:t>
          </a:r>
        </a:p>
      </cdr:txBody>
    </cdr:sp>
  </cdr:relSizeAnchor>
  <cdr:relSizeAnchor xmlns:cdr="http://schemas.openxmlformats.org/drawingml/2006/chartDrawing">
    <cdr:from>
      <cdr:x>0.07328</cdr:x>
      <cdr:y>0.89895</cdr:y>
    </cdr:from>
    <cdr:to>
      <cdr:x>0.99237</cdr:x>
      <cdr:y>0.94947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5000" y="5648854"/>
          <a:ext cx="7963958" cy="3175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T	T+90	      T+180 	</a:t>
          </a:r>
          <a:r>
            <a:rPr lang="en-US" sz="1100" baseline="0"/>
            <a:t>                   T+270	            T+360	                      T+450                        T+540</a:t>
          </a:r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5104" cy="62838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0.07786</cdr:x>
      <cdr:y>0.90316</cdr:y>
    </cdr:from>
    <cdr:to>
      <cdr:x>0.99695</cdr:x>
      <cdr:y>0.95368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4688" y="5675313"/>
          <a:ext cx="7963958" cy="3175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T	T+90	      T+180 	</a:t>
          </a:r>
          <a:r>
            <a:rPr lang="en-US" sz="1100" baseline="0"/>
            <a:t>                   T+270	    T+360	                 T+450                        T+540</a:t>
          </a:r>
          <a:endParaRPr lang="en-US" sz="1100"/>
        </a:p>
      </cdr:txBody>
    </cdr:sp>
  </cdr:relSizeAnchor>
  <cdr:relSizeAnchor xmlns:cdr="http://schemas.openxmlformats.org/drawingml/2006/chartDrawing">
    <cdr:from>
      <cdr:x>0.57099</cdr:x>
      <cdr:y>0.17895</cdr:y>
    </cdr:from>
    <cdr:to>
      <cdr:x>0.57863</cdr:x>
      <cdr:y>0.88421</cdr:y>
    </cdr:to>
    <cdr:sp macro="" textlink="">
      <cdr:nvSpPr>
        <cdr:cNvPr id="4" name="Straight Connector 3"/>
        <cdr:cNvSpPr/>
      </cdr:nvSpPr>
      <cdr:spPr>
        <a:xfrm xmlns:a="http://schemas.openxmlformats.org/drawingml/2006/main" rot="5400000">
          <a:off x="2764898" y="3307296"/>
          <a:ext cx="4431768" cy="6614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0" cap="flat" cmpd="sng" algn="ctr">
          <a:solidFill>
            <a:sysClr val="windowText" lastClr="000000"/>
          </a:solidFill>
          <a:prstDash val="sysDash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0.56183</cdr:x>
      <cdr:y>0.14526</cdr:y>
    </cdr:from>
    <cdr:to>
      <cdr:x>0.7084</cdr:x>
      <cdr:y>0.24211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868333" y="912813"/>
          <a:ext cx="1270000" cy="608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 sz="1600" b="1"/>
        </a:p>
      </cdr:txBody>
    </cdr:sp>
  </cdr:relSizeAnchor>
  <cdr:relSizeAnchor xmlns:cdr="http://schemas.openxmlformats.org/drawingml/2006/chartDrawing">
    <cdr:from>
      <cdr:x>0.59237</cdr:x>
      <cdr:y>0.15368</cdr:y>
    </cdr:from>
    <cdr:to>
      <cdr:x>0.76489</cdr:x>
      <cdr:y>0.24842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132917" y="965729"/>
          <a:ext cx="1494896" cy="595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600" b="1"/>
            <a:t>ECB 3-yr LTRO announced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5104" cy="62838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0.12523</cdr:x>
      <cdr:y>0.24751</cdr:y>
    </cdr:from>
    <cdr:to>
      <cdr:x>0.28942</cdr:x>
      <cdr:y>0.30891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085127" y="1555348"/>
          <a:ext cx="1422721" cy="385823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>
            <a:alpha val="52000"/>
          </a:srgbClr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>
              <a:solidFill>
                <a:schemeClr val="tx1"/>
              </a:solidFill>
            </a:rPr>
            <a:t>     Build Of Stress</a:t>
          </a:r>
        </a:p>
      </cdr:txBody>
    </cdr:sp>
  </cdr:relSizeAnchor>
  <cdr:relSizeAnchor xmlns:cdr="http://schemas.openxmlformats.org/drawingml/2006/chartDrawing">
    <cdr:from>
      <cdr:x>0.12384</cdr:x>
      <cdr:y>0.36456</cdr:y>
    </cdr:from>
    <cdr:to>
      <cdr:x>0.28803</cdr:x>
      <cdr:y>0.42596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1073069" y="2290822"/>
          <a:ext cx="1422721" cy="385823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52000"/>
          </a:srgbClr>
        </a:solidFill>
        <a:ln xmlns:a="http://schemas.openxmlformats.org/drawingml/2006/main" w="254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r>
            <a:rPr lang="en-US" b="1">
              <a:solidFill>
                <a:sysClr val="windowText" lastClr="000000"/>
              </a:solidFill>
            </a:rPr>
            <a:t>     Crisis</a:t>
          </a:r>
          <a:r>
            <a:rPr lang="en-US" b="1" baseline="0">
              <a:solidFill>
                <a:sysClr val="windowText" lastClr="000000"/>
              </a:solidFill>
            </a:rPr>
            <a:t> Begins</a:t>
          </a:r>
          <a:endParaRPr lang="en-US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0.11966</cdr:x>
      <cdr:y>0.49311</cdr:y>
    </cdr:from>
    <cdr:to>
      <cdr:x>0.28385</cdr:x>
      <cdr:y>0.55451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1036899" y="3098639"/>
          <a:ext cx="1422721" cy="385823"/>
        </a:xfrm>
        <a:prstGeom xmlns:a="http://schemas.openxmlformats.org/drawingml/2006/main" prst="rect">
          <a:avLst/>
        </a:prstGeom>
        <a:solidFill xmlns:a="http://schemas.openxmlformats.org/drawingml/2006/main">
          <a:srgbClr val="2A08F8">
            <a:alpha val="26000"/>
          </a:srgbClr>
        </a:solidFill>
        <a:ln xmlns:a="http://schemas.openxmlformats.org/drawingml/2006/main" w="254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r>
            <a:rPr lang="en-US" b="1">
              <a:solidFill>
                <a:sysClr val="windowText" lastClr="000000"/>
              </a:solidFill>
            </a:rPr>
            <a:t>   Policy Response</a:t>
          </a:r>
        </a:p>
      </cdr:txBody>
    </cdr:sp>
  </cdr:relSizeAnchor>
  <cdr:relSizeAnchor xmlns:cdr="http://schemas.openxmlformats.org/drawingml/2006/chartDrawing">
    <cdr:from>
      <cdr:x>0.11827</cdr:x>
      <cdr:y>0.61399</cdr:y>
    </cdr:from>
    <cdr:to>
      <cdr:x>0.28246</cdr:x>
      <cdr:y>0.67539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1024842" y="3858227"/>
          <a:ext cx="1422721" cy="3858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>
            <a:alpha val="52000"/>
          </a:srgbClr>
        </a:solidFill>
        <a:ln xmlns:a="http://schemas.openxmlformats.org/drawingml/2006/main" w="254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r>
            <a:rPr lang="en-US" b="1" baseline="0">
              <a:solidFill>
                <a:sysClr val="windowText" lastClr="000000"/>
              </a:solidFill>
            </a:rPr>
            <a:t>             </a:t>
          </a:r>
          <a:r>
            <a:rPr lang="en-US" b="1">
              <a:solidFill>
                <a:sysClr val="windowText" lastClr="000000"/>
              </a:solidFill>
            </a:rPr>
            <a:t>Relief</a:t>
          </a:r>
        </a:p>
      </cdr:txBody>
    </cdr:sp>
  </cdr:relSizeAnchor>
  <cdr:relSizeAnchor xmlns:cdr="http://schemas.openxmlformats.org/drawingml/2006/chartDrawing">
    <cdr:from>
      <cdr:x>0.11688</cdr:x>
      <cdr:y>0.74063</cdr:y>
    </cdr:from>
    <cdr:to>
      <cdr:x>0.28107</cdr:x>
      <cdr:y>0.80203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1012785" y="4653987"/>
          <a:ext cx="1422721" cy="38582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52000"/>
          </a:srgbClr>
        </a:solidFill>
        <a:ln xmlns:a="http://schemas.openxmlformats.org/drawingml/2006/main" w="254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r>
            <a:rPr lang="en-US" b="1">
              <a:solidFill>
                <a:sysClr val="windowText" lastClr="000000"/>
              </a:solidFill>
            </a:rPr>
            <a:t>Political  Resistance and/or</a:t>
          </a:r>
          <a:r>
            <a:rPr lang="en-US" b="1" baseline="0">
              <a:solidFill>
                <a:sysClr val="windowText" lastClr="000000"/>
              </a:solidFill>
            </a:rPr>
            <a:t> Complacency</a:t>
          </a:r>
          <a:endParaRPr lang="en-US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0.18367</cdr:x>
      <cdr:y>0.30891</cdr:y>
    </cdr:from>
    <cdr:to>
      <cdr:x>0.20732</cdr:x>
      <cdr:y>0.36072</cdr:y>
    </cdr:to>
    <cdr:sp macro="" textlink="">
      <cdr:nvSpPr>
        <cdr:cNvPr id="10" name="Down Arrow 9"/>
        <cdr:cNvSpPr/>
      </cdr:nvSpPr>
      <cdr:spPr>
        <a:xfrm xmlns:a="http://schemas.openxmlformats.org/drawingml/2006/main">
          <a:off x="1591519" y="1941171"/>
          <a:ext cx="204968" cy="325538"/>
        </a:xfrm>
        <a:prstGeom xmlns:a="http://schemas.openxmlformats.org/drawingml/2006/main" prst="downArrow">
          <a:avLst/>
        </a:prstGeom>
        <a:solidFill xmlns:a="http://schemas.openxmlformats.org/drawingml/2006/main">
          <a:schemeClr val="tx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0.18367</cdr:x>
      <cdr:y>0.42787</cdr:y>
    </cdr:from>
    <cdr:to>
      <cdr:x>0.20732</cdr:x>
      <cdr:y>0.48927</cdr:y>
    </cdr:to>
    <cdr:sp macro="" textlink="">
      <cdr:nvSpPr>
        <cdr:cNvPr id="11" name="Down Arrow 10"/>
        <cdr:cNvSpPr/>
      </cdr:nvSpPr>
      <cdr:spPr>
        <a:xfrm xmlns:a="http://schemas.openxmlformats.org/drawingml/2006/main">
          <a:off x="1591518" y="2688701"/>
          <a:ext cx="204969" cy="385823"/>
        </a:xfrm>
        <a:prstGeom xmlns:a="http://schemas.openxmlformats.org/drawingml/2006/main" prst="downArrow">
          <a:avLst/>
        </a:prstGeom>
        <a:solidFill xmlns:a="http://schemas.openxmlformats.org/drawingml/2006/main">
          <a:sysClr val="windowText" lastClr="000000"/>
        </a:solidFill>
        <a:ln xmlns:a="http://schemas.openxmlformats.org/drawingml/2006/main" w="254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0.18228</cdr:x>
      <cdr:y>0.55835</cdr:y>
    </cdr:from>
    <cdr:to>
      <cdr:x>0.20593</cdr:x>
      <cdr:y>0.61399</cdr:y>
    </cdr:to>
    <cdr:sp macro="" textlink="">
      <cdr:nvSpPr>
        <cdr:cNvPr id="12" name="Down Arrow 11"/>
        <cdr:cNvSpPr/>
      </cdr:nvSpPr>
      <cdr:spPr>
        <a:xfrm xmlns:a="http://schemas.openxmlformats.org/drawingml/2006/main">
          <a:off x="1579463" y="3508577"/>
          <a:ext cx="204968" cy="349652"/>
        </a:xfrm>
        <a:prstGeom xmlns:a="http://schemas.openxmlformats.org/drawingml/2006/main" prst="downArrow">
          <a:avLst/>
        </a:prstGeom>
        <a:solidFill xmlns:a="http://schemas.openxmlformats.org/drawingml/2006/main">
          <a:sysClr val="windowText" lastClr="000000"/>
        </a:solidFill>
        <a:ln xmlns:a="http://schemas.openxmlformats.org/drawingml/2006/main" w="254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0.18228</cdr:x>
      <cdr:y>0.67731</cdr:y>
    </cdr:from>
    <cdr:to>
      <cdr:x>0.20593</cdr:x>
      <cdr:y>0.73679</cdr:y>
    </cdr:to>
    <cdr:sp macro="" textlink="">
      <cdr:nvSpPr>
        <cdr:cNvPr id="13" name="Down Arrow 12"/>
        <cdr:cNvSpPr/>
      </cdr:nvSpPr>
      <cdr:spPr>
        <a:xfrm xmlns:a="http://schemas.openxmlformats.org/drawingml/2006/main">
          <a:off x="1579462" y="4256107"/>
          <a:ext cx="204968" cy="373766"/>
        </a:xfrm>
        <a:prstGeom xmlns:a="http://schemas.openxmlformats.org/drawingml/2006/main" prst="downArrow">
          <a:avLst/>
        </a:prstGeom>
        <a:solidFill xmlns:a="http://schemas.openxmlformats.org/drawingml/2006/main">
          <a:sysClr val="windowText" lastClr="000000"/>
        </a:solidFill>
        <a:ln xmlns:a="http://schemas.openxmlformats.org/drawingml/2006/main" w="254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0.0485</cdr:x>
      <cdr:y>0.2362</cdr:y>
    </cdr:from>
    <cdr:to>
      <cdr:x>0.10917</cdr:x>
      <cdr:y>0.78671</cdr:y>
    </cdr:to>
    <cdr:sp macro="" textlink="">
      <cdr:nvSpPr>
        <cdr:cNvPr id="14" name="Curved Down Arrow 13"/>
        <cdr:cNvSpPr/>
      </cdr:nvSpPr>
      <cdr:spPr>
        <a:xfrm xmlns:a="http://schemas.openxmlformats.org/drawingml/2006/main" rot="16356531">
          <a:off x="-1046559" y="2951051"/>
          <a:ext cx="3459315" cy="525718"/>
        </a:xfrm>
        <a:prstGeom xmlns:a="http://schemas.openxmlformats.org/drawingml/2006/main" prst="curvedDownArrow">
          <a:avLst/>
        </a:prstGeom>
        <a:solidFill xmlns:a="http://schemas.openxmlformats.org/drawingml/2006/main">
          <a:schemeClr val="tx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0.49814</cdr:x>
      <cdr:y>0.42787</cdr:y>
    </cdr:from>
    <cdr:to>
      <cdr:x>0.62058</cdr:x>
      <cdr:y>0.51422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316392" y="2688703"/>
          <a:ext cx="1061013" cy="542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Bear Stearns</a:t>
          </a:r>
        </a:p>
      </cdr:txBody>
    </cdr:sp>
  </cdr:relSizeAnchor>
  <cdr:relSizeAnchor xmlns:cdr="http://schemas.openxmlformats.org/drawingml/2006/chartDrawing">
    <cdr:from>
      <cdr:x>0.57606</cdr:x>
      <cdr:y>0.35304</cdr:y>
    </cdr:from>
    <cdr:to>
      <cdr:x>0.6985</cdr:x>
      <cdr:y>0.41828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991582" y="2218481"/>
          <a:ext cx="1061013" cy="409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Post Lehman</a:t>
          </a:r>
        </a:p>
      </cdr:txBody>
    </cdr:sp>
  </cdr:relSizeAnchor>
  <cdr:relSizeAnchor xmlns:cdr="http://schemas.openxmlformats.org/drawingml/2006/chartDrawing">
    <cdr:from>
      <cdr:x>0.70268</cdr:x>
      <cdr:y>0.37607</cdr:y>
    </cdr:from>
    <cdr:to>
      <cdr:x>0.78616</cdr:x>
      <cdr:y>0.47392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6088765" y="2363164"/>
          <a:ext cx="723418" cy="614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Greece Program/ SMP</a:t>
          </a:r>
        </a:p>
      </cdr:txBody>
    </cdr:sp>
  </cdr:relSizeAnchor>
  <cdr:relSizeAnchor xmlns:cdr="http://schemas.openxmlformats.org/drawingml/2006/chartDrawing">
    <cdr:from>
      <cdr:x>0.75694</cdr:x>
      <cdr:y>0.31083</cdr:y>
    </cdr:from>
    <cdr:to>
      <cdr:x>0.84043</cdr:x>
      <cdr:y>0.40869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558987" y="1953228"/>
          <a:ext cx="723418" cy="614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Ireland Program</a:t>
          </a:r>
        </a:p>
      </cdr:txBody>
    </cdr:sp>
  </cdr:relSizeAnchor>
  <cdr:relSizeAnchor xmlns:cdr="http://schemas.openxmlformats.org/drawingml/2006/chartDrawing">
    <cdr:from>
      <cdr:x>0.84878</cdr:x>
      <cdr:y>0.16885</cdr:y>
    </cdr:from>
    <cdr:to>
      <cdr:x>0.93226</cdr:x>
      <cdr:y>0.2667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7354747" y="1061013"/>
          <a:ext cx="723418" cy="614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 b="1"/>
            <a:t>3-year LTRO</a:t>
          </a:r>
        </a:p>
      </cdr:txBody>
    </cdr:sp>
  </cdr:relSizeAnchor>
  <cdr:relSizeAnchor xmlns:cdr="http://schemas.openxmlformats.org/drawingml/2006/chartDrawing">
    <cdr:from>
      <cdr:x>0.01113</cdr:x>
      <cdr:y>0.93825</cdr:y>
    </cdr:from>
    <cdr:to>
      <cdr:x>0.40769</cdr:x>
      <cdr:y>0.9939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96456" y="5895854"/>
          <a:ext cx="3436234" cy="349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Source: Bloomberg L.P.; and IMF staff estimates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585"/>
  <sheetViews>
    <sheetView workbookViewId="0">
      <selection activeCell="A3" sqref="A3"/>
    </sheetView>
  </sheetViews>
  <sheetFormatPr defaultRowHeight="15"/>
  <cols>
    <col min="1" max="1" width="10.7109375" bestFit="1" customWidth="1"/>
    <col min="5" max="5" width="10.7109375" bestFit="1" customWidth="1"/>
  </cols>
  <sheetData>
    <row r="1" spans="1:15">
      <c r="B1" t="s">
        <v>336</v>
      </c>
    </row>
    <row r="2" spans="1:15">
      <c r="B2" t="s">
        <v>7</v>
      </c>
      <c r="C2" t="s">
        <v>8</v>
      </c>
      <c r="F2" t="str">
        <f>B2</f>
        <v>GIIPS Sov Bond Index (Merrill Lynch)</v>
      </c>
      <c r="G2" t="str">
        <f>C2</f>
        <v>All Euro-Area excluding GIIPS sov bond Index (ML)</v>
      </c>
    </row>
    <row r="3" spans="1:15">
      <c r="B3" t="s">
        <v>0</v>
      </c>
      <c r="C3" t="s">
        <v>1</v>
      </c>
      <c r="F3" t="s">
        <v>5</v>
      </c>
      <c r="G3" t="s">
        <v>6</v>
      </c>
      <c r="I3" s="2" t="s">
        <v>356</v>
      </c>
      <c r="J3" t="s">
        <v>831</v>
      </c>
      <c r="K3" t="s">
        <v>832</v>
      </c>
    </row>
    <row r="4" spans="1:15">
      <c r="A4" t="s">
        <v>2</v>
      </c>
      <c r="B4" t="s">
        <v>3</v>
      </c>
      <c r="C4" t="s">
        <v>4</v>
      </c>
      <c r="E4" t="s">
        <v>2</v>
      </c>
      <c r="F4" t="s">
        <v>3</v>
      </c>
      <c r="G4" t="s">
        <v>4</v>
      </c>
      <c r="I4" t="s">
        <v>337</v>
      </c>
      <c r="J4" s="3">
        <v>40299</v>
      </c>
      <c r="K4" s="3">
        <v>40391</v>
      </c>
      <c r="L4" s="3">
        <v>40513</v>
      </c>
      <c r="M4" s="3">
        <v>40817</v>
      </c>
      <c r="N4" s="3">
        <v>40878</v>
      </c>
      <c r="O4" s="3">
        <v>40575</v>
      </c>
    </row>
    <row r="5" spans="1:15">
      <c r="A5" s="1">
        <v>40182</v>
      </c>
      <c r="B5">
        <v>70</v>
      </c>
      <c r="C5">
        <v>4</v>
      </c>
      <c r="E5" s="1">
        <v>40182</v>
      </c>
      <c r="F5">
        <v>3.4750000000000001</v>
      </c>
      <c r="G5">
        <v>2.681</v>
      </c>
      <c r="I5" t="s">
        <v>338</v>
      </c>
      <c r="J5">
        <f>B94</f>
        <v>281</v>
      </c>
      <c r="K5">
        <f>B157</f>
        <v>190</v>
      </c>
      <c r="L5">
        <f>B244</f>
        <v>319</v>
      </c>
      <c r="M5">
        <f>B442</f>
        <v>419</v>
      </c>
      <c r="N5">
        <f>B507</f>
        <v>650</v>
      </c>
      <c r="O5">
        <f>B550</f>
        <v>481</v>
      </c>
    </row>
    <row r="6" spans="1:15">
      <c r="A6" s="1">
        <v>40183</v>
      </c>
      <c r="B6">
        <v>70</v>
      </c>
      <c r="C6">
        <v>4</v>
      </c>
      <c r="E6" s="1">
        <v>40183</v>
      </c>
      <c r="F6">
        <v>3.4529999999999998</v>
      </c>
      <c r="G6">
        <v>2.66</v>
      </c>
      <c r="I6" t="s">
        <v>339</v>
      </c>
      <c r="J6">
        <f t="shared" ref="J6:J64" si="0">B95</f>
        <v>295</v>
      </c>
      <c r="K6">
        <f t="shared" ref="K6:K69" si="1">B158</f>
        <v>191</v>
      </c>
      <c r="L6">
        <f t="shared" ref="L6:L69" si="2">B245</f>
        <v>292</v>
      </c>
      <c r="M6">
        <f t="shared" ref="M6:M69" si="3">B443</f>
        <v>442</v>
      </c>
      <c r="N6">
        <f t="shared" ref="N6:N69" si="4">B508</f>
        <v>637</v>
      </c>
      <c r="O6">
        <f t="shared" ref="O6:O40" si="5">B551</f>
        <v>478</v>
      </c>
    </row>
    <row r="7" spans="1:15">
      <c r="A7" s="1">
        <v>40184</v>
      </c>
      <c r="B7">
        <v>71</v>
      </c>
      <c r="C7">
        <v>4</v>
      </c>
      <c r="E7" s="1">
        <v>40184</v>
      </c>
      <c r="F7">
        <v>3.4769999999999999</v>
      </c>
      <c r="G7">
        <v>2.6749999999999998</v>
      </c>
      <c r="I7" t="s">
        <v>340</v>
      </c>
      <c r="J7">
        <f t="shared" si="0"/>
        <v>177</v>
      </c>
      <c r="K7">
        <f t="shared" si="1"/>
        <v>194</v>
      </c>
      <c r="L7">
        <f t="shared" si="2"/>
        <v>271</v>
      </c>
      <c r="M7">
        <f t="shared" si="3"/>
        <v>482</v>
      </c>
      <c r="N7">
        <f t="shared" si="4"/>
        <v>576</v>
      </c>
      <c r="O7">
        <f t="shared" si="5"/>
        <v>477</v>
      </c>
    </row>
    <row r="8" spans="1:15">
      <c r="A8" s="1">
        <v>40185</v>
      </c>
      <c r="B8">
        <v>69</v>
      </c>
      <c r="C8">
        <v>4</v>
      </c>
      <c r="E8" s="1">
        <v>40185</v>
      </c>
      <c r="F8">
        <v>3.4359999999999999</v>
      </c>
      <c r="G8">
        <v>2.6440000000000001</v>
      </c>
      <c r="I8" t="s">
        <v>341</v>
      </c>
      <c r="J8">
        <f t="shared" si="0"/>
        <v>171</v>
      </c>
      <c r="K8">
        <f t="shared" si="1"/>
        <v>194</v>
      </c>
      <c r="L8">
        <f t="shared" si="2"/>
        <v>262</v>
      </c>
      <c r="M8">
        <f t="shared" si="3"/>
        <v>487</v>
      </c>
      <c r="N8">
        <f t="shared" si="4"/>
        <v>575</v>
      </c>
      <c r="O8">
        <f t="shared" si="5"/>
        <v>477</v>
      </c>
    </row>
    <row r="9" spans="1:15">
      <c r="A9" s="1">
        <v>40186</v>
      </c>
      <c r="B9">
        <v>67</v>
      </c>
      <c r="C9">
        <v>3</v>
      </c>
      <c r="E9" s="1">
        <v>40186</v>
      </c>
      <c r="F9">
        <v>3.4049999999999998</v>
      </c>
      <c r="G9">
        <v>2.6339999999999999</v>
      </c>
      <c r="I9" t="s">
        <v>342</v>
      </c>
      <c r="J9">
        <f t="shared" si="0"/>
        <v>168</v>
      </c>
      <c r="K9">
        <f t="shared" si="1"/>
        <v>193</v>
      </c>
      <c r="L9">
        <f t="shared" si="2"/>
        <v>273</v>
      </c>
      <c r="M9">
        <f t="shared" si="3"/>
        <v>464</v>
      </c>
      <c r="N9">
        <f t="shared" si="4"/>
        <v>591</v>
      </c>
      <c r="O9">
        <f t="shared" si="5"/>
        <v>476</v>
      </c>
    </row>
    <row r="10" spans="1:15">
      <c r="A10" s="1">
        <v>40189</v>
      </c>
      <c r="B10">
        <v>67</v>
      </c>
      <c r="C10">
        <v>3</v>
      </c>
      <c r="E10" s="1">
        <v>40189</v>
      </c>
      <c r="F10">
        <v>3.3809999999999998</v>
      </c>
      <c r="G10">
        <v>2.605</v>
      </c>
      <c r="I10" t="s">
        <v>343</v>
      </c>
      <c r="J10">
        <f t="shared" si="0"/>
        <v>165</v>
      </c>
      <c r="K10">
        <f t="shared" si="1"/>
        <v>193</v>
      </c>
      <c r="L10">
        <f t="shared" si="2"/>
        <v>268</v>
      </c>
      <c r="M10">
        <f t="shared" si="3"/>
        <v>471</v>
      </c>
      <c r="N10">
        <f t="shared" si="4"/>
        <v>630</v>
      </c>
      <c r="O10">
        <f t="shared" si="5"/>
        <v>473</v>
      </c>
    </row>
    <row r="11" spans="1:15">
      <c r="A11" s="1">
        <v>40190</v>
      </c>
      <c r="B11">
        <v>72</v>
      </c>
      <c r="C11">
        <v>3</v>
      </c>
      <c r="E11" s="1">
        <v>40190</v>
      </c>
      <c r="F11">
        <v>3.3929999999999998</v>
      </c>
      <c r="G11">
        <v>2.5779999999999998</v>
      </c>
      <c r="I11" t="s">
        <v>344</v>
      </c>
      <c r="J11">
        <f t="shared" si="0"/>
        <v>177</v>
      </c>
      <c r="K11">
        <f t="shared" si="1"/>
        <v>202</v>
      </c>
      <c r="L11">
        <f t="shared" si="2"/>
        <v>263</v>
      </c>
      <c r="M11">
        <f t="shared" si="3"/>
        <v>498</v>
      </c>
      <c r="N11">
        <f t="shared" si="4"/>
        <v>628</v>
      </c>
      <c r="O11">
        <f t="shared" si="5"/>
        <v>463</v>
      </c>
    </row>
    <row r="12" spans="1:15">
      <c r="A12" s="1">
        <v>40191</v>
      </c>
      <c r="B12">
        <v>76</v>
      </c>
      <c r="C12">
        <v>4</v>
      </c>
      <c r="E12" s="1">
        <v>40191</v>
      </c>
      <c r="F12">
        <v>3.43</v>
      </c>
      <c r="G12">
        <v>2.5790000000000002</v>
      </c>
      <c r="I12" t="s">
        <v>345</v>
      </c>
      <c r="J12">
        <f t="shared" si="0"/>
        <v>177</v>
      </c>
      <c r="K12">
        <f t="shared" si="1"/>
        <v>210</v>
      </c>
      <c r="L12">
        <f t="shared" si="2"/>
        <v>269</v>
      </c>
      <c r="M12">
        <f t="shared" si="3"/>
        <v>525</v>
      </c>
      <c r="N12">
        <f t="shared" si="4"/>
        <v>632</v>
      </c>
      <c r="O12">
        <f t="shared" si="5"/>
        <v>470</v>
      </c>
    </row>
    <row r="13" spans="1:15">
      <c r="A13" s="1">
        <v>40192</v>
      </c>
      <c r="B13">
        <v>80</v>
      </c>
      <c r="C13">
        <v>4</v>
      </c>
      <c r="E13" s="1">
        <v>40192</v>
      </c>
      <c r="F13">
        <v>3.4689999999999999</v>
      </c>
      <c r="G13">
        <v>2.569</v>
      </c>
      <c r="I13" t="s">
        <v>346</v>
      </c>
      <c r="J13">
        <f t="shared" si="0"/>
        <v>169</v>
      </c>
      <c r="K13">
        <f t="shared" si="1"/>
        <v>213</v>
      </c>
      <c r="L13">
        <f t="shared" si="2"/>
        <v>274</v>
      </c>
      <c r="M13">
        <f t="shared" si="3"/>
        <v>532</v>
      </c>
      <c r="N13">
        <f t="shared" si="4"/>
        <v>624</v>
      </c>
      <c r="O13">
        <f t="shared" si="5"/>
        <v>472</v>
      </c>
    </row>
    <row r="14" spans="1:15">
      <c r="A14" s="1">
        <v>40193</v>
      </c>
      <c r="B14">
        <v>82</v>
      </c>
      <c r="C14">
        <v>4</v>
      </c>
      <c r="E14" s="1">
        <v>40193</v>
      </c>
      <c r="F14">
        <v>3.4540000000000002</v>
      </c>
      <c r="G14">
        <v>2.5379999999999998</v>
      </c>
      <c r="I14" t="s">
        <v>347</v>
      </c>
      <c r="J14">
        <f t="shared" si="0"/>
        <v>180</v>
      </c>
      <c r="K14">
        <f t="shared" si="1"/>
        <v>221</v>
      </c>
      <c r="L14">
        <f t="shared" si="2"/>
        <v>273</v>
      </c>
      <c r="M14">
        <f t="shared" si="3"/>
        <v>519</v>
      </c>
      <c r="N14">
        <f t="shared" si="4"/>
        <v>638</v>
      </c>
      <c r="O14">
        <f t="shared" si="5"/>
        <v>472</v>
      </c>
    </row>
    <row r="15" spans="1:15">
      <c r="A15" s="1">
        <v>40196</v>
      </c>
      <c r="B15">
        <v>83</v>
      </c>
      <c r="C15">
        <v>4</v>
      </c>
      <c r="E15" s="1">
        <v>40196</v>
      </c>
      <c r="F15">
        <v>3.456</v>
      </c>
      <c r="G15">
        <v>2.5350000000000001</v>
      </c>
      <c r="I15" t="s">
        <v>348</v>
      </c>
      <c r="J15">
        <f t="shared" si="0"/>
        <v>195</v>
      </c>
      <c r="K15">
        <f t="shared" si="1"/>
        <v>224</v>
      </c>
      <c r="L15">
        <f t="shared" si="2"/>
        <v>274</v>
      </c>
      <c r="M15">
        <f t="shared" si="3"/>
        <v>505</v>
      </c>
      <c r="N15">
        <f t="shared" si="4"/>
        <v>615</v>
      </c>
      <c r="O15">
        <f t="shared" si="5"/>
        <v>481</v>
      </c>
    </row>
    <row r="16" spans="1:15">
      <c r="A16" s="1">
        <v>40197</v>
      </c>
      <c r="B16">
        <v>82</v>
      </c>
      <c r="C16">
        <v>4</v>
      </c>
      <c r="E16" s="1">
        <v>40197</v>
      </c>
      <c r="F16">
        <v>3.4790000000000001</v>
      </c>
      <c r="G16">
        <v>2.5619999999999998</v>
      </c>
      <c r="I16" t="s">
        <v>349</v>
      </c>
      <c r="J16">
        <f t="shared" si="0"/>
        <v>195</v>
      </c>
      <c r="K16">
        <f t="shared" si="1"/>
        <v>218</v>
      </c>
      <c r="L16">
        <f t="shared" si="2"/>
        <v>270</v>
      </c>
      <c r="M16">
        <f t="shared" si="3"/>
        <v>498</v>
      </c>
      <c r="N16">
        <f t="shared" si="4"/>
        <v>605</v>
      </c>
      <c r="O16">
        <f t="shared" si="5"/>
        <v>480</v>
      </c>
    </row>
    <row r="17" spans="1:15">
      <c r="A17" s="1">
        <v>40198</v>
      </c>
      <c r="B17">
        <v>94</v>
      </c>
      <c r="C17">
        <v>5</v>
      </c>
      <c r="E17" s="1">
        <v>40198</v>
      </c>
      <c r="F17">
        <v>3.552</v>
      </c>
      <c r="G17">
        <v>2.524</v>
      </c>
      <c r="I17" t="s">
        <v>350</v>
      </c>
      <c r="J17">
        <f t="shared" si="0"/>
        <v>194</v>
      </c>
      <c r="K17">
        <f t="shared" si="1"/>
        <v>215</v>
      </c>
      <c r="L17">
        <f t="shared" si="2"/>
        <v>271</v>
      </c>
      <c r="M17">
        <f t="shared" si="3"/>
        <v>511</v>
      </c>
      <c r="N17">
        <f t="shared" si="4"/>
        <v>589</v>
      </c>
      <c r="O17">
        <f t="shared" si="5"/>
        <v>471</v>
      </c>
    </row>
    <row r="18" spans="1:15">
      <c r="A18" s="1">
        <v>40199</v>
      </c>
      <c r="B18">
        <v>93</v>
      </c>
      <c r="C18">
        <v>5</v>
      </c>
      <c r="E18" s="1">
        <v>40199</v>
      </c>
      <c r="F18">
        <v>3.5350000000000001</v>
      </c>
      <c r="G18">
        <v>2.5139999999999998</v>
      </c>
      <c r="I18" t="s">
        <v>351</v>
      </c>
      <c r="J18">
        <f t="shared" si="0"/>
        <v>209</v>
      </c>
      <c r="K18">
        <f t="shared" si="1"/>
        <v>217</v>
      </c>
      <c r="L18">
        <f t="shared" si="2"/>
        <v>276</v>
      </c>
      <c r="M18">
        <f t="shared" si="3"/>
        <v>517</v>
      </c>
      <c r="N18">
        <f t="shared" si="4"/>
        <v>571</v>
      </c>
      <c r="O18">
        <f t="shared" si="5"/>
        <v>461</v>
      </c>
    </row>
    <row r="19" spans="1:15">
      <c r="A19" s="1">
        <v>40200</v>
      </c>
      <c r="B19">
        <v>98</v>
      </c>
      <c r="C19">
        <v>5</v>
      </c>
      <c r="E19" s="1">
        <v>40200</v>
      </c>
      <c r="F19">
        <v>3.5750000000000002</v>
      </c>
      <c r="G19">
        <v>2.5070000000000001</v>
      </c>
      <c r="I19" t="s">
        <v>352</v>
      </c>
      <c r="J19">
        <f t="shared" si="0"/>
        <v>210</v>
      </c>
      <c r="K19">
        <f t="shared" si="1"/>
        <v>222</v>
      </c>
      <c r="L19">
        <f t="shared" si="2"/>
        <v>282</v>
      </c>
      <c r="M19">
        <f t="shared" si="3"/>
        <v>526</v>
      </c>
      <c r="N19">
        <f t="shared" si="4"/>
        <v>583</v>
      </c>
      <c r="O19">
        <f t="shared" si="5"/>
        <v>454</v>
      </c>
    </row>
    <row r="20" spans="1:15">
      <c r="A20" s="1">
        <v>40203</v>
      </c>
      <c r="B20">
        <v>93</v>
      </c>
      <c r="C20">
        <v>4</v>
      </c>
      <c r="E20" s="1">
        <v>40203</v>
      </c>
      <c r="F20">
        <v>3.524</v>
      </c>
      <c r="G20">
        <v>2.4950000000000001</v>
      </c>
      <c r="I20" t="s">
        <v>353</v>
      </c>
      <c r="J20">
        <f t="shared" si="0"/>
        <v>210</v>
      </c>
      <c r="K20">
        <f t="shared" si="1"/>
        <v>222</v>
      </c>
      <c r="L20">
        <f t="shared" si="2"/>
        <v>286</v>
      </c>
      <c r="M20">
        <f t="shared" si="3"/>
        <v>523</v>
      </c>
      <c r="N20">
        <f t="shared" si="4"/>
        <v>591</v>
      </c>
      <c r="O20">
        <f t="shared" si="5"/>
        <v>459</v>
      </c>
    </row>
    <row r="21" spans="1:15">
      <c r="A21" s="1">
        <v>40204</v>
      </c>
      <c r="B21">
        <v>93</v>
      </c>
      <c r="C21">
        <v>4</v>
      </c>
      <c r="E21" s="1">
        <v>40204</v>
      </c>
      <c r="F21">
        <v>3.5070000000000001</v>
      </c>
      <c r="G21">
        <v>2.4809999999999999</v>
      </c>
      <c r="I21" t="s">
        <v>354</v>
      </c>
      <c r="J21">
        <f t="shared" si="0"/>
        <v>209</v>
      </c>
      <c r="K21">
        <f t="shared" si="1"/>
        <v>230</v>
      </c>
      <c r="L21">
        <f t="shared" si="2"/>
        <v>289</v>
      </c>
      <c r="M21">
        <f t="shared" si="3"/>
        <v>521</v>
      </c>
      <c r="N21">
        <f t="shared" si="4"/>
        <v>590</v>
      </c>
      <c r="O21">
        <f t="shared" si="5"/>
        <v>463</v>
      </c>
    </row>
    <row r="22" spans="1:15">
      <c r="A22" s="1">
        <v>40205</v>
      </c>
      <c r="B22">
        <v>102</v>
      </c>
      <c r="C22">
        <v>4</v>
      </c>
      <c r="E22" s="1">
        <v>40205</v>
      </c>
      <c r="F22">
        <v>3.6040000000000001</v>
      </c>
      <c r="G22">
        <v>2.4900000000000002</v>
      </c>
      <c r="I22" t="s">
        <v>355</v>
      </c>
      <c r="J22">
        <f t="shared" si="0"/>
        <v>212</v>
      </c>
      <c r="K22">
        <f t="shared" si="1"/>
        <v>237</v>
      </c>
      <c r="L22">
        <f t="shared" si="2"/>
        <v>288</v>
      </c>
      <c r="M22">
        <f t="shared" si="3"/>
        <v>518</v>
      </c>
      <c r="N22">
        <f t="shared" si="4"/>
        <v>600</v>
      </c>
      <c r="O22">
        <f t="shared" si="5"/>
        <v>460</v>
      </c>
    </row>
    <row r="23" spans="1:15">
      <c r="A23" s="1">
        <v>40206</v>
      </c>
      <c r="B23">
        <v>116</v>
      </c>
      <c r="C23">
        <v>5</v>
      </c>
      <c r="E23" s="1">
        <v>40206</v>
      </c>
      <c r="F23">
        <v>3.7530000000000001</v>
      </c>
      <c r="G23">
        <v>2.5</v>
      </c>
      <c r="I23" t="s">
        <v>357</v>
      </c>
      <c r="J23">
        <f t="shared" si="0"/>
        <v>217</v>
      </c>
      <c r="K23">
        <f t="shared" si="1"/>
        <v>238</v>
      </c>
      <c r="L23">
        <f t="shared" si="2"/>
        <v>288</v>
      </c>
      <c r="M23">
        <f t="shared" si="3"/>
        <v>501</v>
      </c>
      <c r="N23">
        <f t="shared" si="4"/>
        <v>592</v>
      </c>
      <c r="O23">
        <f t="shared" si="5"/>
        <v>460</v>
      </c>
    </row>
    <row r="24" spans="1:15">
      <c r="A24" s="1">
        <v>40207</v>
      </c>
      <c r="B24">
        <v>118</v>
      </c>
      <c r="C24">
        <v>5</v>
      </c>
      <c r="E24" s="1">
        <v>40207</v>
      </c>
      <c r="F24">
        <v>3.7629999999999999</v>
      </c>
      <c r="G24">
        <v>2.4900000000000002</v>
      </c>
      <c r="I24" t="s">
        <v>358</v>
      </c>
      <c r="J24">
        <f t="shared" si="0"/>
        <v>227</v>
      </c>
      <c r="K24">
        <f t="shared" si="1"/>
        <v>238</v>
      </c>
      <c r="L24">
        <f t="shared" si="2"/>
        <v>287</v>
      </c>
      <c r="M24">
        <f t="shared" si="3"/>
        <v>499</v>
      </c>
      <c r="N24">
        <f t="shared" si="4"/>
        <v>593</v>
      </c>
      <c r="O24">
        <f t="shared" si="5"/>
        <v>453</v>
      </c>
    </row>
    <row r="25" spans="1:15">
      <c r="A25" s="1">
        <v>40209</v>
      </c>
      <c r="B25">
        <v>117</v>
      </c>
      <c r="C25">
        <v>5</v>
      </c>
      <c r="E25" s="1">
        <v>40209</v>
      </c>
      <c r="F25">
        <v>3.7610000000000001</v>
      </c>
      <c r="G25">
        <v>2.57</v>
      </c>
      <c r="I25" t="s">
        <v>359</v>
      </c>
      <c r="J25">
        <f t="shared" si="0"/>
        <v>228</v>
      </c>
      <c r="K25">
        <f t="shared" si="1"/>
        <v>244</v>
      </c>
      <c r="L25">
        <f t="shared" si="2"/>
        <v>293</v>
      </c>
      <c r="M25">
        <f t="shared" si="3"/>
        <v>494</v>
      </c>
      <c r="N25">
        <f t="shared" si="4"/>
        <v>587</v>
      </c>
      <c r="O25">
        <f t="shared" si="5"/>
        <v>446</v>
      </c>
    </row>
    <row r="26" spans="1:15">
      <c r="A26" s="1">
        <v>40210</v>
      </c>
      <c r="B26">
        <v>112</v>
      </c>
      <c r="C26">
        <v>5</v>
      </c>
      <c r="E26" s="1">
        <v>40210</v>
      </c>
      <c r="F26">
        <v>3.69</v>
      </c>
      <c r="G26">
        <v>2.5550000000000002</v>
      </c>
      <c r="I26" t="s">
        <v>360</v>
      </c>
      <c r="J26">
        <f t="shared" si="0"/>
        <v>233</v>
      </c>
      <c r="K26">
        <f t="shared" si="1"/>
        <v>242</v>
      </c>
      <c r="L26">
        <f t="shared" si="2"/>
        <v>297</v>
      </c>
      <c r="M26">
        <f t="shared" si="3"/>
        <v>496</v>
      </c>
      <c r="N26">
        <f t="shared" si="4"/>
        <v>581</v>
      </c>
      <c r="O26">
        <f t="shared" si="5"/>
        <v>425</v>
      </c>
    </row>
    <row r="27" spans="1:15">
      <c r="A27" s="1">
        <v>40211</v>
      </c>
      <c r="B27">
        <v>113</v>
      </c>
      <c r="C27">
        <v>5</v>
      </c>
      <c r="E27" s="1">
        <v>40211</v>
      </c>
      <c r="F27">
        <v>3.7080000000000002</v>
      </c>
      <c r="G27">
        <v>2.5619999999999998</v>
      </c>
      <c r="I27" t="s">
        <v>361</v>
      </c>
      <c r="J27">
        <f t="shared" si="0"/>
        <v>238</v>
      </c>
      <c r="K27">
        <f t="shared" si="1"/>
        <v>230</v>
      </c>
      <c r="L27">
        <f t="shared" si="2"/>
        <v>301</v>
      </c>
      <c r="M27">
        <f t="shared" si="3"/>
        <v>501</v>
      </c>
      <c r="N27">
        <f t="shared" si="4"/>
        <v>566</v>
      </c>
      <c r="O27">
        <f t="shared" si="5"/>
        <v>424</v>
      </c>
    </row>
    <row r="28" spans="1:15">
      <c r="A28" s="1">
        <v>40212</v>
      </c>
      <c r="B28">
        <v>114</v>
      </c>
      <c r="C28">
        <v>5</v>
      </c>
      <c r="E28" s="1">
        <v>40212</v>
      </c>
      <c r="F28">
        <v>3.7349999999999999</v>
      </c>
      <c r="G28">
        <v>2.58</v>
      </c>
      <c r="I28" t="s">
        <v>362</v>
      </c>
      <c r="J28">
        <f t="shared" si="0"/>
        <v>242</v>
      </c>
      <c r="K28">
        <f t="shared" si="1"/>
        <v>226</v>
      </c>
      <c r="L28">
        <f t="shared" si="2"/>
        <v>298</v>
      </c>
      <c r="M28">
        <f t="shared" si="3"/>
        <v>507</v>
      </c>
      <c r="N28">
        <f t="shared" si="4"/>
        <v>567</v>
      </c>
      <c r="O28">
        <f t="shared" si="5"/>
        <v>428</v>
      </c>
    </row>
    <row r="29" spans="1:15">
      <c r="A29" s="1">
        <v>40213</v>
      </c>
      <c r="B29">
        <v>121</v>
      </c>
      <c r="C29">
        <v>5</v>
      </c>
      <c r="E29" s="1">
        <v>40213</v>
      </c>
      <c r="F29">
        <v>3.7679999999999998</v>
      </c>
      <c r="G29">
        <v>2.5409999999999999</v>
      </c>
      <c r="I29" t="s">
        <v>363</v>
      </c>
      <c r="J29">
        <f t="shared" si="0"/>
        <v>230</v>
      </c>
      <c r="K29">
        <f t="shared" si="1"/>
        <v>222</v>
      </c>
      <c r="L29">
        <f t="shared" si="2"/>
        <v>297</v>
      </c>
      <c r="M29">
        <f t="shared" si="3"/>
        <v>498</v>
      </c>
      <c r="N29">
        <f t="shared" si="4"/>
        <v>582</v>
      </c>
      <c r="O29">
        <f t="shared" si="5"/>
        <v>441</v>
      </c>
    </row>
    <row r="30" spans="1:15">
      <c r="A30" s="1">
        <v>40214</v>
      </c>
      <c r="B30">
        <v>126</v>
      </c>
      <c r="C30">
        <v>6</v>
      </c>
      <c r="E30" s="1">
        <v>40214</v>
      </c>
      <c r="F30">
        <v>3.7509999999999999</v>
      </c>
      <c r="G30">
        <v>2.4900000000000002</v>
      </c>
      <c r="I30" t="s">
        <v>364</v>
      </c>
      <c r="J30">
        <f t="shared" si="0"/>
        <v>215</v>
      </c>
      <c r="K30">
        <f t="shared" si="1"/>
        <v>226</v>
      </c>
      <c r="L30">
        <f t="shared" si="2"/>
        <v>293</v>
      </c>
      <c r="M30">
        <f t="shared" si="3"/>
        <v>481</v>
      </c>
      <c r="N30">
        <f t="shared" si="4"/>
        <v>591</v>
      </c>
      <c r="O30">
        <f t="shared" si="5"/>
        <v>438</v>
      </c>
    </row>
    <row r="31" spans="1:15">
      <c r="A31" s="1">
        <v>40217</v>
      </c>
      <c r="B31">
        <v>128</v>
      </c>
      <c r="C31">
        <v>6</v>
      </c>
      <c r="E31" s="1">
        <v>40217</v>
      </c>
      <c r="F31">
        <v>3.7879999999999998</v>
      </c>
      <c r="G31">
        <v>2.5</v>
      </c>
      <c r="I31" t="s">
        <v>365</v>
      </c>
      <c r="J31">
        <f t="shared" si="0"/>
        <v>218</v>
      </c>
      <c r="K31">
        <f t="shared" si="1"/>
        <v>237</v>
      </c>
      <c r="L31">
        <f t="shared" si="2"/>
        <v>290</v>
      </c>
      <c r="M31">
        <f t="shared" si="3"/>
        <v>481</v>
      </c>
      <c r="N31">
        <f t="shared" si="4"/>
        <v>592</v>
      </c>
      <c r="O31">
        <f t="shared" si="5"/>
        <v>435</v>
      </c>
    </row>
    <row r="32" spans="1:15">
      <c r="A32" s="1">
        <v>40218</v>
      </c>
      <c r="B32">
        <v>118</v>
      </c>
      <c r="C32">
        <v>5</v>
      </c>
      <c r="E32" s="1">
        <v>40218</v>
      </c>
      <c r="F32">
        <v>3.6789999999999998</v>
      </c>
      <c r="G32">
        <v>2.4910000000000001</v>
      </c>
      <c r="I32" t="s">
        <v>366</v>
      </c>
      <c r="J32">
        <f t="shared" si="0"/>
        <v>221</v>
      </c>
      <c r="K32">
        <f t="shared" si="1"/>
        <v>235</v>
      </c>
      <c r="L32">
        <f t="shared" si="2"/>
        <v>301</v>
      </c>
      <c r="M32">
        <f t="shared" si="3"/>
        <v>476</v>
      </c>
      <c r="N32">
        <f t="shared" si="4"/>
        <v>586</v>
      </c>
      <c r="O32">
        <f t="shared" si="5"/>
        <v>434</v>
      </c>
    </row>
    <row r="33" spans="1:15">
      <c r="A33" s="1">
        <v>40219</v>
      </c>
      <c r="B33">
        <v>102</v>
      </c>
      <c r="C33">
        <v>5</v>
      </c>
      <c r="E33" s="1">
        <v>40219</v>
      </c>
      <c r="F33">
        <v>3.57</v>
      </c>
      <c r="G33">
        <v>2.528</v>
      </c>
      <c r="I33" t="s">
        <v>367</v>
      </c>
      <c r="J33">
        <f t="shared" si="0"/>
        <v>228</v>
      </c>
      <c r="K33">
        <f t="shared" si="1"/>
        <v>229</v>
      </c>
      <c r="L33">
        <f t="shared" si="2"/>
        <v>309</v>
      </c>
      <c r="M33">
        <f t="shared" si="3"/>
        <v>484</v>
      </c>
      <c r="N33">
        <f t="shared" si="4"/>
        <v>575</v>
      </c>
      <c r="O33">
        <f t="shared" si="5"/>
        <v>439</v>
      </c>
    </row>
    <row r="34" spans="1:15">
      <c r="A34" s="1">
        <v>40220</v>
      </c>
      <c r="B34">
        <v>96</v>
      </c>
      <c r="C34">
        <v>4</v>
      </c>
      <c r="E34" s="1">
        <v>40220</v>
      </c>
      <c r="F34">
        <v>3.5139999999999998</v>
      </c>
      <c r="G34">
        <v>2.5369999999999999</v>
      </c>
      <c r="I34" t="s">
        <v>368</v>
      </c>
      <c r="J34">
        <f t="shared" si="0"/>
        <v>234</v>
      </c>
      <c r="K34">
        <f t="shared" si="1"/>
        <v>226</v>
      </c>
      <c r="L34">
        <f t="shared" si="2"/>
        <v>308</v>
      </c>
      <c r="M34">
        <f t="shared" si="3"/>
        <v>483</v>
      </c>
      <c r="N34">
        <f t="shared" si="4"/>
        <v>551</v>
      </c>
      <c r="O34">
        <f t="shared" si="5"/>
        <v>441</v>
      </c>
    </row>
    <row r="35" spans="1:15">
      <c r="A35" s="1">
        <v>40221</v>
      </c>
      <c r="B35">
        <v>101</v>
      </c>
      <c r="C35">
        <v>4</v>
      </c>
      <c r="E35" s="1">
        <v>40221</v>
      </c>
      <c r="F35">
        <v>3.5209999999999999</v>
      </c>
      <c r="G35">
        <v>2.4950000000000001</v>
      </c>
      <c r="I35" t="s">
        <v>369</v>
      </c>
      <c r="J35">
        <f t="shared" si="0"/>
        <v>231</v>
      </c>
      <c r="K35">
        <f t="shared" si="1"/>
        <v>224</v>
      </c>
      <c r="L35">
        <f t="shared" si="2"/>
        <v>295</v>
      </c>
      <c r="M35">
        <f t="shared" si="3"/>
        <v>499</v>
      </c>
      <c r="N35">
        <f t="shared" si="4"/>
        <v>553</v>
      </c>
      <c r="O35">
        <f t="shared" si="5"/>
        <v>433</v>
      </c>
    </row>
    <row r="36" spans="1:15">
      <c r="A36" s="1">
        <v>40224</v>
      </c>
      <c r="B36">
        <v>101</v>
      </c>
      <c r="C36">
        <v>4</v>
      </c>
      <c r="E36" s="1">
        <v>40224</v>
      </c>
      <c r="F36">
        <v>3.5329999999999999</v>
      </c>
      <c r="G36">
        <v>2.5059999999999998</v>
      </c>
      <c r="I36" t="s">
        <v>370</v>
      </c>
      <c r="J36">
        <f t="shared" si="0"/>
        <v>220</v>
      </c>
      <c r="K36">
        <f t="shared" si="1"/>
        <v>227</v>
      </c>
      <c r="L36">
        <f t="shared" si="2"/>
        <v>279</v>
      </c>
      <c r="M36">
        <f t="shared" si="3"/>
        <v>490</v>
      </c>
      <c r="N36">
        <f t="shared" si="4"/>
        <v>559</v>
      </c>
      <c r="O36">
        <f t="shared" si="5"/>
        <v>430</v>
      </c>
    </row>
    <row r="37" spans="1:15">
      <c r="A37" s="1">
        <v>40225</v>
      </c>
      <c r="B37">
        <v>102</v>
      </c>
      <c r="C37">
        <v>4</v>
      </c>
      <c r="E37" s="1">
        <v>40225</v>
      </c>
      <c r="F37">
        <v>3.55</v>
      </c>
      <c r="G37">
        <v>2.5059999999999998</v>
      </c>
      <c r="I37" t="s">
        <v>371</v>
      </c>
      <c r="J37">
        <f t="shared" si="0"/>
        <v>215</v>
      </c>
      <c r="K37">
        <f t="shared" si="1"/>
        <v>224</v>
      </c>
      <c r="L37">
        <f t="shared" si="2"/>
        <v>269</v>
      </c>
      <c r="M37">
        <f t="shared" si="3"/>
        <v>503</v>
      </c>
      <c r="N37">
        <f t="shared" si="4"/>
        <v>547</v>
      </c>
      <c r="O37">
        <f t="shared" si="5"/>
        <v>424</v>
      </c>
    </row>
    <row r="38" spans="1:15">
      <c r="A38" s="1">
        <v>40226</v>
      </c>
      <c r="B38">
        <v>100</v>
      </c>
      <c r="C38">
        <v>4</v>
      </c>
      <c r="E38" s="1">
        <v>40226</v>
      </c>
      <c r="F38">
        <v>3.5179999999999998</v>
      </c>
      <c r="G38">
        <v>2.4980000000000002</v>
      </c>
      <c r="I38" t="s">
        <v>372</v>
      </c>
      <c r="J38">
        <f t="shared" si="0"/>
        <v>225</v>
      </c>
      <c r="K38">
        <f t="shared" si="1"/>
        <v>221</v>
      </c>
      <c r="L38">
        <f t="shared" si="2"/>
        <v>265</v>
      </c>
      <c r="M38">
        <f t="shared" si="3"/>
        <v>512</v>
      </c>
      <c r="N38">
        <f t="shared" si="4"/>
        <v>543</v>
      </c>
      <c r="O38">
        <f t="shared" si="5"/>
        <v>424</v>
      </c>
    </row>
    <row r="39" spans="1:15">
      <c r="A39" s="1">
        <v>40227</v>
      </c>
      <c r="B39">
        <v>100</v>
      </c>
      <c r="C39">
        <v>4</v>
      </c>
      <c r="E39" s="1">
        <v>40227</v>
      </c>
      <c r="F39">
        <v>3.55</v>
      </c>
      <c r="G39">
        <v>2.5259999999999998</v>
      </c>
      <c r="I39" t="s">
        <v>373</v>
      </c>
      <c r="J39">
        <f t="shared" si="0"/>
        <v>235</v>
      </c>
      <c r="K39">
        <f t="shared" si="1"/>
        <v>229</v>
      </c>
      <c r="L39">
        <f t="shared" si="2"/>
        <v>266</v>
      </c>
      <c r="M39">
        <f t="shared" si="3"/>
        <v>511</v>
      </c>
      <c r="N39">
        <f t="shared" si="4"/>
        <v>543</v>
      </c>
      <c r="O39">
        <f t="shared" si="5"/>
        <v>426</v>
      </c>
    </row>
    <row r="40" spans="1:15">
      <c r="A40" s="1">
        <v>40228</v>
      </c>
      <c r="B40">
        <v>98</v>
      </c>
      <c r="C40">
        <v>4</v>
      </c>
      <c r="E40" s="1">
        <v>40228</v>
      </c>
      <c r="F40">
        <v>3.5539999999999998</v>
      </c>
      <c r="G40">
        <v>2.544</v>
      </c>
      <c r="I40" t="s">
        <v>374</v>
      </c>
      <c r="J40">
        <f t="shared" si="0"/>
        <v>236</v>
      </c>
      <c r="K40">
        <f t="shared" si="1"/>
        <v>230</v>
      </c>
      <c r="L40">
        <f t="shared" si="2"/>
        <v>268</v>
      </c>
      <c r="M40">
        <f t="shared" si="3"/>
        <v>522</v>
      </c>
      <c r="N40">
        <f t="shared" si="4"/>
        <v>535</v>
      </c>
      <c r="O40">
        <f t="shared" si="5"/>
        <v>438</v>
      </c>
    </row>
    <row r="41" spans="1:15">
      <c r="A41" s="1">
        <v>40231</v>
      </c>
      <c r="B41">
        <v>97</v>
      </c>
      <c r="C41">
        <v>4</v>
      </c>
      <c r="E41" s="1">
        <v>40231</v>
      </c>
      <c r="F41">
        <v>3.5209999999999999</v>
      </c>
      <c r="G41">
        <v>2.5230000000000001</v>
      </c>
      <c r="I41" t="s">
        <v>375</v>
      </c>
      <c r="J41">
        <f t="shared" si="0"/>
        <v>236</v>
      </c>
      <c r="K41">
        <f t="shared" si="1"/>
        <v>226</v>
      </c>
      <c r="L41">
        <f t="shared" si="2"/>
        <v>264</v>
      </c>
      <c r="M41">
        <f t="shared" si="3"/>
        <v>508</v>
      </c>
      <c r="N41">
        <f t="shared" si="4"/>
        <v>514</v>
      </c>
    </row>
    <row r="42" spans="1:15">
      <c r="A42" s="1">
        <v>40232</v>
      </c>
      <c r="B42">
        <v>102</v>
      </c>
      <c r="C42">
        <v>4</v>
      </c>
      <c r="E42" s="1">
        <v>40232</v>
      </c>
      <c r="F42">
        <v>3.4830000000000001</v>
      </c>
      <c r="G42">
        <v>2.444</v>
      </c>
      <c r="I42" t="s">
        <v>376</v>
      </c>
      <c r="J42">
        <f t="shared" si="0"/>
        <v>243</v>
      </c>
      <c r="K42">
        <f t="shared" si="1"/>
        <v>228</v>
      </c>
      <c r="L42">
        <f t="shared" si="2"/>
        <v>259</v>
      </c>
      <c r="M42">
        <f t="shared" si="3"/>
        <v>513</v>
      </c>
      <c r="N42">
        <f t="shared" si="4"/>
        <v>513</v>
      </c>
    </row>
    <row r="43" spans="1:15">
      <c r="A43" s="1">
        <v>40233</v>
      </c>
      <c r="B43">
        <v>105</v>
      </c>
      <c r="C43">
        <v>4</v>
      </c>
      <c r="E43" s="1">
        <v>40233</v>
      </c>
      <c r="F43">
        <v>3.488</v>
      </c>
      <c r="G43">
        <v>2.4209999999999998</v>
      </c>
      <c r="I43" t="s">
        <v>377</v>
      </c>
      <c r="J43">
        <f t="shared" si="0"/>
        <v>246</v>
      </c>
      <c r="K43">
        <f t="shared" si="1"/>
        <v>232</v>
      </c>
      <c r="L43">
        <f t="shared" si="2"/>
        <v>250</v>
      </c>
      <c r="M43">
        <f t="shared" si="3"/>
        <v>520</v>
      </c>
      <c r="N43">
        <f t="shared" si="4"/>
        <v>517</v>
      </c>
    </row>
    <row r="44" spans="1:15">
      <c r="A44" s="1">
        <v>40234</v>
      </c>
      <c r="B44">
        <v>113</v>
      </c>
      <c r="C44">
        <v>4</v>
      </c>
      <c r="E44" s="1">
        <v>40234</v>
      </c>
      <c r="F44">
        <v>3.5550000000000002</v>
      </c>
      <c r="G44">
        <v>2.4</v>
      </c>
      <c r="I44" t="s">
        <v>378</v>
      </c>
      <c r="J44">
        <f t="shared" si="0"/>
        <v>241</v>
      </c>
      <c r="K44">
        <f t="shared" si="1"/>
        <v>231</v>
      </c>
      <c r="L44">
        <f t="shared" si="2"/>
        <v>248</v>
      </c>
      <c r="M44">
        <f t="shared" si="3"/>
        <v>528</v>
      </c>
      <c r="N44">
        <f t="shared" si="4"/>
        <v>506</v>
      </c>
    </row>
    <row r="45" spans="1:15">
      <c r="A45" s="1">
        <v>40235</v>
      </c>
      <c r="B45">
        <v>108</v>
      </c>
      <c r="C45">
        <v>4</v>
      </c>
      <c r="E45" s="1">
        <v>40235</v>
      </c>
      <c r="F45">
        <v>3.5059999999999998</v>
      </c>
      <c r="G45">
        <v>2.4009999999999998</v>
      </c>
      <c r="I45" t="s">
        <v>379</v>
      </c>
      <c r="J45">
        <f t="shared" si="0"/>
        <v>239</v>
      </c>
      <c r="K45">
        <f t="shared" si="1"/>
        <v>235</v>
      </c>
      <c r="L45">
        <f t="shared" si="2"/>
        <v>253</v>
      </c>
      <c r="M45">
        <f t="shared" si="3"/>
        <v>504</v>
      </c>
      <c r="N45">
        <f t="shared" si="4"/>
        <v>497</v>
      </c>
    </row>
    <row r="46" spans="1:15">
      <c r="A46" s="1">
        <v>40237</v>
      </c>
      <c r="B46">
        <v>110</v>
      </c>
      <c r="C46">
        <v>4</v>
      </c>
      <c r="E46" s="1">
        <v>40237</v>
      </c>
      <c r="F46">
        <v>3.5459999999999998</v>
      </c>
      <c r="G46">
        <v>2.41</v>
      </c>
      <c r="I46" t="s">
        <v>380</v>
      </c>
      <c r="J46">
        <f t="shared" si="0"/>
        <v>231</v>
      </c>
      <c r="K46">
        <f t="shared" si="1"/>
        <v>241</v>
      </c>
      <c r="L46">
        <f t="shared" si="2"/>
        <v>253</v>
      </c>
      <c r="M46">
        <f t="shared" si="3"/>
        <v>521</v>
      </c>
      <c r="N46">
        <f t="shared" si="4"/>
        <v>518</v>
      </c>
    </row>
    <row r="47" spans="1:15">
      <c r="A47" s="1">
        <v>40238</v>
      </c>
      <c r="B47">
        <v>104</v>
      </c>
      <c r="C47">
        <v>4</v>
      </c>
      <c r="E47" s="1">
        <v>40238</v>
      </c>
      <c r="F47">
        <v>3.4830000000000001</v>
      </c>
      <c r="G47">
        <v>2.4009999999999998</v>
      </c>
      <c r="I47" t="s">
        <v>381</v>
      </c>
      <c r="J47">
        <f t="shared" si="0"/>
        <v>235</v>
      </c>
      <c r="K47">
        <f t="shared" si="1"/>
        <v>238</v>
      </c>
      <c r="L47">
        <f t="shared" si="2"/>
        <v>255</v>
      </c>
      <c r="M47">
        <f t="shared" si="3"/>
        <v>544</v>
      </c>
      <c r="N47">
        <f t="shared" si="4"/>
        <v>507</v>
      </c>
    </row>
    <row r="48" spans="1:15">
      <c r="A48" s="1">
        <v>40239</v>
      </c>
      <c r="B48">
        <v>102</v>
      </c>
      <c r="C48">
        <v>3</v>
      </c>
      <c r="E48" s="1">
        <v>40239</v>
      </c>
      <c r="F48">
        <v>3.4689999999999999</v>
      </c>
      <c r="G48">
        <v>2.4079999999999999</v>
      </c>
      <c r="I48" t="s">
        <v>382</v>
      </c>
      <c r="J48">
        <f t="shared" si="0"/>
        <v>234</v>
      </c>
      <c r="K48">
        <f t="shared" si="1"/>
        <v>229</v>
      </c>
      <c r="L48">
        <f t="shared" si="2"/>
        <v>256</v>
      </c>
      <c r="M48">
        <f t="shared" si="3"/>
        <v>577</v>
      </c>
      <c r="N48">
        <f t="shared" si="4"/>
        <v>481</v>
      </c>
    </row>
    <row r="49" spans="1:14">
      <c r="A49" s="1">
        <v>40240</v>
      </c>
      <c r="B49">
        <v>98</v>
      </c>
      <c r="C49">
        <v>3</v>
      </c>
      <c r="E49" s="1">
        <v>40240</v>
      </c>
      <c r="F49">
        <v>3.4460000000000002</v>
      </c>
      <c r="G49">
        <v>2.4260000000000002</v>
      </c>
      <c r="I49" t="s">
        <v>383</v>
      </c>
      <c r="J49">
        <f t="shared" si="0"/>
        <v>233</v>
      </c>
      <c r="K49">
        <f t="shared" si="1"/>
        <v>222</v>
      </c>
      <c r="L49">
        <f t="shared" si="2"/>
        <v>249</v>
      </c>
      <c r="M49">
        <f t="shared" si="3"/>
        <v>566</v>
      </c>
      <c r="N49">
        <f t="shared" si="4"/>
        <v>478</v>
      </c>
    </row>
    <row r="50" spans="1:14">
      <c r="A50" s="1">
        <v>40241</v>
      </c>
      <c r="B50">
        <v>97</v>
      </c>
      <c r="C50">
        <v>3</v>
      </c>
      <c r="E50" s="1">
        <v>40241</v>
      </c>
      <c r="F50">
        <v>3.4359999999999999</v>
      </c>
      <c r="G50">
        <v>2.419</v>
      </c>
      <c r="I50" t="s">
        <v>384</v>
      </c>
      <c r="J50">
        <f t="shared" si="0"/>
        <v>226</v>
      </c>
      <c r="K50">
        <f t="shared" si="1"/>
        <v>220</v>
      </c>
      <c r="L50">
        <f t="shared" si="2"/>
        <v>233</v>
      </c>
      <c r="M50">
        <f t="shared" si="3"/>
        <v>567</v>
      </c>
      <c r="N50">
        <f t="shared" si="4"/>
        <v>477</v>
      </c>
    </row>
    <row r="51" spans="1:14">
      <c r="A51" s="1">
        <v>40242</v>
      </c>
      <c r="B51">
        <v>93</v>
      </c>
      <c r="C51">
        <v>4</v>
      </c>
      <c r="E51" s="1">
        <v>40242</v>
      </c>
      <c r="F51">
        <v>3.42</v>
      </c>
      <c r="G51">
        <v>2.4449999999999998</v>
      </c>
      <c r="I51" t="s">
        <v>385</v>
      </c>
      <c r="J51">
        <f t="shared" si="0"/>
        <v>223</v>
      </c>
      <c r="K51">
        <f t="shared" si="1"/>
        <v>219</v>
      </c>
      <c r="L51">
        <f t="shared" si="2"/>
        <v>219</v>
      </c>
      <c r="M51">
        <f t="shared" si="3"/>
        <v>590</v>
      </c>
      <c r="N51">
        <f t="shared" si="4"/>
        <v>477</v>
      </c>
    </row>
    <row r="52" spans="1:14">
      <c r="A52" s="1">
        <v>40245</v>
      </c>
      <c r="B52">
        <v>91</v>
      </c>
      <c r="C52">
        <v>3</v>
      </c>
      <c r="E52" s="1">
        <v>40245</v>
      </c>
      <c r="F52">
        <v>3.3980000000000001</v>
      </c>
      <c r="G52">
        <v>2.4430000000000001</v>
      </c>
      <c r="I52" t="s">
        <v>386</v>
      </c>
      <c r="J52">
        <f t="shared" si="0"/>
        <v>225</v>
      </c>
      <c r="K52">
        <f t="shared" si="1"/>
        <v>219</v>
      </c>
      <c r="L52">
        <f t="shared" si="2"/>
        <v>230</v>
      </c>
      <c r="M52">
        <f t="shared" si="3"/>
        <v>617</v>
      </c>
      <c r="N52">
        <f t="shared" si="4"/>
        <v>476</v>
      </c>
    </row>
    <row r="53" spans="1:14">
      <c r="A53" s="1">
        <v>40246</v>
      </c>
      <c r="B53">
        <v>94</v>
      </c>
      <c r="C53">
        <v>4</v>
      </c>
      <c r="E53" s="1">
        <v>40246</v>
      </c>
      <c r="F53">
        <v>3.4060000000000001</v>
      </c>
      <c r="G53">
        <v>2.423</v>
      </c>
      <c r="I53" t="s">
        <v>387</v>
      </c>
      <c r="J53">
        <f t="shared" si="0"/>
        <v>224</v>
      </c>
      <c r="K53">
        <f t="shared" si="1"/>
        <v>218</v>
      </c>
      <c r="L53">
        <f t="shared" si="2"/>
        <v>226</v>
      </c>
      <c r="M53">
        <f t="shared" si="3"/>
        <v>624</v>
      </c>
      <c r="N53">
        <f t="shared" si="4"/>
        <v>473</v>
      </c>
    </row>
    <row r="54" spans="1:14">
      <c r="A54" s="1">
        <v>40247</v>
      </c>
      <c r="B54">
        <v>91</v>
      </c>
      <c r="C54">
        <v>4</v>
      </c>
      <c r="E54" s="1">
        <v>40247</v>
      </c>
      <c r="F54">
        <v>3.3969999999999998</v>
      </c>
      <c r="G54">
        <v>2.448</v>
      </c>
      <c r="I54" t="s">
        <v>388</v>
      </c>
      <c r="J54">
        <f t="shared" si="0"/>
        <v>227</v>
      </c>
      <c r="K54">
        <f t="shared" si="1"/>
        <v>216</v>
      </c>
      <c r="L54">
        <f t="shared" si="2"/>
        <v>232</v>
      </c>
      <c r="M54">
        <f t="shared" si="3"/>
        <v>670</v>
      </c>
      <c r="N54">
        <f t="shared" si="4"/>
        <v>463</v>
      </c>
    </row>
    <row r="55" spans="1:14">
      <c r="A55" s="1">
        <v>40248</v>
      </c>
      <c r="B55">
        <v>92</v>
      </c>
      <c r="C55">
        <v>4</v>
      </c>
      <c r="E55" s="1">
        <v>40248</v>
      </c>
      <c r="F55">
        <v>3.4289999999999998</v>
      </c>
      <c r="G55">
        <v>2.4689999999999999</v>
      </c>
      <c r="I55" t="s">
        <v>389</v>
      </c>
      <c r="J55">
        <f t="shared" si="0"/>
        <v>225</v>
      </c>
      <c r="K55">
        <f t="shared" si="1"/>
        <v>209</v>
      </c>
      <c r="L55">
        <f t="shared" si="2"/>
        <v>237</v>
      </c>
      <c r="M55">
        <f t="shared" si="3"/>
        <v>635</v>
      </c>
      <c r="N55">
        <f t="shared" si="4"/>
        <v>470</v>
      </c>
    </row>
    <row r="56" spans="1:14">
      <c r="A56" s="1">
        <v>40249</v>
      </c>
      <c r="B56">
        <v>91</v>
      </c>
      <c r="C56">
        <v>4</v>
      </c>
      <c r="E56" s="1">
        <v>40249</v>
      </c>
      <c r="F56">
        <v>3.4159999999999999</v>
      </c>
      <c r="G56">
        <v>2.4649999999999999</v>
      </c>
      <c r="I56" t="s">
        <v>390</v>
      </c>
      <c r="J56">
        <f t="shared" si="0"/>
        <v>217</v>
      </c>
      <c r="K56">
        <f t="shared" si="1"/>
        <v>210</v>
      </c>
      <c r="L56">
        <f t="shared" si="2"/>
        <v>237</v>
      </c>
      <c r="M56">
        <f t="shared" si="3"/>
        <v>601</v>
      </c>
      <c r="N56">
        <f t="shared" si="4"/>
        <v>472</v>
      </c>
    </row>
    <row r="57" spans="1:14">
      <c r="A57" s="1">
        <v>40252</v>
      </c>
      <c r="B57">
        <v>91</v>
      </c>
      <c r="C57">
        <v>3</v>
      </c>
      <c r="E57" s="1">
        <v>40252</v>
      </c>
      <c r="F57">
        <v>3.3959999999999999</v>
      </c>
      <c r="G57">
        <v>2.444</v>
      </c>
      <c r="I57" t="s">
        <v>391</v>
      </c>
      <c r="J57">
        <f t="shared" si="0"/>
        <v>210</v>
      </c>
      <c r="K57">
        <f t="shared" si="1"/>
        <v>206</v>
      </c>
      <c r="L57">
        <f t="shared" si="2"/>
        <v>240</v>
      </c>
      <c r="M57">
        <f t="shared" si="3"/>
        <v>623</v>
      </c>
      <c r="N57">
        <f t="shared" si="4"/>
        <v>472</v>
      </c>
    </row>
    <row r="58" spans="1:14">
      <c r="A58" s="1">
        <v>40253</v>
      </c>
      <c r="B58">
        <v>89</v>
      </c>
      <c r="C58">
        <v>3</v>
      </c>
      <c r="E58" s="1">
        <v>40253</v>
      </c>
      <c r="F58">
        <v>3.3660000000000001</v>
      </c>
      <c r="G58">
        <v>2.4289999999999998</v>
      </c>
      <c r="I58" t="s">
        <v>392</v>
      </c>
      <c r="J58">
        <f t="shared" si="0"/>
        <v>209</v>
      </c>
      <c r="K58">
        <f t="shared" si="1"/>
        <v>203</v>
      </c>
      <c r="L58">
        <f t="shared" si="2"/>
        <v>242</v>
      </c>
      <c r="M58">
        <f t="shared" si="3"/>
        <v>650</v>
      </c>
      <c r="N58">
        <f t="shared" si="4"/>
        <v>481</v>
      </c>
    </row>
    <row r="59" spans="1:14">
      <c r="A59" s="1">
        <v>40254</v>
      </c>
      <c r="B59">
        <v>90</v>
      </c>
      <c r="C59">
        <v>3</v>
      </c>
      <c r="E59" s="1">
        <v>40254</v>
      </c>
      <c r="F59">
        <v>3.3380000000000001</v>
      </c>
      <c r="G59">
        <v>2.4</v>
      </c>
      <c r="I59" t="s">
        <v>393</v>
      </c>
      <c r="J59">
        <f t="shared" si="0"/>
        <v>210</v>
      </c>
      <c r="K59">
        <f t="shared" si="1"/>
        <v>198</v>
      </c>
      <c r="L59">
        <f t="shared" si="2"/>
        <v>247</v>
      </c>
      <c r="M59">
        <f t="shared" si="3"/>
        <v>644</v>
      </c>
      <c r="N59">
        <f t="shared" si="4"/>
        <v>480</v>
      </c>
    </row>
    <row r="60" spans="1:14">
      <c r="A60" s="1">
        <v>40255</v>
      </c>
      <c r="B60">
        <v>93</v>
      </c>
      <c r="C60">
        <v>4</v>
      </c>
      <c r="E60" s="1">
        <v>40255</v>
      </c>
      <c r="F60">
        <v>3.3860000000000001</v>
      </c>
      <c r="G60">
        <v>2.4159999999999999</v>
      </c>
      <c r="I60" t="s">
        <v>394</v>
      </c>
      <c r="J60">
        <f t="shared" si="0"/>
        <v>211</v>
      </c>
      <c r="K60">
        <f t="shared" si="1"/>
        <v>193</v>
      </c>
      <c r="L60">
        <f t="shared" si="2"/>
        <v>246</v>
      </c>
      <c r="M60">
        <f t="shared" si="3"/>
        <v>629</v>
      </c>
      <c r="N60">
        <f t="shared" si="4"/>
        <v>471</v>
      </c>
    </row>
    <row r="61" spans="1:14">
      <c r="A61" s="1">
        <v>40256</v>
      </c>
      <c r="B61">
        <v>96</v>
      </c>
      <c r="C61">
        <v>4</v>
      </c>
      <c r="E61" s="1">
        <v>40256</v>
      </c>
      <c r="F61">
        <v>3.411</v>
      </c>
      <c r="G61">
        <v>2.4169999999999998</v>
      </c>
      <c r="I61" t="s">
        <v>395</v>
      </c>
      <c r="J61">
        <f t="shared" si="0"/>
        <v>208</v>
      </c>
      <c r="K61">
        <f t="shared" si="1"/>
        <v>195</v>
      </c>
      <c r="L61">
        <f t="shared" si="2"/>
        <v>244</v>
      </c>
      <c r="M61">
        <f t="shared" si="3"/>
        <v>623</v>
      </c>
      <c r="N61">
        <f t="shared" si="4"/>
        <v>461</v>
      </c>
    </row>
    <row r="62" spans="1:14">
      <c r="A62" s="1">
        <v>40259</v>
      </c>
      <c r="B62">
        <v>99</v>
      </c>
      <c r="C62">
        <v>3</v>
      </c>
      <c r="E62" s="1">
        <v>40259</v>
      </c>
      <c r="F62">
        <v>3.4169999999999998</v>
      </c>
      <c r="G62">
        <v>2.3820000000000001</v>
      </c>
      <c r="I62" t="s">
        <v>396</v>
      </c>
      <c r="J62">
        <f t="shared" si="0"/>
        <v>198</v>
      </c>
      <c r="K62">
        <f t="shared" si="1"/>
        <v>194</v>
      </c>
      <c r="L62">
        <f t="shared" si="2"/>
        <v>250</v>
      </c>
      <c r="M62">
        <f t="shared" si="3"/>
        <v>638</v>
      </c>
      <c r="N62">
        <f t="shared" si="4"/>
        <v>454</v>
      </c>
    </row>
    <row r="63" spans="1:14">
      <c r="A63" s="1">
        <v>40260</v>
      </c>
      <c r="B63">
        <v>97</v>
      </c>
      <c r="C63">
        <v>3</v>
      </c>
      <c r="E63" s="1">
        <v>40260</v>
      </c>
      <c r="F63">
        <v>3.3769999999999998</v>
      </c>
      <c r="G63">
        <v>2.3690000000000002</v>
      </c>
      <c r="I63" t="s">
        <v>397</v>
      </c>
      <c r="J63">
        <f t="shared" si="0"/>
        <v>189</v>
      </c>
      <c r="K63">
        <f t="shared" si="1"/>
        <v>197</v>
      </c>
      <c r="L63">
        <f t="shared" si="2"/>
        <v>248</v>
      </c>
      <c r="M63">
        <f t="shared" si="3"/>
        <v>657</v>
      </c>
      <c r="N63">
        <f t="shared" si="4"/>
        <v>459</v>
      </c>
    </row>
    <row r="64" spans="1:14">
      <c r="A64" s="1">
        <v>40261</v>
      </c>
      <c r="B64">
        <v>96</v>
      </c>
      <c r="C64">
        <v>3</v>
      </c>
      <c r="E64" s="1">
        <v>40261</v>
      </c>
      <c r="F64">
        <v>3.3860000000000001</v>
      </c>
      <c r="G64">
        <v>2.3820000000000001</v>
      </c>
      <c r="I64" t="s">
        <v>398</v>
      </c>
      <c r="J64">
        <f t="shared" si="0"/>
        <v>190</v>
      </c>
      <c r="K64">
        <f t="shared" si="1"/>
        <v>197</v>
      </c>
      <c r="L64">
        <f t="shared" si="2"/>
        <v>253</v>
      </c>
      <c r="M64">
        <f t="shared" si="3"/>
        <v>666</v>
      </c>
      <c r="N64">
        <f t="shared" si="4"/>
        <v>463</v>
      </c>
    </row>
    <row r="65" spans="1:14">
      <c r="A65" s="1">
        <v>40262</v>
      </c>
      <c r="B65">
        <v>91</v>
      </c>
      <c r="C65">
        <v>3</v>
      </c>
      <c r="E65" s="1">
        <v>40262</v>
      </c>
      <c r="F65">
        <v>3.3820000000000001</v>
      </c>
      <c r="G65">
        <v>2.4249999999999998</v>
      </c>
      <c r="I65" t="s">
        <v>399</v>
      </c>
      <c r="J65">
        <f t="shared" ref="J65:J128" si="6">B154</f>
        <v>189</v>
      </c>
      <c r="K65">
        <f t="shared" si="1"/>
        <v>194</v>
      </c>
      <c r="L65">
        <f t="shared" si="2"/>
        <v>255</v>
      </c>
      <c r="M65">
        <f t="shared" si="3"/>
        <v>677</v>
      </c>
      <c r="N65">
        <f t="shared" si="4"/>
        <v>460</v>
      </c>
    </row>
    <row r="66" spans="1:14">
      <c r="A66" s="1">
        <v>40263</v>
      </c>
      <c r="B66">
        <v>86</v>
      </c>
      <c r="C66">
        <v>3</v>
      </c>
      <c r="E66" s="1">
        <v>40263</v>
      </c>
      <c r="F66">
        <v>3.3410000000000002</v>
      </c>
      <c r="G66">
        <v>2.4319999999999999</v>
      </c>
      <c r="I66" t="s">
        <v>400</v>
      </c>
      <c r="J66">
        <f t="shared" si="6"/>
        <v>193</v>
      </c>
      <c r="K66">
        <f t="shared" si="1"/>
        <v>193</v>
      </c>
      <c r="L66">
        <f t="shared" si="2"/>
        <v>257</v>
      </c>
      <c r="M66">
        <f t="shared" si="3"/>
        <v>696</v>
      </c>
      <c r="N66">
        <f t="shared" si="4"/>
        <v>460</v>
      </c>
    </row>
    <row r="67" spans="1:14">
      <c r="A67" s="1">
        <v>40266</v>
      </c>
      <c r="B67">
        <v>89</v>
      </c>
      <c r="C67">
        <v>2</v>
      </c>
      <c r="E67" s="1">
        <v>40266</v>
      </c>
      <c r="F67">
        <v>3.339</v>
      </c>
      <c r="G67">
        <v>2.3929999999999998</v>
      </c>
      <c r="I67" t="s">
        <v>401</v>
      </c>
      <c r="J67">
        <f t="shared" si="6"/>
        <v>195</v>
      </c>
      <c r="K67">
        <f t="shared" si="1"/>
        <v>204</v>
      </c>
      <c r="L67">
        <f t="shared" si="2"/>
        <v>261</v>
      </c>
      <c r="M67">
        <f t="shared" si="3"/>
        <v>682</v>
      </c>
      <c r="N67">
        <f t="shared" si="4"/>
        <v>453</v>
      </c>
    </row>
    <row r="68" spans="1:14">
      <c r="A68" s="1">
        <v>40267</v>
      </c>
      <c r="B68">
        <v>91</v>
      </c>
      <c r="C68">
        <v>2</v>
      </c>
      <c r="E68" s="1">
        <v>40267</v>
      </c>
      <c r="F68">
        <v>3.363</v>
      </c>
      <c r="G68">
        <v>2.391</v>
      </c>
      <c r="I68" t="s">
        <v>402</v>
      </c>
      <c r="J68">
        <f t="shared" si="6"/>
        <v>190</v>
      </c>
      <c r="K68">
        <f t="shared" si="1"/>
        <v>206</v>
      </c>
      <c r="L68">
        <f t="shared" si="2"/>
        <v>261</v>
      </c>
      <c r="M68">
        <f t="shared" si="3"/>
        <v>681</v>
      </c>
      <c r="N68">
        <f t="shared" si="4"/>
        <v>446</v>
      </c>
    </row>
    <row r="69" spans="1:14">
      <c r="A69" s="1">
        <v>40268</v>
      </c>
      <c r="B69">
        <v>94</v>
      </c>
      <c r="C69">
        <v>3</v>
      </c>
      <c r="E69" s="1">
        <v>40268</v>
      </c>
      <c r="F69">
        <v>3.4039999999999999</v>
      </c>
      <c r="G69">
        <v>2.4049999999999998</v>
      </c>
      <c r="I69" t="s">
        <v>403</v>
      </c>
      <c r="J69">
        <f t="shared" si="6"/>
        <v>191</v>
      </c>
      <c r="K69">
        <f t="shared" si="1"/>
        <v>213</v>
      </c>
      <c r="L69">
        <f t="shared" si="2"/>
        <v>262</v>
      </c>
      <c r="M69">
        <f t="shared" si="3"/>
        <v>687</v>
      </c>
      <c r="N69">
        <f t="shared" si="4"/>
        <v>425</v>
      </c>
    </row>
    <row r="70" spans="1:14">
      <c r="A70" s="1">
        <v>40269</v>
      </c>
      <c r="B70">
        <v>93</v>
      </c>
      <c r="C70">
        <v>3</v>
      </c>
      <c r="E70" s="1">
        <v>40269</v>
      </c>
      <c r="F70">
        <v>3.3849999999999998</v>
      </c>
      <c r="G70">
        <v>2.3959999999999999</v>
      </c>
      <c r="I70" t="s">
        <v>404</v>
      </c>
      <c r="J70">
        <f t="shared" si="6"/>
        <v>194</v>
      </c>
      <c r="K70">
        <f t="shared" ref="K70:K133" si="7">B222</f>
        <v>214</v>
      </c>
      <c r="L70">
        <f t="shared" ref="L70:L133" si="8">B309</f>
        <v>258</v>
      </c>
      <c r="M70">
        <f t="shared" ref="M70:M133" si="9">B507</f>
        <v>650</v>
      </c>
      <c r="N70">
        <f t="shared" ref="N70:N83" si="10">B572</f>
        <v>424</v>
      </c>
    </row>
    <row r="71" spans="1:14">
      <c r="A71" s="1">
        <v>40273</v>
      </c>
      <c r="B71">
        <v>92</v>
      </c>
      <c r="C71">
        <v>2</v>
      </c>
      <c r="E71" s="1">
        <v>40273</v>
      </c>
      <c r="F71">
        <v>3.3809999999999998</v>
      </c>
      <c r="G71">
        <v>2.39</v>
      </c>
      <c r="I71" t="s">
        <v>405</v>
      </c>
      <c r="J71">
        <f t="shared" si="6"/>
        <v>194</v>
      </c>
      <c r="K71">
        <f t="shared" si="7"/>
        <v>222</v>
      </c>
      <c r="L71">
        <f t="shared" si="8"/>
        <v>257</v>
      </c>
      <c r="M71">
        <f t="shared" si="9"/>
        <v>637</v>
      </c>
      <c r="N71">
        <f t="shared" si="10"/>
        <v>428</v>
      </c>
    </row>
    <row r="72" spans="1:14">
      <c r="A72" s="1">
        <v>40274</v>
      </c>
      <c r="B72">
        <v>101</v>
      </c>
      <c r="C72">
        <v>2</v>
      </c>
      <c r="E72" s="1">
        <v>40274</v>
      </c>
      <c r="F72">
        <v>3.52</v>
      </c>
      <c r="G72">
        <v>2.4380000000000002</v>
      </c>
      <c r="I72" t="s">
        <v>406</v>
      </c>
      <c r="J72">
        <f t="shared" si="6"/>
        <v>193</v>
      </c>
      <c r="K72">
        <f t="shared" si="7"/>
        <v>228</v>
      </c>
      <c r="L72">
        <f t="shared" si="8"/>
        <v>251</v>
      </c>
      <c r="M72">
        <f t="shared" si="9"/>
        <v>576</v>
      </c>
      <c r="N72">
        <f t="shared" si="10"/>
        <v>441</v>
      </c>
    </row>
    <row r="73" spans="1:14">
      <c r="A73" s="1">
        <v>40275</v>
      </c>
      <c r="B73">
        <v>105</v>
      </c>
      <c r="C73">
        <v>2</v>
      </c>
      <c r="E73" s="1">
        <v>40275</v>
      </c>
      <c r="F73">
        <v>3.5390000000000001</v>
      </c>
      <c r="G73">
        <v>2.4140000000000001</v>
      </c>
      <c r="I73" t="s">
        <v>407</v>
      </c>
      <c r="J73">
        <f t="shared" si="6"/>
        <v>193</v>
      </c>
      <c r="K73">
        <f t="shared" si="7"/>
        <v>235</v>
      </c>
      <c r="L73">
        <f t="shared" si="8"/>
        <v>253</v>
      </c>
      <c r="M73">
        <f t="shared" si="9"/>
        <v>575</v>
      </c>
      <c r="N73">
        <f t="shared" si="10"/>
        <v>438</v>
      </c>
    </row>
    <row r="74" spans="1:14">
      <c r="A74" s="1">
        <v>40276</v>
      </c>
      <c r="B74">
        <v>113</v>
      </c>
      <c r="C74">
        <v>3</v>
      </c>
      <c r="E74" s="1">
        <v>40276</v>
      </c>
      <c r="F74">
        <v>3.5739999999999998</v>
      </c>
      <c r="G74">
        <v>2.379</v>
      </c>
      <c r="I74" t="s">
        <v>408</v>
      </c>
      <c r="J74">
        <f t="shared" si="6"/>
        <v>202</v>
      </c>
      <c r="K74">
        <f t="shared" si="7"/>
        <v>245</v>
      </c>
      <c r="L74">
        <f t="shared" si="8"/>
        <v>257</v>
      </c>
      <c r="M74">
        <f t="shared" si="9"/>
        <v>591</v>
      </c>
      <c r="N74">
        <f t="shared" si="10"/>
        <v>435</v>
      </c>
    </row>
    <row r="75" spans="1:14">
      <c r="A75" s="1">
        <v>40277</v>
      </c>
      <c r="B75">
        <v>106</v>
      </c>
      <c r="C75">
        <v>3</v>
      </c>
      <c r="E75" s="1">
        <v>40277</v>
      </c>
      <c r="F75">
        <v>3.5609999999999999</v>
      </c>
      <c r="G75">
        <v>2.4340000000000002</v>
      </c>
      <c r="I75" t="s">
        <v>409</v>
      </c>
      <c r="J75">
        <f t="shared" si="6"/>
        <v>210</v>
      </c>
      <c r="K75">
        <f t="shared" si="7"/>
        <v>246</v>
      </c>
      <c r="L75">
        <f t="shared" si="8"/>
        <v>267</v>
      </c>
      <c r="M75">
        <f t="shared" si="9"/>
        <v>630</v>
      </c>
      <c r="N75">
        <f t="shared" si="10"/>
        <v>434</v>
      </c>
    </row>
    <row r="76" spans="1:14">
      <c r="A76" s="1">
        <v>40280</v>
      </c>
      <c r="B76">
        <v>97</v>
      </c>
      <c r="C76">
        <v>2</v>
      </c>
      <c r="E76" s="1">
        <v>40280</v>
      </c>
      <c r="F76">
        <v>3.4790000000000001</v>
      </c>
      <c r="G76">
        <v>2.444</v>
      </c>
      <c r="I76" t="s">
        <v>410</v>
      </c>
      <c r="J76">
        <f t="shared" si="6"/>
        <v>213</v>
      </c>
      <c r="K76">
        <f t="shared" si="7"/>
        <v>254</v>
      </c>
      <c r="L76">
        <f t="shared" si="8"/>
        <v>271</v>
      </c>
      <c r="M76">
        <f t="shared" si="9"/>
        <v>628</v>
      </c>
      <c r="N76">
        <f t="shared" si="10"/>
        <v>439</v>
      </c>
    </row>
    <row r="77" spans="1:14">
      <c r="A77" s="1">
        <v>40281</v>
      </c>
      <c r="B77">
        <v>100</v>
      </c>
      <c r="C77">
        <v>2</v>
      </c>
      <c r="E77" s="1">
        <v>40281</v>
      </c>
      <c r="F77">
        <v>3.484</v>
      </c>
      <c r="G77">
        <v>2.415</v>
      </c>
      <c r="I77" t="s">
        <v>411</v>
      </c>
      <c r="J77">
        <f t="shared" si="6"/>
        <v>221</v>
      </c>
      <c r="K77">
        <f t="shared" si="7"/>
        <v>253</v>
      </c>
      <c r="L77">
        <f t="shared" si="8"/>
        <v>274</v>
      </c>
      <c r="M77">
        <f t="shared" si="9"/>
        <v>632</v>
      </c>
      <c r="N77">
        <f t="shared" si="10"/>
        <v>441</v>
      </c>
    </row>
    <row r="78" spans="1:14">
      <c r="A78" s="1">
        <v>40282</v>
      </c>
      <c r="B78">
        <v>107</v>
      </c>
      <c r="C78">
        <v>3</v>
      </c>
      <c r="E78" s="1">
        <v>40282</v>
      </c>
      <c r="F78">
        <v>3.5430000000000001</v>
      </c>
      <c r="G78">
        <v>2.407</v>
      </c>
      <c r="I78" t="s">
        <v>412</v>
      </c>
      <c r="J78">
        <f t="shared" si="6"/>
        <v>224</v>
      </c>
      <c r="K78">
        <f t="shared" si="7"/>
        <v>266</v>
      </c>
      <c r="L78">
        <f t="shared" si="8"/>
        <v>270</v>
      </c>
      <c r="M78">
        <f t="shared" si="9"/>
        <v>624</v>
      </c>
      <c r="N78">
        <f t="shared" si="10"/>
        <v>433</v>
      </c>
    </row>
    <row r="79" spans="1:14">
      <c r="A79" s="1">
        <v>40283</v>
      </c>
      <c r="B79">
        <v>107</v>
      </c>
      <c r="C79">
        <v>3</v>
      </c>
      <c r="E79" s="1">
        <v>40283</v>
      </c>
      <c r="F79">
        <v>3.5259999999999998</v>
      </c>
      <c r="G79">
        <v>2.3980000000000001</v>
      </c>
      <c r="I79" t="s">
        <v>413</v>
      </c>
      <c r="J79">
        <f t="shared" si="6"/>
        <v>218</v>
      </c>
      <c r="K79">
        <f t="shared" si="7"/>
        <v>281</v>
      </c>
      <c r="L79">
        <f t="shared" si="8"/>
        <v>258</v>
      </c>
      <c r="M79">
        <f t="shared" si="9"/>
        <v>638</v>
      </c>
      <c r="N79">
        <f t="shared" si="10"/>
        <v>430</v>
      </c>
    </row>
    <row r="80" spans="1:14">
      <c r="A80" s="1">
        <v>40284</v>
      </c>
      <c r="B80">
        <v>112</v>
      </c>
      <c r="C80">
        <v>3</v>
      </c>
      <c r="E80" s="1">
        <v>40284</v>
      </c>
      <c r="F80">
        <v>3.5350000000000001</v>
      </c>
      <c r="G80">
        <v>2.355</v>
      </c>
      <c r="I80" t="s">
        <v>414</v>
      </c>
      <c r="J80">
        <f t="shared" si="6"/>
        <v>215</v>
      </c>
      <c r="K80">
        <f t="shared" si="7"/>
        <v>261</v>
      </c>
      <c r="L80">
        <f t="shared" si="8"/>
        <v>261</v>
      </c>
      <c r="M80">
        <f t="shared" si="9"/>
        <v>615</v>
      </c>
      <c r="N80">
        <f t="shared" si="10"/>
        <v>424</v>
      </c>
    </row>
    <row r="81" spans="1:14">
      <c r="A81" s="1">
        <v>40287</v>
      </c>
      <c r="B81">
        <v>117</v>
      </c>
      <c r="C81">
        <v>3</v>
      </c>
      <c r="E81" s="1">
        <v>40287</v>
      </c>
      <c r="F81">
        <v>3.5739999999999998</v>
      </c>
      <c r="G81">
        <v>2.3460000000000001</v>
      </c>
      <c r="I81" t="s">
        <v>415</v>
      </c>
      <c r="J81">
        <f t="shared" si="6"/>
        <v>217</v>
      </c>
      <c r="K81">
        <f t="shared" si="7"/>
        <v>254</v>
      </c>
      <c r="L81">
        <f t="shared" si="8"/>
        <v>263</v>
      </c>
      <c r="M81">
        <f t="shared" si="9"/>
        <v>605</v>
      </c>
      <c r="N81">
        <f t="shared" si="10"/>
        <v>424</v>
      </c>
    </row>
    <row r="82" spans="1:14">
      <c r="A82" s="1">
        <v>40288</v>
      </c>
      <c r="B82">
        <v>118</v>
      </c>
      <c r="C82">
        <v>3</v>
      </c>
      <c r="E82" s="1">
        <v>40288</v>
      </c>
      <c r="F82">
        <v>3.6059999999999999</v>
      </c>
      <c r="G82">
        <v>2.3639999999999999</v>
      </c>
      <c r="I82" t="s">
        <v>416</v>
      </c>
      <c r="J82">
        <f t="shared" si="6"/>
        <v>222</v>
      </c>
      <c r="K82">
        <f t="shared" si="7"/>
        <v>258</v>
      </c>
      <c r="L82">
        <f t="shared" si="8"/>
        <v>259</v>
      </c>
      <c r="M82">
        <f t="shared" si="9"/>
        <v>589</v>
      </c>
      <c r="N82">
        <f t="shared" si="10"/>
        <v>426</v>
      </c>
    </row>
    <row r="83" spans="1:14">
      <c r="A83" s="1">
        <v>40289</v>
      </c>
      <c r="B83">
        <v>126</v>
      </c>
      <c r="C83">
        <v>3</v>
      </c>
      <c r="E83" s="1">
        <v>40289</v>
      </c>
      <c r="F83">
        <v>3.677</v>
      </c>
      <c r="G83">
        <v>2.3580000000000001</v>
      </c>
      <c r="I83" t="s">
        <v>417</v>
      </c>
      <c r="J83">
        <f t="shared" si="6"/>
        <v>222</v>
      </c>
      <c r="K83">
        <f t="shared" si="7"/>
        <v>260</v>
      </c>
      <c r="L83">
        <f t="shared" si="8"/>
        <v>252</v>
      </c>
      <c r="M83">
        <f t="shared" si="9"/>
        <v>571</v>
      </c>
      <c r="N83">
        <f t="shared" si="10"/>
        <v>438</v>
      </c>
    </row>
    <row r="84" spans="1:14">
      <c r="A84" s="1">
        <v>40290</v>
      </c>
      <c r="B84">
        <v>148</v>
      </c>
      <c r="C84">
        <v>5</v>
      </c>
      <c r="E84" s="1">
        <v>40290</v>
      </c>
      <c r="F84">
        <v>3.8929999999999998</v>
      </c>
      <c r="G84">
        <v>2.355</v>
      </c>
      <c r="I84" t="s">
        <v>418</v>
      </c>
      <c r="J84">
        <f t="shared" si="6"/>
        <v>230</v>
      </c>
      <c r="K84">
        <f t="shared" si="7"/>
        <v>259</v>
      </c>
      <c r="L84">
        <f t="shared" si="8"/>
        <v>249</v>
      </c>
      <c r="M84">
        <f t="shared" si="9"/>
        <v>583</v>
      </c>
    </row>
    <row r="85" spans="1:14">
      <c r="A85" s="1">
        <v>40291</v>
      </c>
      <c r="B85">
        <v>148</v>
      </c>
      <c r="C85">
        <v>4</v>
      </c>
      <c r="E85" s="1">
        <v>40291</v>
      </c>
      <c r="F85">
        <v>3.903</v>
      </c>
      <c r="G85">
        <v>2.3679999999999999</v>
      </c>
      <c r="I85" t="s">
        <v>419</v>
      </c>
      <c r="J85">
        <f t="shared" si="6"/>
        <v>237</v>
      </c>
      <c r="K85">
        <f t="shared" si="7"/>
        <v>256</v>
      </c>
      <c r="L85">
        <f t="shared" si="8"/>
        <v>253</v>
      </c>
      <c r="M85">
        <f t="shared" si="9"/>
        <v>591</v>
      </c>
    </row>
    <row r="86" spans="1:14">
      <c r="A86" s="1">
        <v>40294</v>
      </c>
      <c r="B86">
        <v>171</v>
      </c>
      <c r="C86">
        <v>4</v>
      </c>
      <c r="E86" s="1">
        <v>40294</v>
      </c>
      <c r="F86">
        <v>4.1269999999999998</v>
      </c>
      <c r="G86">
        <v>2.3380000000000001</v>
      </c>
      <c r="I86" t="s">
        <v>420</v>
      </c>
      <c r="J86">
        <f t="shared" si="6"/>
        <v>238</v>
      </c>
      <c r="K86">
        <f t="shared" si="7"/>
        <v>260</v>
      </c>
      <c r="L86">
        <f t="shared" si="8"/>
        <v>257</v>
      </c>
      <c r="M86">
        <f t="shared" si="9"/>
        <v>590</v>
      </c>
    </row>
    <row r="87" spans="1:14">
      <c r="A87" s="1">
        <v>40295</v>
      </c>
      <c r="B87">
        <v>200</v>
      </c>
      <c r="C87">
        <v>5</v>
      </c>
      <c r="E87" s="1">
        <v>40295</v>
      </c>
      <c r="F87">
        <v>4.3630000000000004</v>
      </c>
      <c r="G87">
        <v>2.2879999999999998</v>
      </c>
      <c r="I87" t="s">
        <v>421</v>
      </c>
      <c r="J87">
        <f t="shared" si="6"/>
        <v>238</v>
      </c>
      <c r="K87">
        <f t="shared" si="7"/>
        <v>281</v>
      </c>
      <c r="L87">
        <f t="shared" si="8"/>
        <v>255</v>
      </c>
      <c r="M87">
        <f t="shared" si="9"/>
        <v>600</v>
      </c>
    </row>
    <row r="88" spans="1:14">
      <c r="A88" s="1">
        <v>40296</v>
      </c>
      <c r="B88">
        <v>212</v>
      </c>
      <c r="C88">
        <v>6</v>
      </c>
      <c r="E88" s="1">
        <v>40296</v>
      </c>
      <c r="F88">
        <v>4.4889999999999999</v>
      </c>
      <c r="G88">
        <v>2.2999999999999998</v>
      </c>
      <c r="I88" t="s">
        <v>422</v>
      </c>
      <c r="J88">
        <f t="shared" si="6"/>
        <v>244</v>
      </c>
      <c r="K88">
        <f t="shared" si="7"/>
        <v>282</v>
      </c>
      <c r="L88">
        <f t="shared" si="8"/>
        <v>250</v>
      </c>
      <c r="M88">
        <f t="shared" si="9"/>
        <v>592</v>
      </c>
    </row>
    <row r="89" spans="1:14">
      <c r="A89" s="1">
        <v>40297</v>
      </c>
      <c r="B89">
        <v>190</v>
      </c>
      <c r="C89">
        <v>6</v>
      </c>
      <c r="E89" s="1">
        <v>40297</v>
      </c>
      <c r="F89">
        <v>4.2489999999999997</v>
      </c>
      <c r="G89">
        <v>2.2879999999999998</v>
      </c>
      <c r="I89" t="s">
        <v>423</v>
      </c>
      <c r="J89">
        <f t="shared" si="6"/>
        <v>242</v>
      </c>
      <c r="K89">
        <f t="shared" si="7"/>
        <v>286</v>
      </c>
      <c r="L89">
        <f t="shared" si="8"/>
        <v>253</v>
      </c>
      <c r="M89">
        <f t="shared" si="9"/>
        <v>593</v>
      </c>
    </row>
    <row r="90" spans="1:14">
      <c r="A90" s="1">
        <v>40298</v>
      </c>
      <c r="B90">
        <v>189</v>
      </c>
      <c r="C90">
        <v>5</v>
      </c>
      <c r="E90" s="1">
        <v>40298</v>
      </c>
      <c r="F90">
        <v>4.2370000000000001</v>
      </c>
      <c r="G90">
        <v>2.3029999999999999</v>
      </c>
      <c r="I90" t="s">
        <v>424</v>
      </c>
      <c r="J90">
        <f t="shared" si="6"/>
        <v>230</v>
      </c>
      <c r="K90">
        <f t="shared" si="7"/>
        <v>286</v>
      </c>
      <c r="L90">
        <f t="shared" si="8"/>
        <v>254</v>
      </c>
      <c r="M90">
        <f t="shared" si="9"/>
        <v>587</v>
      </c>
    </row>
    <row r="91" spans="1:14">
      <c r="A91" s="1">
        <v>40301</v>
      </c>
      <c r="B91">
        <v>176</v>
      </c>
      <c r="C91">
        <v>4</v>
      </c>
      <c r="E91" s="1">
        <v>40301</v>
      </c>
      <c r="F91">
        <v>4.1390000000000002</v>
      </c>
      <c r="G91">
        <v>2.3340000000000001</v>
      </c>
      <c r="I91" t="s">
        <v>425</v>
      </c>
      <c r="J91">
        <f t="shared" si="6"/>
        <v>226</v>
      </c>
      <c r="K91">
        <f t="shared" si="7"/>
        <v>304</v>
      </c>
      <c r="L91">
        <f t="shared" si="8"/>
        <v>254</v>
      </c>
      <c r="M91">
        <f t="shared" si="9"/>
        <v>581</v>
      </c>
    </row>
    <row r="92" spans="1:14">
      <c r="A92" s="1">
        <v>40302</v>
      </c>
      <c r="B92">
        <v>212</v>
      </c>
      <c r="C92">
        <v>5</v>
      </c>
      <c r="E92" s="1">
        <v>40302</v>
      </c>
      <c r="F92">
        <v>4.41</v>
      </c>
      <c r="G92">
        <v>2.2469999999999999</v>
      </c>
      <c r="I92" t="s">
        <v>426</v>
      </c>
      <c r="J92">
        <f t="shared" si="6"/>
        <v>222</v>
      </c>
      <c r="K92">
        <f t="shared" si="7"/>
        <v>319</v>
      </c>
      <c r="L92">
        <f t="shared" si="8"/>
        <v>255</v>
      </c>
      <c r="M92">
        <f t="shared" si="9"/>
        <v>566</v>
      </c>
    </row>
    <row r="93" spans="1:14">
      <c r="A93" s="1">
        <v>40303</v>
      </c>
      <c r="B93">
        <v>245</v>
      </c>
      <c r="C93">
        <v>6</v>
      </c>
      <c r="E93" s="1">
        <v>40303</v>
      </c>
      <c r="F93">
        <v>4.6529999999999996</v>
      </c>
      <c r="G93">
        <v>2.161</v>
      </c>
      <c r="I93" t="s">
        <v>427</v>
      </c>
      <c r="J93">
        <f t="shared" si="6"/>
        <v>226</v>
      </c>
      <c r="K93">
        <f t="shared" si="7"/>
        <v>292</v>
      </c>
      <c r="L93">
        <f t="shared" si="8"/>
        <v>252</v>
      </c>
      <c r="M93">
        <f t="shared" si="9"/>
        <v>567</v>
      </c>
    </row>
    <row r="94" spans="1:14">
      <c r="A94" s="1">
        <v>40304</v>
      </c>
      <c r="B94">
        <v>281</v>
      </c>
      <c r="C94">
        <v>8</v>
      </c>
      <c r="E94" s="1">
        <v>40304</v>
      </c>
      <c r="F94">
        <v>4.944</v>
      </c>
      <c r="G94">
        <v>2.1019999999999999</v>
      </c>
      <c r="I94" t="s">
        <v>428</v>
      </c>
      <c r="J94">
        <f t="shared" si="6"/>
        <v>237</v>
      </c>
      <c r="K94">
        <f t="shared" si="7"/>
        <v>271</v>
      </c>
      <c r="L94">
        <f t="shared" si="8"/>
        <v>250</v>
      </c>
      <c r="M94">
        <f t="shared" si="9"/>
        <v>582</v>
      </c>
    </row>
    <row r="95" spans="1:14">
      <c r="A95" s="1">
        <v>40305</v>
      </c>
      <c r="B95">
        <v>295</v>
      </c>
      <c r="C95">
        <v>9</v>
      </c>
      <c r="E95" s="1">
        <v>40305</v>
      </c>
      <c r="F95">
        <v>5.125</v>
      </c>
      <c r="G95">
        <v>2.1419999999999999</v>
      </c>
      <c r="I95" t="s">
        <v>429</v>
      </c>
      <c r="J95">
        <f t="shared" si="6"/>
        <v>235</v>
      </c>
      <c r="K95">
        <f t="shared" si="7"/>
        <v>262</v>
      </c>
      <c r="L95">
        <f t="shared" si="8"/>
        <v>248</v>
      </c>
      <c r="M95">
        <f t="shared" si="9"/>
        <v>591</v>
      </c>
    </row>
    <row r="96" spans="1:14">
      <c r="A96" s="1">
        <v>40308</v>
      </c>
      <c r="B96">
        <v>177</v>
      </c>
      <c r="C96">
        <v>6</v>
      </c>
      <c r="E96" s="1">
        <v>40308</v>
      </c>
      <c r="F96">
        <v>3.9940000000000002</v>
      </c>
      <c r="G96">
        <v>2.2040000000000002</v>
      </c>
      <c r="I96" t="s">
        <v>430</v>
      </c>
      <c r="J96">
        <f t="shared" si="6"/>
        <v>229</v>
      </c>
      <c r="K96">
        <f t="shared" si="7"/>
        <v>273</v>
      </c>
      <c r="L96">
        <f t="shared" si="8"/>
        <v>241</v>
      </c>
      <c r="M96">
        <f t="shared" si="9"/>
        <v>592</v>
      </c>
    </row>
    <row r="97" spans="1:13">
      <c r="A97" s="1">
        <v>40309</v>
      </c>
      <c r="B97">
        <v>171</v>
      </c>
      <c r="C97">
        <v>7</v>
      </c>
      <c r="E97" s="1">
        <v>40309</v>
      </c>
      <c r="F97">
        <v>3.9329999999999998</v>
      </c>
      <c r="G97">
        <v>2.2029999999999998</v>
      </c>
      <c r="I97" t="s">
        <v>431</v>
      </c>
      <c r="J97">
        <f t="shared" si="6"/>
        <v>226</v>
      </c>
      <c r="K97">
        <f t="shared" si="7"/>
        <v>268</v>
      </c>
      <c r="L97">
        <f t="shared" si="8"/>
        <v>243</v>
      </c>
      <c r="M97">
        <f t="shared" si="9"/>
        <v>586</v>
      </c>
    </row>
    <row r="98" spans="1:13">
      <c r="A98" s="1">
        <v>40310</v>
      </c>
      <c r="B98">
        <v>168</v>
      </c>
      <c r="C98">
        <v>6</v>
      </c>
      <c r="E98" s="1">
        <v>40310</v>
      </c>
      <c r="F98">
        <v>3.89</v>
      </c>
      <c r="G98">
        <v>2.19</v>
      </c>
      <c r="I98" t="s">
        <v>432</v>
      </c>
      <c r="J98">
        <f t="shared" si="6"/>
        <v>224</v>
      </c>
      <c r="K98">
        <f t="shared" si="7"/>
        <v>263</v>
      </c>
      <c r="L98">
        <f t="shared" si="8"/>
        <v>240</v>
      </c>
      <c r="M98">
        <f t="shared" si="9"/>
        <v>575</v>
      </c>
    </row>
    <row r="99" spans="1:13">
      <c r="A99" s="1">
        <v>40311</v>
      </c>
      <c r="B99">
        <v>165</v>
      </c>
      <c r="C99">
        <v>6</v>
      </c>
      <c r="E99" s="1">
        <v>40311</v>
      </c>
      <c r="F99">
        <v>3.83</v>
      </c>
      <c r="G99">
        <v>2.16</v>
      </c>
      <c r="I99" t="s">
        <v>433</v>
      </c>
      <c r="J99">
        <f t="shared" si="6"/>
        <v>227</v>
      </c>
      <c r="K99">
        <f t="shared" si="7"/>
        <v>269</v>
      </c>
      <c r="L99">
        <f t="shared" si="8"/>
        <v>238</v>
      </c>
      <c r="M99">
        <f t="shared" si="9"/>
        <v>551</v>
      </c>
    </row>
    <row r="100" spans="1:13">
      <c r="A100" s="1">
        <v>40312</v>
      </c>
      <c r="B100">
        <v>177</v>
      </c>
      <c r="C100">
        <v>6</v>
      </c>
      <c r="E100" s="1">
        <v>40312</v>
      </c>
      <c r="F100">
        <v>3.899</v>
      </c>
      <c r="G100">
        <v>2.1070000000000002</v>
      </c>
      <c r="I100" t="s">
        <v>434</v>
      </c>
      <c r="J100">
        <f t="shared" si="6"/>
        <v>224</v>
      </c>
      <c r="K100">
        <f t="shared" si="7"/>
        <v>274</v>
      </c>
      <c r="L100">
        <f t="shared" si="8"/>
        <v>239</v>
      </c>
      <c r="M100">
        <f t="shared" si="9"/>
        <v>553</v>
      </c>
    </row>
    <row r="101" spans="1:13">
      <c r="A101" s="1">
        <v>40315</v>
      </c>
      <c r="B101">
        <v>177</v>
      </c>
      <c r="C101">
        <v>6</v>
      </c>
      <c r="E101" s="1">
        <v>40315</v>
      </c>
      <c r="F101">
        <v>3.9</v>
      </c>
      <c r="G101">
        <v>2.1120000000000001</v>
      </c>
      <c r="I101" t="s">
        <v>435</v>
      </c>
      <c r="J101">
        <f t="shared" si="6"/>
        <v>221</v>
      </c>
      <c r="K101">
        <f t="shared" si="7"/>
        <v>273</v>
      </c>
      <c r="L101">
        <f t="shared" si="8"/>
        <v>242</v>
      </c>
      <c r="M101">
        <f t="shared" si="9"/>
        <v>559</v>
      </c>
    </row>
    <row r="102" spans="1:13">
      <c r="A102" s="1">
        <v>40316</v>
      </c>
      <c r="B102">
        <v>169</v>
      </c>
      <c r="C102">
        <v>5</v>
      </c>
      <c r="E102" s="1">
        <v>40316</v>
      </c>
      <c r="F102">
        <v>3.7959999999999998</v>
      </c>
      <c r="G102">
        <v>2.085</v>
      </c>
      <c r="I102" t="s">
        <v>436</v>
      </c>
      <c r="J102">
        <f t="shared" si="6"/>
        <v>229</v>
      </c>
      <c r="K102">
        <f t="shared" si="7"/>
        <v>274</v>
      </c>
      <c r="L102">
        <f t="shared" si="8"/>
        <v>253</v>
      </c>
      <c r="M102">
        <f t="shared" si="9"/>
        <v>547</v>
      </c>
    </row>
    <row r="103" spans="1:13">
      <c r="A103" s="1">
        <v>40317</v>
      </c>
      <c r="B103">
        <v>180</v>
      </c>
      <c r="C103">
        <v>5</v>
      </c>
      <c r="E103" s="1">
        <v>40317</v>
      </c>
      <c r="F103">
        <v>3.8570000000000002</v>
      </c>
      <c r="G103">
        <v>2.0350000000000001</v>
      </c>
      <c r="I103" t="s">
        <v>437</v>
      </c>
      <c r="J103">
        <f t="shared" si="6"/>
        <v>230</v>
      </c>
      <c r="K103">
        <f t="shared" si="7"/>
        <v>270</v>
      </c>
      <c r="L103">
        <f t="shared" si="8"/>
        <v>263</v>
      </c>
      <c r="M103">
        <f t="shared" si="9"/>
        <v>543</v>
      </c>
    </row>
    <row r="104" spans="1:13">
      <c r="A104" s="1">
        <v>40318</v>
      </c>
      <c r="B104">
        <v>195</v>
      </c>
      <c r="C104">
        <v>6</v>
      </c>
      <c r="E104" s="1">
        <v>40318</v>
      </c>
      <c r="F104">
        <v>3.931</v>
      </c>
      <c r="G104">
        <v>1.9730000000000001</v>
      </c>
      <c r="I104" t="s">
        <v>438</v>
      </c>
      <c r="J104">
        <f t="shared" si="6"/>
        <v>226</v>
      </c>
      <c r="K104">
        <f t="shared" si="7"/>
        <v>271</v>
      </c>
      <c r="L104">
        <f t="shared" si="8"/>
        <v>282</v>
      </c>
      <c r="M104">
        <f t="shared" si="9"/>
        <v>543</v>
      </c>
    </row>
    <row r="105" spans="1:13">
      <c r="A105" s="1">
        <v>40319</v>
      </c>
      <c r="B105">
        <v>195</v>
      </c>
      <c r="C105">
        <v>6</v>
      </c>
      <c r="E105" s="1">
        <v>40319</v>
      </c>
      <c r="F105">
        <v>3.9249999999999998</v>
      </c>
      <c r="G105">
        <v>1.9750000000000001</v>
      </c>
      <c r="I105" t="s">
        <v>439</v>
      </c>
      <c r="J105">
        <f t="shared" si="6"/>
        <v>228</v>
      </c>
      <c r="K105">
        <f t="shared" si="7"/>
        <v>276</v>
      </c>
      <c r="L105">
        <f t="shared" si="8"/>
        <v>276</v>
      </c>
      <c r="M105">
        <f t="shared" si="9"/>
        <v>535</v>
      </c>
    </row>
    <row r="106" spans="1:13">
      <c r="A106" s="1">
        <v>40322</v>
      </c>
      <c r="B106">
        <v>194</v>
      </c>
      <c r="C106">
        <v>6</v>
      </c>
      <c r="E106" s="1">
        <v>40322</v>
      </c>
      <c r="F106">
        <v>3.9039999999999999</v>
      </c>
      <c r="G106">
        <v>1.962</v>
      </c>
      <c r="I106" t="s">
        <v>440</v>
      </c>
      <c r="J106">
        <f t="shared" si="6"/>
        <v>232</v>
      </c>
      <c r="K106">
        <f t="shared" si="7"/>
        <v>282</v>
      </c>
      <c r="L106">
        <f t="shared" si="8"/>
        <v>276</v>
      </c>
      <c r="M106">
        <f t="shared" si="9"/>
        <v>514</v>
      </c>
    </row>
    <row r="107" spans="1:13">
      <c r="A107" s="1">
        <v>40323</v>
      </c>
      <c r="B107">
        <v>209</v>
      </c>
      <c r="C107">
        <v>7</v>
      </c>
      <c r="E107" s="1">
        <v>40323</v>
      </c>
      <c r="F107">
        <v>3.992</v>
      </c>
      <c r="G107">
        <v>1.911</v>
      </c>
      <c r="I107" t="s">
        <v>441</v>
      </c>
      <c r="J107">
        <f t="shared" si="6"/>
        <v>231</v>
      </c>
      <c r="K107">
        <f t="shared" si="7"/>
        <v>286</v>
      </c>
      <c r="L107">
        <f t="shared" si="8"/>
        <v>284</v>
      </c>
      <c r="M107">
        <f t="shared" si="9"/>
        <v>513</v>
      </c>
    </row>
    <row r="108" spans="1:13">
      <c r="A108" s="1">
        <v>40324</v>
      </c>
      <c r="B108">
        <v>210</v>
      </c>
      <c r="C108">
        <v>7</v>
      </c>
      <c r="E108" s="1">
        <v>40324</v>
      </c>
      <c r="F108">
        <v>4.056</v>
      </c>
      <c r="G108">
        <v>1.9630000000000001</v>
      </c>
      <c r="I108" t="s">
        <v>442</v>
      </c>
      <c r="J108">
        <f t="shared" si="6"/>
        <v>235</v>
      </c>
      <c r="K108">
        <f t="shared" si="7"/>
        <v>289</v>
      </c>
      <c r="L108">
        <f t="shared" si="8"/>
        <v>284</v>
      </c>
      <c r="M108">
        <f t="shared" si="9"/>
        <v>517</v>
      </c>
    </row>
    <row r="109" spans="1:13">
      <c r="A109" s="1">
        <v>40325</v>
      </c>
      <c r="B109">
        <v>210</v>
      </c>
      <c r="C109">
        <v>7</v>
      </c>
      <c r="E109" s="1">
        <v>40325</v>
      </c>
      <c r="F109">
        <v>4.109</v>
      </c>
      <c r="G109">
        <v>2.0099999999999998</v>
      </c>
      <c r="I109" t="s">
        <v>443</v>
      </c>
      <c r="J109">
        <f t="shared" si="6"/>
        <v>241</v>
      </c>
      <c r="K109">
        <f t="shared" si="7"/>
        <v>288</v>
      </c>
      <c r="L109">
        <f t="shared" si="8"/>
        <v>292</v>
      </c>
      <c r="M109">
        <f t="shared" si="9"/>
        <v>506</v>
      </c>
    </row>
    <row r="110" spans="1:13">
      <c r="A110" s="1">
        <v>40326</v>
      </c>
      <c r="B110">
        <v>209</v>
      </c>
      <c r="C110">
        <v>7</v>
      </c>
      <c r="E110" s="1">
        <v>40326</v>
      </c>
      <c r="F110">
        <v>4.0789999999999997</v>
      </c>
      <c r="G110">
        <v>1.9930000000000001</v>
      </c>
      <c r="I110" t="s">
        <v>444</v>
      </c>
      <c r="J110">
        <f t="shared" si="6"/>
        <v>238</v>
      </c>
      <c r="K110">
        <f t="shared" si="7"/>
        <v>288</v>
      </c>
      <c r="L110">
        <f t="shared" si="8"/>
        <v>290</v>
      </c>
      <c r="M110">
        <f t="shared" si="9"/>
        <v>497</v>
      </c>
    </row>
    <row r="111" spans="1:13">
      <c r="A111" s="1">
        <v>40329</v>
      </c>
      <c r="B111">
        <v>212</v>
      </c>
      <c r="C111">
        <v>6</v>
      </c>
      <c r="E111" s="1">
        <v>40329</v>
      </c>
      <c r="F111">
        <v>4.117</v>
      </c>
      <c r="G111">
        <v>1.9790000000000001</v>
      </c>
      <c r="I111" t="s">
        <v>445</v>
      </c>
      <c r="J111">
        <f t="shared" si="6"/>
        <v>229</v>
      </c>
      <c r="K111">
        <f t="shared" si="7"/>
        <v>287</v>
      </c>
      <c r="L111">
        <f t="shared" si="8"/>
        <v>288</v>
      </c>
      <c r="M111">
        <f t="shared" si="9"/>
        <v>518</v>
      </c>
    </row>
    <row r="112" spans="1:13">
      <c r="A112" s="1">
        <v>40330</v>
      </c>
      <c r="B112">
        <v>217</v>
      </c>
      <c r="C112">
        <v>6</v>
      </c>
      <c r="E112" s="1">
        <v>40330</v>
      </c>
      <c r="F112">
        <v>4.1660000000000004</v>
      </c>
      <c r="G112">
        <v>1.986</v>
      </c>
      <c r="I112" t="s">
        <v>446</v>
      </c>
      <c r="J112">
        <f t="shared" si="6"/>
        <v>222</v>
      </c>
      <c r="K112">
        <f t="shared" si="7"/>
        <v>293</v>
      </c>
      <c r="L112">
        <f t="shared" si="8"/>
        <v>283</v>
      </c>
      <c r="M112">
        <f t="shared" si="9"/>
        <v>507</v>
      </c>
    </row>
    <row r="113" spans="1:13">
      <c r="A113" s="1">
        <v>40331</v>
      </c>
      <c r="B113">
        <v>227</v>
      </c>
      <c r="C113">
        <v>7</v>
      </c>
      <c r="E113" s="1">
        <v>40331</v>
      </c>
      <c r="F113">
        <v>4.2759999999999998</v>
      </c>
      <c r="G113">
        <v>2.004</v>
      </c>
      <c r="I113" t="s">
        <v>447</v>
      </c>
      <c r="J113">
        <f t="shared" si="6"/>
        <v>220</v>
      </c>
      <c r="K113">
        <f t="shared" si="7"/>
        <v>297</v>
      </c>
      <c r="L113">
        <f t="shared" si="8"/>
        <v>285</v>
      </c>
      <c r="M113">
        <f t="shared" si="9"/>
        <v>481</v>
      </c>
    </row>
    <row r="114" spans="1:13">
      <c r="A114" s="1">
        <v>40332</v>
      </c>
      <c r="B114">
        <v>228</v>
      </c>
      <c r="C114">
        <v>8</v>
      </c>
      <c r="E114" s="1">
        <v>40332</v>
      </c>
      <c r="F114">
        <v>4.3170000000000002</v>
      </c>
      <c r="G114">
        <v>2.0409999999999999</v>
      </c>
      <c r="I114" t="s">
        <v>448</v>
      </c>
      <c r="J114">
        <f t="shared" si="6"/>
        <v>219</v>
      </c>
      <c r="K114">
        <f t="shared" si="7"/>
        <v>301</v>
      </c>
      <c r="L114">
        <f t="shared" si="8"/>
        <v>283</v>
      </c>
      <c r="M114">
        <f t="shared" si="9"/>
        <v>478</v>
      </c>
    </row>
    <row r="115" spans="1:13">
      <c r="A115" s="1">
        <v>40333</v>
      </c>
      <c r="B115">
        <v>233</v>
      </c>
      <c r="C115">
        <v>11</v>
      </c>
      <c r="E115" s="1">
        <v>40333</v>
      </c>
      <c r="F115">
        <v>4.3259999999999996</v>
      </c>
      <c r="G115">
        <v>2.0339999999999998</v>
      </c>
      <c r="I115" t="s">
        <v>449</v>
      </c>
      <c r="J115">
        <f t="shared" si="6"/>
        <v>219</v>
      </c>
      <c r="K115">
        <f t="shared" si="7"/>
        <v>298</v>
      </c>
      <c r="L115">
        <f t="shared" si="8"/>
        <v>278</v>
      </c>
      <c r="M115">
        <f t="shared" si="9"/>
        <v>477</v>
      </c>
    </row>
    <row r="116" spans="1:13">
      <c r="A116" s="1">
        <v>40336</v>
      </c>
      <c r="B116">
        <v>238</v>
      </c>
      <c r="C116">
        <v>13</v>
      </c>
      <c r="E116" s="1">
        <v>40336</v>
      </c>
      <c r="F116">
        <v>4.3929999999999998</v>
      </c>
      <c r="G116">
        <v>2.0640000000000001</v>
      </c>
      <c r="I116" t="s">
        <v>450</v>
      </c>
      <c r="J116">
        <f t="shared" si="6"/>
        <v>218</v>
      </c>
      <c r="K116">
        <f t="shared" si="7"/>
        <v>297</v>
      </c>
      <c r="L116">
        <f t="shared" si="8"/>
        <v>273</v>
      </c>
      <c r="M116">
        <f t="shared" si="9"/>
        <v>477</v>
      </c>
    </row>
    <row r="117" spans="1:13">
      <c r="A117" s="1">
        <v>40337</v>
      </c>
      <c r="B117">
        <v>242</v>
      </c>
      <c r="C117">
        <v>13</v>
      </c>
      <c r="E117" s="1">
        <v>40337</v>
      </c>
      <c r="F117">
        <v>4.4039999999999999</v>
      </c>
      <c r="G117">
        <v>2.0409999999999999</v>
      </c>
      <c r="I117" t="s">
        <v>451</v>
      </c>
      <c r="J117">
        <f t="shared" si="6"/>
        <v>216</v>
      </c>
      <c r="K117">
        <f t="shared" si="7"/>
        <v>293</v>
      </c>
      <c r="L117">
        <f t="shared" si="8"/>
        <v>280</v>
      </c>
      <c r="M117">
        <f t="shared" si="9"/>
        <v>476</v>
      </c>
    </row>
    <row r="118" spans="1:13">
      <c r="A118" s="1">
        <v>40338</v>
      </c>
      <c r="B118">
        <v>230</v>
      </c>
      <c r="C118">
        <v>12</v>
      </c>
      <c r="E118" s="1">
        <v>40338</v>
      </c>
      <c r="F118">
        <v>4.2990000000000004</v>
      </c>
      <c r="G118">
        <v>2.0339999999999998</v>
      </c>
      <c r="I118" t="s">
        <v>452</v>
      </c>
      <c r="J118">
        <f t="shared" si="6"/>
        <v>209</v>
      </c>
      <c r="K118">
        <f t="shared" si="7"/>
        <v>290</v>
      </c>
      <c r="L118">
        <f t="shared" si="8"/>
        <v>283</v>
      </c>
      <c r="M118">
        <f t="shared" si="9"/>
        <v>473</v>
      </c>
    </row>
    <row r="119" spans="1:13">
      <c r="A119" s="1">
        <v>40339</v>
      </c>
      <c r="B119">
        <v>215</v>
      </c>
      <c r="C119">
        <v>10</v>
      </c>
      <c r="E119" s="1">
        <v>40339</v>
      </c>
      <c r="F119">
        <v>4.17</v>
      </c>
      <c r="G119">
        <v>2.0419999999999998</v>
      </c>
      <c r="I119" t="s">
        <v>453</v>
      </c>
      <c r="J119">
        <f t="shared" si="6"/>
        <v>210</v>
      </c>
      <c r="K119">
        <f t="shared" si="7"/>
        <v>301</v>
      </c>
      <c r="L119">
        <f t="shared" si="8"/>
        <v>296</v>
      </c>
      <c r="M119">
        <f t="shared" si="9"/>
        <v>463</v>
      </c>
    </row>
    <row r="120" spans="1:13">
      <c r="A120" s="1">
        <v>40340</v>
      </c>
      <c r="B120">
        <v>218</v>
      </c>
      <c r="C120">
        <v>9</v>
      </c>
      <c r="E120" s="1">
        <v>40340</v>
      </c>
      <c r="F120">
        <v>4.1559999999999997</v>
      </c>
      <c r="G120">
        <v>1.9830000000000001</v>
      </c>
      <c r="I120" t="s">
        <v>454</v>
      </c>
      <c r="J120">
        <f t="shared" si="6"/>
        <v>206</v>
      </c>
      <c r="K120">
        <f t="shared" si="7"/>
        <v>309</v>
      </c>
      <c r="L120">
        <f t="shared" si="8"/>
        <v>291</v>
      </c>
      <c r="M120">
        <f t="shared" si="9"/>
        <v>470</v>
      </c>
    </row>
    <row r="121" spans="1:13">
      <c r="A121" s="1">
        <v>40343</v>
      </c>
      <c r="B121">
        <v>221</v>
      </c>
      <c r="C121">
        <v>9</v>
      </c>
      <c r="E121" s="1">
        <v>40343</v>
      </c>
      <c r="F121">
        <v>4.2439999999999998</v>
      </c>
      <c r="G121">
        <v>2.0489999999999999</v>
      </c>
      <c r="I121" t="s">
        <v>455</v>
      </c>
      <c r="J121">
        <f t="shared" si="6"/>
        <v>203</v>
      </c>
      <c r="K121">
        <f t="shared" si="7"/>
        <v>308</v>
      </c>
      <c r="L121">
        <f t="shared" si="8"/>
        <v>288</v>
      </c>
      <c r="M121">
        <f t="shared" si="9"/>
        <v>472</v>
      </c>
    </row>
    <row r="122" spans="1:13">
      <c r="A122" s="1">
        <v>40344</v>
      </c>
      <c r="B122">
        <v>228</v>
      </c>
      <c r="C122">
        <v>9</v>
      </c>
      <c r="E122" s="1">
        <v>40344</v>
      </c>
      <c r="F122">
        <v>4.327</v>
      </c>
      <c r="G122">
        <v>2.0659999999999998</v>
      </c>
      <c r="I122" t="s">
        <v>456</v>
      </c>
      <c r="J122">
        <f t="shared" si="6"/>
        <v>198</v>
      </c>
      <c r="K122">
        <f t="shared" si="7"/>
        <v>295</v>
      </c>
      <c r="L122">
        <f t="shared" si="8"/>
        <v>286</v>
      </c>
      <c r="M122">
        <f t="shared" si="9"/>
        <v>472</v>
      </c>
    </row>
    <row r="123" spans="1:13">
      <c r="A123" s="1">
        <v>40345</v>
      </c>
      <c r="B123">
        <v>234</v>
      </c>
      <c r="C123">
        <v>9</v>
      </c>
      <c r="E123" s="1">
        <v>40345</v>
      </c>
      <c r="F123">
        <v>4.3819999999999997</v>
      </c>
      <c r="G123">
        <v>2.0640000000000001</v>
      </c>
      <c r="I123" t="s">
        <v>457</v>
      </c>
      <c r="J123">
        <f t="shared" si="6"/>
        <v>193</v>
      </c>
      <c r="K123">
        <f t="shared" si="7"/>
        <v>279</v>
      </c>
      <c r="L123">
        <f t="shared" si="8"/>
        <v>289</v>
      </c>
      <c r="M123">
        <f t="shared" si="9"/>
        <v>481</v>
      </c>
    </row>
    <row r="124" spans="1:13">
      <c r="A124" s="1">
        <v>40346</v>
      </c>
      <c r="B124">
        <v>231</v>
      </c>
      <c r="C124">
        <v>10</v>
      </c>
      <c r="E124" s="1">
        <v>40346</v>
      </c>
      <c r="F124">
        <v>4.3499999999999996</v>
      </c>
      <c r="G124">
        <v>2.0630000000000002</v>
      </c>
      <c r="I124" t="s">
        <v>458</v>
      </c>
      <c r="J124">
        <f t="shared" si="6"/>
        <v>195</v>
      </c>
      <c r="K124">
        <f t="shared" si="7"/>
        <v>269</v>
      </c>
      <c r="L124">
        <f t="shared" si="8"/>
        <v>284</v>
      </c>
      <c r="M124">
        <f t="shared" si="9"/>
        <v>480</v>
      </c>
    </row>
    <row r="125" spans="1:13">
      <c r="A125" s="1">
        <v>40347</v>
      </c>
      <c r="B125">
        <v>220</v>
      </c>
      <c r="C125">
        <v>9</v>
      </c>
      <c r="E125" s="1">
        <v>40347</v>
      </c>
      <c r="F125">
        <v>4.2939999999999996</v>
      </c>
      <c r="G125">
        <v>2.1019999999999999</v>
      </c>
      <c r="I125" t="s">
        <v>459</v>
      </c>
      <c r="J125">
        <f t="shared" si="6"/>
        <v>194</v>
      </c>
      <c r="K125">
        <f t="shared" si="7"/>
        <v>265</v>
      </c>
      <c r="L125">
        <f t="shared" si="8"/>
        <v>286</v>
      </c>
      <c r="M125">
        <f t="shared" si="9"/>
        <v>471</v>
      </c>
    </row>
    <row r="126" spans="1:13">
      <c r="A126" s="1">
        <v>40350</v>
      </c>
      <c r="B126">
        <v>215</v>
      </c>
      <c r="C126">
        <v>8</v>
      </c>
      <c r="E126" s="1">
        <v>40350</v>
      </c>
      <c r="F126">
        <v>4.2709999999999999</v>
      </c>
      <c r="G126">
        <v>2.12</v>
      </c>
      <c r="I126" t="s">
        <v>460</v>
      </c>
      <c r="J126">
        <f t="shared" si="6"/>
        <v>197</v>
      </c>
      <c r="K126">
        <f t="shared" si="7"/>
        <v>266</v>
      </c>
      <c r="L126">
        <f t="shared" si="8"/>
        <v>287</v>
      </c>
      <c r="M126">
        <f t="shared" si="9"/>
        <v>461</v>
      </c>
    </row>
    <row r="127" spans="1:13">
      <c r="A127" s="1">
        <v>40351</v>
      </c>
      <c r="B127">
        <v>225</v>
      </c>
      <c r="C127">
        <v>8</v>
      </c>
      <c r="E127" s="1">
        <v>40351</v>
      </c>
      <c r="F127">
        <v>4.3209999999999997</v>
      </c>
      <c r="G127">
        <v>2.0739999999999998</v>
      </c>
      <c r="I127" t="s">
        <v>461</v>
      </c>
      <c r="J127">
        <f t="shared" si="6"/>
        <v>197</v>
      </c>
      <c r="K127">
        <f t="shared" si="7"/>
        <v>268</v>
      </c>
      <c r="L127">
        <f t="shared" si="8"/>
        <v>288</v>
      </c>
      <c r="M127">
        <f t="shared" si="9"/>
        <v>454</v>
      </c>
    </row>
    <row r="128" spans="1:13">
      <c r="A128" s="1">
        <v>40352</v>
      </c>
      <c r="B128">
        <v>235</v>
      </c>
      <c r="C128">
        <v>9</v>
      </c>
      <c r="E128" s="1">
        <v>40352</v>
      </c>
      <c r="F128">
        <v>4.415</v>
      </c>
      <c r="G128">
        <v>2.077</v>
      </c>
      <c r="I128" t="s">
        <v>462</v>
      </c>
      <c r="J128">
        <f t="shared" si="6"/>
        <v>194</v>
      </c>
      <c r="K128">
        <f t="shared" si="7"/>
        <v>264</v>
      </c>
      <c r="L128">
        <f t="shared" si="8"/>
        <v>299</v>
      </c>
      <c r="M128">
        <f t="shared" si="9"/>
        <v>459</v>
      </c>
    </row>
    <row r="129" spans="1:13">
      <c r="A129" s="1">
        <v>40353</v>
      </c>
      <c r="B129">
        <v>236</v>
      </c>
      <c r="C129">
        <v>9</v>
      </c>
      <c r="E129" s="1">
        <v>40353</v>
      </c>
      <c r="F129">
        <v>4.3810000000000002</v>
      </c>
      <c r="G129">
        <v>2.0339999999999998</v>
      </c>
      <c r="I129" t="s">
        <v>463</v>
      </c>
      <c r="J129">
        <f t="shared" ref="J129:J192" si="11">B218</f>
        <v>193</v>
      </c>
      <c r="K129">
        <f t="shared" si="7"/>
        <v>259</v>
      </c>
      <c r="L129">
        <f t="shared" si="8"/>
        <v>309</v>
      </c>
      <c r="M129">
        <f t="shared" si="9"/>
        <v>463</v>
      </c>
    </row>
    <row r="130" spans="1:13">
      <c r="A130" s="1">
        <v>40354</v>
      </c>
      <c r="B130">
        <v>236</v>
      </c>
      <c r="C130">
        <v>10</v>
      </c>
      <c r="E130" s="1">
        <v>40354</v>
      </c>
      <c r="F130">
        <v>4.4210000000000003</v>
      </c>
      <c r="G130">
        <v>2.073</v>
      </c>
      <c r="I130" t="s">
        <v>464</v>
      </c>
      <c r="J130">
        <f t="shared" si="11"/>
        <v>204</v>
      </c>
      <c r="K130">
        <f t="shared" si="7"/>
        <v>250</v>
      </c>
      <c r="L130">
        <f t="shared" si="8"/>
        <v>306</v>
      </c>
      <c r="M130">
        <f t="shared" si="9"/>
        <v>460</v>
      </c>
    </row>
    <row r="131" spans="1:13">
      <c r="A131" s="1">
        <v>40357</v>
      </c>
      <c r="B131">
        <v>243</v>
      </c>
      <c r="C131">
        <v>9</v>
      </c>
      <c r="E131" s="1">
        <v>40357</v>
      </c>
      <c r="F131">
        <v>4.4820000000000002</v>
      </c>
      <c r="G131">
        <v>2.0640000000000001</v>
      </c>
      <c r="I131" t="s">
        <v>465</v>
      </c>
      <c r="J131">
        <f t="shared" si="11"/>
        <v>206</v>
      </c>
      <c r="K131">
        <f t="shared" si="7"/>
        <v>248</v>
      </c>
      <c r="L131">
        <f t="shared" si="8"/>
        <v>304</v>
      </c>
      <c r="M131">
        <f t="shared" si="9"/>
        <v>460</v>
      </c>
    </row>
    <row r="132" spans="1:13">
      <c r="A132" s="1">
        <v>40358</v>
      </c>
      <c r="B132">
        <v>246</v>
      </c>
      <c r="C132">
        <v>9</v>
      </c>
      <c r="E132" s="1">
        <v>40358</v>
      </c>
      <c r="F132">
        <v>4.4880000000000004</v>
      </c>
      <c r="G132">
        <v>2.036</v>
      </c>
      <c r="I132" t="s">
        <v>466</v>
      </c>
      <c r="J132">
        <f t="shared" si="11"/>
        <v>213</v>
      </c>
      <c r="K132">
        <f t="shared" si="7"/>
        <v>253</v>
      </c>
      <c r="L132">
        <f t="shared" si="8"/>
        <v>305</v>
      </c>
      <c r="M132">
        <f t="shared" si="9"/>
        <v>453</v>
      </c>
    </row>
    <row r="133" spans="1:13">
      <c r="A133" s="1">
        <v>40359</v>
      </c>
      <c r="B133">
        <v>241</v>
      </c>
      <c r="C133">
        <v>9</v>
      </c>
      <c r="E133" s="1">
        <v>40359</v>
      </c>
      <c r="F133">
        <v>4.4539999999999997</v>
      </c>
      <c r="G133">
        <v>2.0529999999999999</v>
      </c>
      <c r="I133" t="s">
        <v>467</v>
      </c>
      <c r="J133">
        <f t="shared" si="11"/>
        <v>214</v>
      </c>
      <c r="K133">
        <f t="shared" si="7"/>
        <v>253</v>
      </c>
      <c r="L133">
        <f t="shared" si="8"/>
        <v>310</v>
      </c>
      <c r="M133">
        <f t="shared" si="9"/>
        <v>446</v>
      </c>
    </row>
    <row r="134" spans="1:13">
      <c r="A134" s="1">
        <v>40360</v>
      </c>
      <c r="B134">
        <v>239</v>
      </c>
      <c r="C134">
        <v>9</v>
      </c>
      <c r="E134" s="1">
        <v>40360</v>
      </c>
      <c r="F134">
        <v>4.431</v>
      </c>
      <c r="G134">
        <v>2.0529999999999999</v>
      </c>
      <c r="I134" t="s">
        <v>468</v>
      </c>
      <c r="J134">
        <f t="shared" si="11"/>
        <v>222</v>
      </c>
      <c r="K134">
        <f t="shared" ref="K134:K197" si="12">B286</f>
        <v>255</v>
      </c>
      <c r="L134">
        <f t="shared" ref="L134:L197" si="13">B373</f>
        <v>315</v>
      </c>
      <c r="M134">
        <f t="shared" ref="M134:M148" si="14">B571</f>
        <v>425</v>
      </c>
    </row>
    <row r="135" spans="1:13">
      <c r="A135" s="1">
        <v>40361</v>
      </c>
      <c r="B135">
        <v>231</v>
      </c>
      <c r="C135">
        <v>8</v>
      </c>
      <c r="E135" s="1">
        <v>40361</v>
      </c>
      <c r="F135">
        <v>4.351</v>
      </c>
      <c r="G135">
        <v>2.0459999999999998</v>
      </c>
      <c r="I135" t="s">
        <v>469</v>
      </c>
      <c r="J135">
        <f t="shared" si="11"/>
        <v>228</v>
      </c>
      <c r="K135">
        <f t="shared" si="12"/>
        <v>256</v>
      </c>
      <c r="L135">
        <f t="shared" si="13"/>
        <v>304</v>
      </c>
      <c r="M135">
        <f t="shared" si="14"/>
        <v>424</v>
      </c>
    </row>
    <row r="136" spans="1:13">
      <c r="A136" s="1">
        <v>40364</v>
      </c>
      <c r="B136">
        <v>235</v>
      </c>
      <c r="C136">
        <v>8</v>
      </c>
      <c r="E136" s="1">
        <v>40364</v>
      </c>
      <c r="F136">
        <v>4.3390000000000004</v>
      </c>
      <c r="G136">
        <v>1.984</v>
      </c>
      <c r="I136" t="s">
        <v>470</v>
      </c>
      <c r="J136">
        <f t="shared" si="11"/>
        <v>235</v>
      </c>
      <c r="K136">
        <f t="shared" si="12"/>
        <v>249</v>
      </c>
      <c r="L136">
        <f t="shared" si="13"/>
        <v>303</v>
      </c>
      <c r="M136">
        <f t="shared" si="14"/>
        <v>428</v>
      </c>
    </row>
    <row r="137" spans="1:13">
      <c r="A137" s="1">
        <v>40365</v>
      </c>
      <c r="B137">
        <v>234</v>
      </c>
      <c r="C137">
        <v>7</v>
      </c>
      <c r="E137" s="1">
        <v>40365</v>
      </c>
      <c r="F137">
        <v>4.359</v>
      </c>
      <c r="G137">
        <v>2.0070000000000001</v>
      </c>
      <c r="I137" t="s">
        <v>471</v>
      </c>
      <c r="J137">
        <f t="shared" si="11"/>
        <v>245</v>
      </c>
      <c r="K137">
        <f t="shared" si="12"/>
        <v>233</v>
      </c>
      <c r="L137">
        <f t="shared" si="13"/>
        <v>300</v>
      </c>
      <c r="M137">
        <f t="shared" si="14"/>
        <v>441</v>
      </c>
    </row>
    <row r="138" spans="1:13">
      <c r="A138" s="1">
        <v>40366</v>
      </c>
      <c r="B138">
        <v>233</v>
      </c>
      <c r="C138">
        <v>7</v>
      </c>
      <c r="E138" s="1">
        <v>40366</v>
      </c>
      <c r="F138">
        <v>4.367</v>
      </c>
      <c r="G138">
        <v>2.0259999999999998</v>
      </c>
      <c r="I138" t="s">
        <v>472</v>
      </c>
      <c r="J138">
        <f t="shared" si="11"/>
        <v>246</v>
      </c>
      <c r="K138">
        <f t="shared" si="12"/>
        <v>219</v>
      </c>
      <c r="L138">
        <f t="shared" si="13"/>
        <v>290</v>
      </c>
      <c r="M138">
        <f t="shared" si="14"/>
        <v>438</v>
      </c>
    </row>
    <row r="139" spans="1:13">
      <c r="A139" s="1">
        <v>40367</v>
      </c>
      <c r="B139">
        <v>226</v>
      </c>
      <c r="C139">
        <v>7</v>
      </c>
      <c r="E139" s="1">
        <v>40367</v>
      </c>
      <c r="F139">
        <v>4.32</v>
      </c>
      <c r="G139">
        <v>2.048</v>
      </c>
      <c r="I139" t="s">
        <v>473</v>
      </c>
      <c r="J139">
        <f t="shared" si="11"/>
        <v>254</v>
      </c>
      <c r="K139">
        <f t="shared" si="12"/>
        <v>230</v>
      </c>
      <c r="L139">
        <f t="shared" si="13"/>
        <v>292</v>
      </c>
      <c r="M139">
        <f t="shared" si="14"/>
        <v>435</v>
      </c>
    </row>
    <row r="140" spans="1:13">
      <c r="A140" s="1">
        <v>40368</v>
      </c>
      <c r="B140">
        <v>223</v>
      </c>
      <c r="C140">
        <v>7</v>
      </c>
      <c r="E140" s="1">
        <v>40368</v>
      </c>
      <c r="F140">
        <v>4.2910000000000004</v>
      </c>
      <c r="G140">
        <v>2.0529999999999999</v>
      </c>
      <c r="I140" t="s">
        <v>474</v>
      </c>
      <c r="J140">
        <f t="shared" si="11"/>
        <v>253</v>
      </c>
      <c r="K140">
        <f t="shared" si="12"/>
        <v>226</v>
      </c>
      <c r="L140">
        <f t="shared" si="13"/>
        <v>291</v>
      </c>
      <c r="M140">
        <f t="shared" si="14"/>
        <v>434</v>
      </c>
    </row>
    <row r="141" spans="1:13">
      <c r="A141" s="1">
        <v>40371</v>
      </c>
      <c r="B141">
        <v>225</v>
      </c>
      <c r="C141">
        <v>7</v>
      </c>
      <c r="E141" s="1">
        <v>40371</v>
      </c>
      <c r="F141">
        <v>4.274</v>
      </c>
      <c r="G141">
        <v>2.0070000000000001</v>
      </c>
      <c r="I141" t="s">
        <v>475</v>
      </c>
      <c r="J141">
        <f t="shared" si="11"/>
        <v>266</v>
      </c>
      <c r="K141">
        <f t="shared" si="12"/>
        <v>232</v>
      </c>
      <c r="L141">
        <f t="shared" si="13"/>
        <v>299</v>
      </c>
      <c r="M141">
        <f t="shared" si="14"/>
        <v>439</v>
      </c>
    </row>
    <row r="142" spans="1:13">
      <c r="A142" s="1">
        <v>40372</v>
      </c>
      <c r="B142">
        <v>224</v>
      </c>
      <c r="C142">
        <v>7</v>
      </c>
      <c r="E142" s="1">
        <v>40372</v>
      </c>
      <c r="F142">
        <v>4.2809999999999997</v>
      </c>
      <c r="G142">
        <v>2.0289999999999999</v>
      </c>
      <c r="I142" t="s">
        <v>476</v>
      </c>
      <c r="J142">
        <f t="shared" si="11"/>
        <v>281</v>
      </c>
      <c r="K142">
        <f t="shared" si="12"/>
        <v>237</v>
      </c>
      <c r="L142">
        <f t="shared" si="13"/>
        <v>306</v>
      </c>
      <c r="M142">
        <f t="shared" si="14"/>
        <v>441</v>
      </c>
    </row>
    <row r="143" spans="1:13">
      <c r="A143" s="1">
        <v>40373</v>
      </c>
      <c r="B143">
        <v>227</v>
      </c>
      <c r="C143">
        <v>7</v>
      </c>
      <c r="E143" s="1">
        <v>40373</v>
      </c>
      <c r="F143">
        <v>4.3630000000000004</v>
      </c>
      <c r="G143">
        <v>2.0720000000000001</v>
      </c>
      <c r="I143" t="s">
        <v>477</v>
      </c>
      <c r="J143">
        <f t="shared" si="11"/>
        <v>261</v>
      </c>
      <c r="K143">
        <f t="shared" si="12"/>
        <v>237</v>
      </c>
      <c r="L143">
        <f t="shared" si="13"/>
        <v>314</v>
      </c>
      <c r="M143">
        <f t="shared" si="14"/>
        <v>433</v>
      </c>
    </row>
    <row r="144" spans="1:13">
      <c r="A144" s="1">
        <v>40374</v>
      </c>
      <c r="B144">
        <v>225</v>
      </c>
      <c r="C144">
        <v>7</v>
      </c>
      <c r="E144" s="1">
        <v>40374</v>
      </c>
      <c r="F144">
        <v>4.3339999999999996</v>
      </c>
      <c r="G144">
        <v>2.0720000000000001</v>
      </c>
      <c r="I144" t="s">
        <v>478</v>
      </c>
      <c r="J144">
        <f t="shared" si="11"/>
        <v>254</v>
      </c>
      <c r="K144">
        <f t="shared" si="12"/>
        <v>240</v>
      </c>
      <c r="L144">
        <f t="shared" si="13"/>
        <v>314</v>
      </c>
      <c r="M144">
        <f t="shared" si="14"/>
        <v>430</v>
      </c>
    </row>
    <row r="145" spans="1:13">
      <c r="A145" s="1">
        <v>40375</v>
      </c>
      <c r="B145">
        <v>217</v>
      </c>
      <c r="C145">
        <v>7</v>
      </c>
      <c r="E145" s="1">
        <v>40375</v>
      </c>
      <c r="F145">
        <v>4.2460000000000004</v>
      </c>
      <c r="G145">
        <v>2.0579999999999998</v>
      </c>
      <c r="I145" t="s">
        <v>479</v>
      </c>
      <c r="J145">
        <f t="shared" si="11"/>
        <v>258</v>
      </c>
      <c r="K145">
        <f t="shared" si="12"/>
        <v>242</v>
      </c>
      <c r="L145">
        <f t="shared" si="13"/>
        <v>309</v>
      </c>
      <c r="M145">
        <f t="shared" si="14"/>
        <v>424</v>
      </c>
    </row>
    <row r="146" spans="1:13">
      <c r="A146" s="1">
        <v>40378</v>
      </c>
      <c r="B146">
        <v>210</v>
      </c>
      <c r="C146">
        <v>7</v>
      </c>
      <c r="E146" s="1">
        <v>40378</v>
      </c>
      <c r="F146">
        <v>4.2119999999999997</v>
      </c>
      <c r="G146">
        <v>2.0960000000000001</v>
      </c>
      <c r="I146" t="s">
        <v>480</v>
      </c>
      <c r="J146">
        <f t="shared" si="11"/>
        <v>260</v>
      </c>
      <c r="K146">
        <f t="shared" si="12"/>
        <v>247</v>
      </c>
      <c r="L146">
        <f t="shared" si="13"/>
        <v>320</v>
      </c>
      <c r="M146">
        <f t="shared" si="14"/>
        <v>424</v>
      </c>
    </row>
    <row r="147" spans="1:13">
      <c r="A147" s="1">
        <v>40379</v>
      </c>
      <c r="B147">
        <v>209</v>
      </c>
      <c r="C147">
        <v>7</v>
      </c>
      <c r="E147" s="1">
        <v>40379</v>
      </c>
      <c r="F147">
        <v>4.173</v>
      </c>
      <c r="G147">
        <v>2.073</v>
      </c>
      <c r="I147" t="s">
        <v>481</v>
      </c>
      <c r="J147">
        <f t="shared" si="11"/>
        <v>259</v>
      </c>
      <c r="K147">
        <f t="shared" si="12"/>
        <v>246</v>
      </c>
      <c r="L147">
        <f t="shared" si="13"/>
        <v>352</v>
      </c>
      <c r="M147">
        <f t="shared" si="14"/>
        <v>426</v>
      </c>
    </row>
    <row r="148" spans="1:13">
      <c r="A148" s="1">
        <v>40380</v>
      </c>
      <c r="B148">
        <v>210</v>
      </c>
      <c r="C148">
        <v>7</v>
      </c>
      <c r="E148" s="1">
        <v>40380</v>
      </c>
      <c r="F148">
        <v>4.1680000000000001</v>
      </c>
      <c r="G148">
        <v>2.06</v>
      </c>
      <c r="I148" t="s">
        <v>482</v>
      </c>
      <c r="J148">
        <f t="shared" si="11"/>
        <v>256</v>
      </c>
      <c r="K148">
        <f t="shared" si="12"/>
        <v>244</v>
      </c>
      <c r="L148">
        <f t="shared" si="13"/>
        <v>341</v>
      </c>
      <c r="M148">
        <f t="shared" si="14"/>
        <v>438</v>
      </c>
    </row>
    <row r="149" spans="1:13">
      <c r="A149" s="1">
        <v>40381</v>
      </c>
      <c r="B149">
        <v>211</v>
      </c>
      <c r="C149">
        <v>8</v>
      </c>
      <c r="E149" s="1">
        <v>40381</v>
      </c>
      <c r="F149">
        <v>4.1849999999999996</v>
      </c>
      <c r="G149">
        <v>2.0619999999999998</v>
      </c>
      <c r="I149" t="s">
        <v>483</v>
      </c>
      <c r="J149">
        <f t="shared" si="11"/>
        <v>260</v>
      </c>
      <c r="K149">
        <f t="shared" si="12"/>
        <v>250</v>
      </c>
      <c r="L149">
        <f t="shared" si="13"/>
        <v>345</v>
      </c>
    </row>
    <row r="150" spans="1:13">
      <c r="A150" s="1">
        <v>40382</v>
      </c>
      <c r="B150">
        <v>208</v>
      </c>
      <c r="C150">
        <v>8</v>
      </c>
      <c r="E150" s="1">
        <v>40382</v>
      </c>
      <c r="F150">
        <v>4.18</v>
      </c>
      <c r="G150">
        <v>2.0880000000000001</v>
      </c>
      <c r="I150" t="s">
        <v>484</v>
      </c>
      <c r="J150">
        <f t="shared" si="11"/>
        <v>281</v>
      </c>
      <c r="K150">
        <f t="shared" si="12"/>
        <v>248</v>
      </c>
      <c r="L150">
        <f t="shared" si="13"/>
        <v>339</v>
      </c>
    </row>
    <row r="151" spans="1:13">
      <c r="A151" s="1">
        <v>40385</v>
      </c>
      <c r="B151">
        <v>198</v>
      </c>
      <c r="C151">
        <v>7</v>
      </c>
      <c r="E151" s="1">
        <v>40385</v>
      </c>
      <c r="F151">
        <v>4.1340000000000003</v>
      </c>
      <c r="G151">
        <v>2.137</v>
      </c>
      <c r="I151" t="s">
        <v>485</v>
      </c>
      <c r="J151">
        <f t="shared" si="11"/>
        <v>282</v>
      </c>
      <c r="K151">
        <f t="shared" si="12"/>
        <v>253</v>
      </c>
      <c r="L151">
        <f t="shared" si="13"/>
        <v>345</v>
      </c>
    </row>
    <row r="152" spans="1:13">
      <c r="A152" s="1">
        <v>40386</v>
      </c>
      <c r="B152">
        <v>189</v>
      </c>
      <c r="C152">
        <v>7</v>
      </c>
      <c r="E152" s="1">
        <v>40386</v>
      </c>
      <c r="F152">
        <v>4.0579999999999998</v>
      </c>
      <c r="G152">
        <v>2.141</v>
      </c>
      <c r="I152" t="s">
        <v>486</v>
      </c>
      <c r="J152">
        <f t="shared" si="11"/>
        <v>286</v>
      </c>
      <c r="K152">
        <f t="shared" si="12"/>
        <v>255</v>
      </c>
      <c r="L152">
        <f t="shared" si="13"/>
        <v>367</v>
      </c>
    </row>
    <row r="153" spans="1:13">
      <c r="A153" s="1">
        <v>40387</v>
      </c>
      <c r="B153">
        <v>190</v>
      </c>
      <c r="C153">
        <v>7</v>
      </c>
      <c r="E153" s="1">
        <v>40387</v>
      </c>
      <c r="F153">
        <v>4.0490000000000004</v>
      </c>
      <c r="G153">
        <v>2.1349999999999998</v>
      </c>
      <c r="I153" t="s">
        <v>487</v>
      </c>
      <c r="J153">
        <f t="shared" si="11"/>
        <v>286</v>
      </c>
      <c r="K153">
        <f t="shared" si="12"/>
        <v>257</v>
      </c>
      <c r="L153">
        <f t="shared" si="13"/>
        <v>375</v>
      </c>
    </row>
    <row r="154" spans="1:13">
      <c r="A154" s="1">
        <v>40388</v>
      </c>
      <c r="B154">
        <v>189</v>
      </c>
      <c r="C154">
        <v>7</v>
      </c>
      <c r="E154" s="1">
        <v>40388</v>
      </c>
      <c r="F154">
        <v>4.0250000000000004</v>
      </c>
      <c r="G154">
        <v>2.125</v>
      </c>
      <c r="I154" t="s">
        <v>488</v>
      </c>
      <c r="J154">
        <f t="shared" si="11"/>
        <v>304</v>
      </c>
      <c r="K154">
        <f t="shared" si="12"/>
        <v>261</v>
      </c>
      <c r="L154">
        <f t="shared" si="13"/>
        <v>374</v>
      </c>
    </row>
    <row r="155" spans="1:13">
      <c r="A155" s="1">
        <v>40389</v>
      </c>
      <c r="B155">
        <v>193</v>
      </c>
      <c r="C155">
        <v>8</v>
      </c>
      <c r="E155" s="1">
        <v>40389</v>
      </c>
      <c r="F155">
        <v>4.0170000000000003</v>
      </c>
      <c r="G155">
        <v>2.085</v>
      </c>
      <c r="I155" t="s">
        <v>489</v>
      </c>
      <c r="J155">
        <f t="shared" si="11"/>
        <v>319</v>
      </c>
      <c r="K155">
        <f t="shared" si="12"/>
        <v>261</v>
      </c>
      <c r="L155">
        <f t="shared" si="13"/>
        <v>367</v>
      </c>
    </row>
    <row r="156" spans="1:13">
      <c r="A156" s="1">
        <v>40390</v>
      </c>
      <c r="B156">
        <v>195</v>
      </c>
      <c r="C156">
        <v>7</v>
      </c>
      <c r="E156" s="1">
        <v>40390</v>
      </c>
      <c r="F156">
        <v>4.0759999999999996</v>
      </c>
      <c r="G156">
        <v>2.1440000000000001</v>
      </c>
      <c r="I156" t="s">
        <v>490</v>
      </c>
      <c r="J156">
        <f t="shared" si="11"/>
        <v>292</v>
      </c>
      <c r="K156">
        <f t="shared" si="12"/>
        <v>262</v>
      </c>
      <c r="L156">
        <f t="shared" si="13"/>
        <v>352</v>
      </c>
    </row>
    <row r="157" spans="1:13">
      <c r="A157" s="1">
        <v>40392</v>
      </c>
      <c r="B157">
        <v>190</v>
      </c>
      <c r="C157">
        <v>7</v>
      </c>
      <c r="E157" s="1">
        <v>40392</v>
      </c>
      <c r="F157">
        <v>4.0389999999999997</v>
      </c>
      <c r="G157">
        <v>2.1520000000000001</v>
      </c>
      <c r="I157" t="s">
        <v>491</v>
      </c>
      <c r="J157">
        <f t="shared" si="11"/>
        <v>271</v>
      </c>
      <c r="K157">
        <f t="shared" si="12"/>
        <v>258</v>
      </c>
      <c r="L157">
        <f t="shared" si="13"/>
        <v>331</v>
      </c>
    </row>
    <row r="158" spans="1:13">
      <c r="A158" s="1">
        <v>40393</v>
      </c>
      <c r="B158">
        <v>191</v>
      </c>
      <c r="C158">
        <v>7</v>
      </c>
      <c r="E158" s="1">
        <v>40393</v>
      </c>
      <c r="F158">
        <v>3.9860000000000002</v>
      </c>
      <c r="G158">
        <v>2.0910000000000002</v>
      </c>
      <c r="I158" t="s">
        <v>492</v>
      </c>
      <c r="J158">
        <f t="shared" si="11"/>
        <v>262</v>
      </c>
      <c r="K158">
        <f t="shared" si="12"/>
        <v>257</v>
      </c>
      <c r="L158">
        <f t="shared" si="13"/>
        <v>326</v>
      </c>
    </row>
    <row r="159" spans="1:13">
      <c r="A159" s="1">
        <v>40394</v>
      </c>
      <c r="B159">
        <v>194</v>
      </c>
      <c r="C159">
        <v>7</v>
      </c>
      <c r="E159" s="1">
        <v>40394</v>
      </c>
      <c r="F159">
        <v>3.9980000000000002</v>
      </c>
      <c r="G159">
        <v>2.077</v>
      </c>
      <c r="I159" t="s">
        <v>493</v>
      </c>
      <c r="J159">
        <f t="shared" si="11"/>
        <v>273</v>
      </c>
      <c r="K159">
        <f t="shared" si="12"/>
        <v>251</v>
      </c>
      <c r="L159">
        <f t="shared" si="13"/>
        <v>328</v>
      </c>
    </row>
    <row r="160" spans="1:13">
      <c r="A160" s="1">
        <v>40395</v>
      </c>
      <c r="B160">
        <v>194</v>
      </c>
      <c r="C160">
        <v>7</v>
      </c>
      <c r="E160" s="1">
        <v>40395</v>
      </c>
      <c r="F160">
        <v>3.9780000000000002</v>
      </c>
      <c r="G160">
        <v>2.0529999999999999</v>
      </c>
      <c r="I160" t="s">
        <v>494</v>
      </c>
      <c r="J160">
        <f t="shared" si="11"/>
        <v>268</v>
      </c>
      <c r="K160">
        <f t="shared" si="12"/>
        <v>253</v>
      </c>
      <c r="L160">
        <f t="shared" si="13"/>
        <v>337</v>
      </c>
    </row>
    <row r="161" spans="1:12">
      <c r="A161" s="1">
        <v>40396</v>
      </c>
      <c r="B161">
        <v>193</v>
      </c>
      <c r="C161">
        <v>7</v>
      </c>
      <c r="E161" s="1">
        <v>40396</v>
      </c>
      <c r="F161">
        <v>3.94</v>
      </c>
      <c r="G161">
        <v>2.0190000000000001</v>
      </c>
      <c r="I161" t="s">
        <v>495</v>
      </c>
      <c r="J161">
        <f t="shared" si="11"/>
        <v>263</v>
      </c>
      <c r="K161">
        <f t="shared" si="12"/>
        <v>257</v>
      </c>
      <c r="L161">
        <f t="shared" si="13"/>
        <v>369</v>
      </c>
    </row>
    <row r="162" spans="1:12">
      <c r="A162" s="1">
        <v>40399</v>
      </c>
      <c r="B162">
        <v>193</v>
      </c>
      <c r="C162">
        <v>7</v>
      </c>
      <c r="E162" s="1">
        <v>40399</v>
      </c>
      <c r="F162">
        <v>3.9369999999999998</v>
      </c>
      <c r="G162">
        <v>2.0099999999999998</v>
      </c>
      <c r="I162" t="s">
        <v>496</v>
      </c>
      <c r="J162">
        <f t="shared" si="11"/>
        <v>269</v>
      </c>
      <c r="K162">
        <f t="shared" si="12"/>
        <v>267</v>
      </c>
      <c r="L162">
        <f t="shared" si="13"/>
        <v>375</v>
      </c>
    </row>
    <row r="163" spans="1:12">
      <c r="A163" s="1">
        <v>40400</v>
      </c>
      <c r="B163">
        <v>202</v>
      </c>
      <c r="C163">
        <v>7</v>
      </c>
      <c r="E163" s="1">
        <v>40400</v>
      </c>
      <c r="F163">
        <v>4.0309999999999997</v>
      </c>
      <c r="G163">
        <v>2.0179999999999998</v>
      </c>
      <c r="I163" t="s">
        <v>497</v>
      </c>
      <c r="J163">
        <f t="shared" si="11"/>
        <v>274</v>
      </c>
      <c r="K163">
        <f t="shared" si="12"/>
        <v>271</v>
      </c>
      <c r="L163">
        <f t="shared" si="13"/>
        <v>399</v>
      </c>
    </row>
    <row r="164" spans="1:12">
      <c r="A164" s="1">
        <v>40401</v>
      </c>
      <c r="B164">
        <v>210</v>
      </c>
      <c r="C164">
        <v>7</v>
      </c>
      <c r="E164" s="1">
        <v>40401</v>
      </c>
      <c r="F164">
        <v>4.0199999999999996</v>
      </c>
      <c r="G164">
        <v>1.9319999999999999</v>
      </c>
      <c r="I164" t="s">
        <v>498</v>
      </c>
      <c r="J164">
        <f t="shared" si="11"/>
        <v>273</v>
      </c>
      <c r="K164">
        <f t="shared" si="12"/>
        <v>274</v>
      </c>
      <c r="L164">
        <f t="shared" si="13"/>
        <v>452</v>
      </c>
    </row>
    <row r="165" spans="1:12">
      <c r="A165" s="1">
        <v>40402</v>
      </c>
      <c r="B165">
        <v>213</v>
      </c>
      <c r="C165">
        <v>7</v>
      </c>
      <c r="E165" s="1">
        <v>40402</v>
      </c>
      <c r="F165">
        <v>4.0449999999999999</v>
      </c>
      <c r="G165">
        <v>1.9239999999999999</v>
      </c>
      <c r="I165" t="s">
        <v>499</v>
      </c>
      <c r="J165">
        <f t="shared" si="11"/>
        <v>274</v>
      </c>
      <c r="K165">
        <f t="shared" si="12"/>
        <v>270</v>
      </c>
      <c r="L165">
        <f t="shared" si="13"/>
        <v>446</v>
      </c>
    </row>
    <row r="166" spans="1:12">
      <c r="A166" s="1">
        <v>40403</v>
      </c>
      <c r="B166">
        <v>221</v>
      </c>
      <c r="C166">
        <v>8</v>
      </c>
      <c r="E166" s="1">
        <v>40403</v>
      </c>
      <c r="F166">
        <v>4.1079999999999997</v>
      </c>
      <c r="G166">
        <v>1.919</v>
      </c>
      <c r="I166" t="s">
        <v>500</v>
      </c>
      <c r="J166">
        <f t="shared" si="11"/>
        <v>270</v>
      </c>
      <c r="K166">
        <f t="shared" si="12"/>
        <v>258</v>
      </c>
      <c r="L166">
        <f t="shared" si="13"/>
        <v>444</v>
      </c>
    </row>
    <row r="167" spans="1:12">
      <c r="A167" s="1">
        <v>40406</v>
      </c>
      <c r="B167">
        <v>224</v>
      </c>
      <c r="C167">
        <v>7</v>
      </c>
      <c r="E167" s="1">
        <v>40406</v>
      </c>
      <c r="F167">
        <v>4.1029999999999998</v>
      </c>
      <c r="G167">
        <v>1.8819999999999999</v>
      </c>
      <c r="I167" t="s">
        <v>501</v>
      </c>
      <c r="J167">
        <f t="shared" si="11"/>
        <v>271</v>
      </c>
      <c r="K167">
        <f t="shared" si="12"/>
        <v>261</v>
      </c>
      <c r="L167">
        <f t="shared" si="13"/>
        <v>453</v>
      </c>
    </row>
    <row r="168" spans="1:12">
      <c r="A168" s="1">
        <v>40407</v>
      </c>
      <c r="B168">
        <v>218</v>
      </c>
      <c r="C168">
        <v>7</v>
      </c>
      <c r="E168" s="1">
        <v>40407</v>
      </c>
      <c r="F168">
        <v>4.0590000000000002</v>
      </c>
      <c r="G168">
        <v>1.901</v>
      </c>
      <c r="I168" t="s">
        <v>502</v>
      </c>
      <c r="J168">
        <f t="shared" si="11"/>
        <v>276</v>
      </c>
      <c r="K168">
        <f t="shared" si="12"/>
        <v>263</v>
      </c>
      <c r="L168">
        <f t="shared" si="13"/>
        <v>475</v>
      </c>
    </row>
    <row r="169" spans="1:12">
      <c r="A169" s="1">
        <v>40408</v>
      </c>
      <c r="B169">
        <v>215</v>
      </c>
      <c r="C169">
        <v>7</v>
      </c>
      <c r="E169" s="1">
        <v>40408</v>
      </c>
      <c r="F169">
        <v>4.0030000000000001</v>
      </c>
      <c r="G169">
        <v>1.865</v>
      </c>
      <c r="I169" t="s">
        <v>503</v>
      </c>
      <c r="J169">
        <f t="shared" si="11"/>
        <v>282</v>
      </c>
      <c r="K169">
        <f t="shared" si="12"/>
        <v>259</v>
      </c>
      <c r="L169">
        <f t="shared" si="13"/>
        <v>509</v>
      </c>
    </row>
    <row r="170" spans="1:12">
      <c r="A170" s="1">
        <v>40409</v>
      </c>
      <c r="B170">
        <v>217</v>
      </c>
      <c r="C170">
        <v>7</v>
      </c>
      <c r="E170" s="1">
        <v>40409</v>
      </c>
      <c r="F170">
        <v>4.0049999999999999</v>
      </c>
      <c r="G170">
        <v>1.853</v>
      </c>
      <c r="I170" t="s">
        <v>504</v>
      </c>
      <c r="J170">
        <f t="shared" si="11"/>
        <v>286</v>
      </c>
      <c r="K170">
        <f t="shared" si="12"/>
        <v>252</v>
      </c>
      <c r="L170">
        <f t="shared" si="13"/>
        <v>479</v>
      </c>
    </row>
    <row r="171" spans="1:12">
      <c r="A171" s="1">
        <v>40410</v>
      </c>
      <c r="B171">
        <v>222</v>
      </c>
      <c r="C171">
        <v>8</v>
      </c>
      <c r="E171" s="1">
        <v>40410</v>
      </c>
      <c r="F171">
        <v>4.008</v>
      </c>
      <c r="G171">
        <v>1.8129999999999999</v>
      </c>
      <c r="I171" t="s">
        <v>505</v>
      </c>
      <c r="J171">
        <f t="shared" si="11"/>
        <v>289</v>
      </c>
      <c r="K171">
        <f t="shared" si="12"/>
        <v>249</v>
      </c>
      <c r="L171">
        <f t="shared" si="13"/>
        <v>456</v>
      </c>
    </row>
    <row r="172" spans="1:12">
      <c r="A172" s="1">
        <v>40413</v>
      </c>
      <c r="B172">
        <v>222</v>
      </c>
      <c r="C172">
        <v>7</v>
      </c>
      <c r="E172" s="1">
        <v>40413</v>
      </c>
      <c r="F172">
        <v>4.016</v>
      </c>
      <c r="G172">
        <v>1.8140000000000001</v>
      </c>
      <c r="I172" t="s">
        <v>506</v>
      </c>
      <c r="J172">
        <f t="shared" si="11"/>
        <v>288</v>
      </c>
      <c r="K172">
        <f t="shared" si="12"/>
        <v>253</v>
      </c>
      <c r="L172">
        <f t="shared" si="13"/>
        <v>415</v>
      </c>
    </row>
    <row r="173" spans="1:12">
      <c r="A173" s="1">
        <v>40414</v>
      </c>
      <c r="B173">
        <v>230</v>
      </c>
      <c r="C173">
        <v>7</v>
      </c>
      <c r="E173" s="1">
        <v>40414</v>
      </c>
      <c r="F173">
        <v>4.0259999999999998</v>
      </c>
      <c r="G173">
        <v>1.748</v>
      </c>
      <c r="I173" t="s">
        <v>507</v>
      </c>
      <c r="J173">
        <f t="shared" si="11"/>
        <v>288</v>
      </c>
      <c r="K173">
        <f t="shared" si="12"/>
        <v>257</v>
      </c>
      <c r="L173">
        <f t="shared" si="13"/>
        <v>400</v>
      </c>
    </row>
    <row r="174" spans="1:12">
      <c r="A174" s="1">
        <v>40415</v>
      </c>
      <c r="B174">
        <v>237</v>
      </c>
      <c r="C174">
        <v>8</v>
      </c>
      <c r="E174" s="1">
        <v>40415</v>
      </c>
      <c r="F174">
        <v>4.0839999999999996</v>
      </c>
      <c r="G174">
        <v>1.7370000000000001</v>
      </c>
      <c r="I174" t="s">
        <v>508</v>
      </c>
      <c r="J174">
        <f t="shared" si="11"/>
        <v>287</v>
      </c>
      <c r="K174">
        <f t="shared" si="12"/>
        <v>255</v>
      </c>
      <c r="L174">
        <f t="shared" si="13"/>
        <v>428</v>
      </c>
    </row>
    <row r="175" spans="1:12">
      <c r="A175" s="1">
        <v>40416</v>
      </c>
      <c r="B175">
        <v>238</v>
      </c>
      <c r="C175">
        <v>8</v>
      </c>
      <c r="E175" s="1">
        <v>40416</v>
      </c>
      <c r="F175">
        <v>4.0960000000000001</v>
      </c>
      <c r="G175">
        <v>1.746</v>
      </c>
      <c r="I175" t="s">
        <v>509</v>
      </c>
      <c r="J175">
        <f t="shared" si="11"/>
        <v>293</v>
      </c>
      <c r="K175">
        <f t="shared" si="12"/>
        <v>250</v>
      </c>
      <c r="L175">
        <f t="shared" si="13"/>
        <v>429</v>
      </c>
    </row>
    <row r="176" spans="1:12">
      <c r="A176" s="1">
        <v>40417</v>
      </c>
      <c r="B176">
        <v>238</v>
      </c>
      <c r="C176">
        <v>7</v>
      </c>
      <c r="E176" s="1">
        <v>40417</v>
      </c>
      <c r="F176">
        <v>4.1340000000000003</v>
      </c>
      <c r="G176">
        <v>1.778</v>
      </c>
      <c r="I176" t="s">
        <v>510</v>
      </c>
      <c r="J176">
        <f t="shared" si="11"/>
        <v>297</v>
      </c>
      <c r="K176">
        <f t="shared" si="12"/>
        <v>253</v>
      </c>
      <c r="L176">
        <f t="shared" si="13"/>
        <v>444</v>
      </c>
    </row>
    <row r="177" spans="1:12">
      <c r="A177" s="1">
        <v>40420</v>
      </c>
      <c r="B177">
        <v>244</v>
      </c>
      <c r="C177">
        <v>7</v>
      </c>
      <c r="E177" s="1">
        <v>40420</v>
      </c>
      <c r="F177">
        <v>4.1449999999999996</v>
      </c>
      <c r="G177">
        <v>1.7290000000000001</v>
      </c>
      <c r="I177" t="s">
        <v>511</v>
      </c>
      <c r="J177">
        <f t="shared" si="11"/>
        <v>301</v>
      </c>
      <c r="K177">
        <f t="shared" si="12"/>
        <v>254</v>
      </c>
      <c r="L177">
        <f t="shared" si="13"/>
        <v>447</v>
      </c>
    </row>
    <row r="178" spans="1:12">
      <c r="A178" s="1">
        <v>40421</v>
      </c>
      <c r="B178">
        <v>242</v>
      </c>
      <c r="C178">
        <v>8</v>
      </c>
      <c r="E178" s="1">
        <v>40421</v>
      </c>
      <c r="F178">
        <v>4.1349999999999998</v>
      </c>
      <c r="G178">
        <v>1.7230000000000001</v>
      </c>
      <c r="I178" t="s">
        <v>512</v>
      </c>
      <c r="J178">
        <f t="shared" si="11"/>
        <v>298</v>
      </c>
      <c r="K178">
        <f t="shared" si="12"/>
        <v>254</v>
      </c>
      <c r="L178">
        <f t="shared" si="13"/>
        <v>461</v>
      </c>
    </row>
    <row r="179" spans="1:12">
      <c r="A179" s="1">
        <v>40422</v>
      </c>
      <c r="B179">
        <v>230</v>
      </c>
      <c r="C179">
        <v>7</v>
      </c>
      <c r="E179" s="1">
        <v>40422</v>
      </c>
      <c r="F179">
        <v>4.093</v>
      </c>
      <c r="G179">
        <v>1.7949999999999999</v>
      </c>
      <c r="I179" t="s">
        <v>513</v>
      </c>
      <c r="J179">
        <f t="shared" si="11"/>
        <v>297</v>
      </c>
      <c r="K179">
        <f t="shared" si="12"/>
        <v>255</v>
      </c>
      <c r="L179">
        <f t="shared" si="13"/>
        <v>468</v>
      </c>
    </row>
    <row r="180" spans="1:12">
      <c r="A180" s="1">
        <v>40423</v>
      </c>
      <c r="B180">
        <v>226</v>
      </c>
      <c r="C180">
        <v>7</v>
      </c>
      <c r="E180" s="1">
        <v>40423</v>
      </c>
      <c r="F180">
        <v>4.0739999999999998</v>
      </c>
      <c r="G180">
        <v>1.8149999999999999</v>
      </c>
      <c r="I180" t="s">
        <v>514</v>
      </c>
      <c r="J180">
        <f t="shared" si="11"/>
        <v>293</v>
      </c>
      <c r="K180">
        <f t="shared" si="12"/>
        <v>252</v>
      </c>
      <c r="L180">
        <f t="shared" si="13"/>
        <v>481</v>
      </c>
    </row>
    <row r="181" spans="1:12">
      <c r="A181" s="1">
        <v>40424</v>
      </c>
      <c r="B181">
        <v>222</v>
      </c>
      <c r="C181">
        <v>7</v>
      </c>
      <c r="E181" s="1">
        <v>40424</v>
      </c>
      <c r="F181">
        <v>4.0830000000000002</v>
      </c>
      <c r="G181">
        <v>1.865</v>
      </c>
      <c r="I181" t="s">
        <v>515</v>
      </c>
      <c r="J181">
        <f t="shared" si="11"/>
        <v>290</v>
      </c>
      <c r="K181">
        <f t="shared" si="12"/>
        <v>250</v>
      </c>
      <c r="L181">
        <f t="shared" si="13"/>
        <v>498</v>
      </c>
    </row>
    <row r="182" spans="1:12">
      <c r="A182" s="1">
        <v>40427</v>
      </c>
      <c r="B182">
        <v>226</v>
      </c>
      <c r="C182">
        <v>8</v>
      </c>
      <c r="E182" s="1">
        <v>40427</v>
      </c>
      <c r="F182">
        <v>4.117</v>
      </c>
      <c r="G182">
        <v>1.86</v>
      </c>
      <c r="I182" t="s">
        <v>516</v>
      </c>
      <c r="J182">
        <f t="shared" si="11"/>
        <v>301</v>
      </c>
      <c r="K182">
        <f t="shared" si="12"/>
        <v>248</v>
      </c>
      <c r="L182">
        <f t="shared" si="13"/>
        <v>495</v>
      </c>
    </row>
    <row r="183" spans="1:12">
      <c r="A183" s="1">
        <v>40428</v>
      </c>
      <c r="B183">
        <v>237</v>
      </c>
      <c r="C183">
        <v>8</v>
      </c>
      <c r="E183" s="1">
        <v>40428</v>
      </c>
      <c r="F183">
        <v>4.1550000000000002</v>
      </c>
      <c r="G183">
        <v>1.7969999999999999</v>
      </c>
      <c r="I183" t="s">
        <v>517</v>
      </c>
      <c r="J183">
        <f t="shared" si="11"/>
        <v>309</v>
      </c>
      <c r="K183">
        <f t="shared" si="12"/>
        <v>241</v>
      </c>
      <c r="L183">
        <f t="shared" si="13"/>
        <v>507</v>
      </c>
    </row>
    <row r="184" spans="1:12">
      <c r="A184" s="1">
        <v>40429</v>
      </c>
      <c r="B184">
        <v>235</v>
      </c>
      <c r="C184">
        <v>8</v>
      </c>
      <c r="E184" s="1">
        <v>40429</v>
      </c>
      <c r="F184">
        <v>4.1820000000000004</v>
      </c>
      <c r="G184">
        <v>1.84</v>
      </c>
      <c r="I184" t="s">
        <v>518</v>
      </c>
      <c r="J184">
        <f t="shared" si="11"/>
        <v>308</v>
      </c>
      <c r="K184">
        <f t="shared" si="12"/>
        <v>243</v>
      </c>
      <c r="L184">
        <f t="shared" si="13"/>
        <v>498</v>
      </c>
    </row>
    <row r="185" spans="1:12">
      <c r="A185" s="1">
        <v>40430</v>
      </c>
      <c r="B185">
        <v>229</v>
      </c>
      <c r="C185">
        <v>8</v>
      </c>
      <c r="E185" s="1">
        <v>40430</v>
      </c>
      <c r="F185">
        <v>4.1589999999999998</v>
      </c>
      <c r="G185">
        <v>1.883</v>
      </c>
      <c r="I185" t="s">
        <v>519</v>
      </c>
      <c r="J185">
        <f t="shared" si="11"/>
        <v>295</v>
      </c>
      <c r="K185">
        <f t="shared" si="12"/>
        <v>240</v>
      </c>
      <c r="L185">
        <f t="shared" si="13"/>
        <v>429</v>
      </c>
    </row>
    <row r="186" spans="1:12">
      <c r="A186" s="1">
        <v>40431</v>
      </c>
      <c r="B186">
        <v>226</v>
      </c>
      <c r="C186">
        <v>9</v>
      </c>
      <c r="E186" s="1">
        <v>40431</v>
      </c>
      <c r="F186">
        <v>4.1909999999999998</v>
      </c>
      <c r="G186">
        <v>1.9490000000000001</v>
      </c>
      <c r="I186" t="s">
        <v>520</v>
      </c>
      <c r="J186">
        <f t="shared" si="11"/>
        <v>279</v>
      </c>
      <c r="K186">
        <f t="shared" si="12"/>
        <v>238</v>
      </c>
      <c r="L186">
        <f t="shared" si="13"/>
        <v>410</v>
      </c>
    </row>
    <row r="187" spans="1:12">
      <c r="A187" s="1">
        <v>40434</v>
      </c>
      <c r="B187">
        <v>224</v>
      </c>
      <c r="C187">
        <v>9</v>
      </c>
      <c r="E187" s="1">
        <v>40434</v>
      </c>
      <c r="F187">
        <v>4.1870000000000003</v>
      </c>
      <c r="G187">
        <v>1.9650000000000001</v>
      </c>
      <c r="I187" t="s">
        <v>521</v>
      </c>
      <c r="J187">
        <f t="shared" si="11"/>
        <v>269</v>
      </c>
      <c r="K187">
        <f t="shared" si="12"/>
        <v>239</v>
      </c>
      <c r="L187">
        <f t="shared" si="13"/>
        <v>420</v>
      </c>
    </row>
    <row r="188" spans="1:12">
      <c r="A188" s="1">
        <v>40435</v>
      </c>
      <c r="B188">
        <v>227</v>
      </c>
      <c r="C188">
        <v>9</v>
      </c>
      <c r="E188" s="1">
        <v>40435</v>
      </c>
      <c r="F188">
        <v>4.1829999999999998</v>
      </c>
      <c r="G188">
        <v>1.9390000000000001</v>
      </c>
      <c r="I188" t="s">
        <v>522</v>
      </c>
      <c r="J188">
        <f t="shared" si="11"/>
        <v>265</v>
      </c>
      <c r="K188">
        <f t="shared" si="12"/>
        <v>242</v>
      </c>
      <c r="L188">
        <f t="shared" si="13"/>
        <v>416</v>
      </c>
    </row>
    <row r="189" spans="1:12">
      <c r="A189" s="1">
        <v>40436</v>
      </c>
      <c r="B189">
        <v>224</v>
      </c>
      <c r="C189">
        <v>9</v>
      </c>
      <c r="E189" s="1">
        <v>40436</v>
      </c>
      <c r="F189">
        <v>4.1989999999999998</v>
      </c>
      <c r="G189">
        <v>1.978</v>
      </c>
      <c r="I189" t="s">
        <v>523</v>
      </c>
      <c r="J189">
        <f t="shared" si="11"/>
        <v>266</v>
      </c>
      <c r="K189">
        <f t="shared" si="12"/>
        <v>253</v>
      </c>
      <c r="L189">
        <f t="shared" si="13"/>
        <v>415</v>
      </c>
    </row>
    <row r="190" spans="1:12">
      <c r="A190" s="1">
        <v>40437</v>
      </c>
      <c r="B190">
        <v>221</v>
      </c>
      <c r="C190">
        <v>9</v>
      </c>
      <c r="E190" s="1">
        <v>40437</v>
      </c>
      <c r="F190">
        <v>4.2370000000000001</v>
      </c>
      <c r="G190">
        <v>2.0459999999999998</v>
      </c>
      <c r="I190" t="s">
        <v>524</v>
      </c>
      <c r="J190">
        <f t="shared" si="11"/>
        <v>268</v>
      </c>
      <c r="K190">
        <f t="shared" si="12"/>
        <v>263</v>
      </c>
      <c r="L190">
        <f t="shared" si="13"/>
        <v>413</v>
      </c>
    </row>
    <row r="191" spans="1:12">
      <c r="A191" s="1">
        <v>40438</v>
      </c>
      <c r="B191">
        <v>229</v>
      </c>
      <c r="C191">
        <v>10</v>
      </c>
      <c r="E191" s="1">
        <v>40438</v>
      </c>
      <c r="F191">
        <v>4.2759999999999998</v>
      </c>
      <c r="G191">
        <v>2.0139999999999998</v>
      </c>
      <c r="I191" t="s">
        <v>525</v>
      </c>
      <c r="J191">
        <f t="shared" si="11"/>
        <v>264</v>
      </c>
      <c r="K191">
        <f t="shared" si="12"/>
        <v>282</v>
      </c>
      <c r="L191">
        <f t="shared" si="13"/>
        <v>409</v>
      </c>
    </row>
    <row r="192" spans="1:12">
      <c r="A192" s="1">
        <v>40441</v>
      </c>
      <c r="B192">
        <v>230</v>
      </c>
      <c r="C192">
        <v>10</v>
      </c>
      <c r="E192" s="1">
        <v>40441</v>
      </c>
      <c r="F192">
        <v>4.32</v>
      </c>
      <c r="G192">
        <v>2.0470000000000002</v>
      </c>
      <c r="I192" t="s">
        <v>526</v>
      </c>
      <c r="J192">
        <f t="shared" si="11"/>
        <v>259</v>
      </c>
      <c r="K192">
        <f t="shared" si="12"/>
        <v>276</v>
      </c>
      <c r="L192">
        <f t="shared" si="13"/>
        <v>410</v>
      </c>
    </row>
    <row r="193" spans="1:12">
      <c r="A193" s="1">
        <v>40442</v>
      </c>
      <c r="B193">
        <v>226</v>
      </c>
      <c r="C193">
        <v>9</v>
      </c>
      <c r="E193" s="1">
        <v>40442</v>
      </c>
      <c r="F193">
        <v>4.2629999999999999</v>
      </c>
      <c r="G193">
        <v>2.024</v>
      </c>
      <c r="I193" t="s">
        <v>527</v>
      </c>
      <c r="J193">
        <f t="shared" ref="J193:J256" si="15">B282</f>
        <v>250</v>
      </c>
      <c r="K193">
        <f t="shared" si="12"/>
        <v>276</v>
      </c>
      <c r="L193">
        <f t="shared" si="13"/>
        <v>430</v>
      </c>
    </row>
    <row r="194" spans="1:12">
      <c r="A194" s="1">
        <v>40443</v>
      </c>
      <c r="B194">
        <v>228</v>
      </c>
      <c r="C194">
        <v>9</v>
      </c>
      <c r="E194" s="1">
        <v>40443</v>
      </c>
      <c r="F194">
        <v>4.2009999999999996</v>
      </c>
      <c r="G194">
        <v>1.946</v>
      </c>
      <c r="I194" t="s">
        <v>528</v>
      </c>
      <c r="J194">
        <f t="shared" si="15"/>
        <v>248</v>
      </c>
      <c r="K194">
        <f t="shared" si="12"/>
        <v>284</v>
      </c>
      <c r="L194">
        <f t="shared" si="13"/>
        <v>421</v>
      </c>
    </row>
    <row r="195" spans="1:12">
      <c r="A195" s="1">
        <v>40444</v>
      </c>
      <c r="B195">
        <v>232</v>
      </c>
      <c r="C195">
        <v>10</v>
      </c>
      <c r="E195" s="1">
        <v>40444</v>
      </c>
      <c r="F195">
        <v>4.1989999999999998</v>
      </c>
      <c r="G195">
        <v>1.901</v>
      </c>
      <c r="I195" t="s">
        <v>529</v>
      </c>
      <c r="J195">
        <f t="shared" si="15"/>
        <v>253</v>
      </c>
      <c r="K195">
        <f t="shared" si="12"/>
        <v>284</v>
      </c>
      <c r="L195">
        <f t="shared" si="13"/>
        <v>421</v>
      </c>
    </row>
    <row r="196" spans="1:12">
      <c r="A196" s="1">
        <v>40445</v>
      </c>
      <c r="B196">
        <v>231</v>
      </c>
      <c r="C196">
        <v>10</v>
      </c>
      <c r="E196" s="1">
        <v>40445</v>
      </c>
      <c r="F196">
        <v>4.2300000000000004</v>
      </c>
      <c r="G196">
        <v>1.9450000000000001</v>
      </c>
      <c r="I196" t="s">
        <v>530</v>
      </c>
      <c r="J196">
        <f t="shared" si="15"/>
        <v>253</v>
      </c>
      <c r="K196">
        <f t="shared" si="12"/>
        <v>292</v>
      </c>
      <c r="L196">
        <f t="shared" si="13"/>
        <v>428</v>
      </c>
    </row>
    <row r="197" spans="1:12">
      <c r="A197" s="1">
        <v>40448</v>
      </c>
      <c r="B197">
        <v>235</v>
      </c>
      <c r="C197">
        <v>9</v>
      </c>
      <c r="E197" s="1">
        <v>40448</v>
      </c>
      <c r="F197">
        <v>4.2220000000000004</v>
      </c>
      <c r="G197">
        <v>1.895</v>
      </c>
      <c r="I197" t="s">
        <v>531</v>
      </c>
      <c r="J197">
        <f t="shared" si="15"/>
        <v>255</v>
      </c>
      <c r="K197">
        <f t="shared" si="12"/>
        <v>290</v>
      </c>
      <c r="L197">
        <f t="shared" si="13"/>
        <v>431</v>
      </c>
    </row>
    <row r="198" spans="1:12">
      <c r="A198" s="1">
        <v>40449</v>
      </c>
      <c r="B198">
        <v>241</v>
      </c>
      <c r="C198">
        <v>10</v>
      </c>
      <c r="E198" s="1">
        <v>40449</v>
      </c>
      <c r="F198">
        <v>4.2679999999999998</v>
      </c>
      <c r="G198">
        <v>1.887</v>
      </c>
      <c r="I198" t="s">
        <v>532</v>
      </c>
      <c r="J198">
        <f t="shared" si="15"/>
        <v>256</v>
      </c>
      <c r="K198">
        <f t="shared" ref="K198:K261" si="16">B350</f>
        <v>288</v>
      </c>
      <c r="L198">
        <f t="shared" ref="L198:L261" si="17">B437</f>
        <v>432</v>
      </c>
    </row>
    <row r="199" spans="1:12">
      <c r="A199" s="1">
        <v>40450</v>
      </c>
      <c r="B199">
        <v>238</v>
      </c>
      <c r="C199">
        <v>10</v>
      </c>
      <c r="E199" s="1">
        <v>40450</v>
      </c>
      <c r="F199">
        <v>4.2670000000000003</v>
      </c>
      <c r="G199">
        <v>1.9159999999999999</v>
      </c>
      <c r="I199" t="s">
        <v>533</v>
      </c>
      <c r="J199">
        <f t="shared" si="15"/>
        <v>249</v>
      </c>
      <c r="K199">
        <f t="shared" si="16"/>
        <v>283</v>
      </c>
      <c r="L199">
        <f t="shared" si="17"/>
        <v>434</v>
      </c>
    </row>
    <row r="200" spans="1:12">
      <c r="A200" s="1">
        <v>40451</v>
      </c>
      <c r="B200">
        <v>229</v>
      </c>
      <c r="C200">
        <v>9</v>
      </c>
      <c r="E200" s="1">
        <v>40451</v>
      </c>
      <c r="F200">
        <v>4.2460000000000004</v>
      </c>
      <c r="G200">
        <v>1.976</v>
      </c>
      <c r="I200" t="s">
        <v>534</v>
      </c>
      <c r="J200">
        <f t="shared" si="15"/>
        <v>233</v>
      </c>
      <c r="K200">
        <f t="shared" si="16"/>
        <v>285</v>
      </c>
      <c r="L200">
        <f t="shared" si="17"/>
        <v>431</v>
      </c>
    </row>
    <row r="201" spans="1:12">
      <c r="A201" s="1">
        <v>40452</v>
      </c>
      <c r="B201">
        <v>222</v>
      </c>
      <c r="C201">
        <v>9</v>
      </c>
      <c r="E201" s="1">
        <v>40452</v>
      </c>
      <c r="F201">
        <v>4.1820000000000004</v>
      </c>
      <c r="G201">
        <v>1.982</v>
      </c>
      <c r="I201" t="s">
        <v>535</v>
      </c>
      <c r="J201">
        <f t="shared" si="15"/>
        <v>219</v>
      </c>
      <c r="K201">
        <f t="shared" si="16"/>
        <v>283</v>
      </c>
      <c r="L201">
        <f t="shared" si="17"/>
        <v>436</v>
      </c>
    </row>
    <row r="202" spans="1:12">
      <c r="A202" s="1">
        <v>40455</v>
      </c>
      <c r="B202">
        <v>220</v>
      </c>
      <c r="C202">
        <v>9</v>
      </c>
      <c r="E202" s="1">
        <v>40455</v>
      </c>
      <c r="F202">
        <v>4.1340000000000003</v>
      </c>
      <c r="G202">
        <v>1.9530000000000001</v>
      </c>
      <c r="I202" t="s">
        <v>536</v>
      </c>
      <c r="J202">
        <f t="shared" si="15"/>
        <v>230</v>
      </c>
      <c r="K202">
        <f t="shared" si="16"/>
        <v>278</v>
      </c>
      <c r="L202">
        <f t="shared" si="17"/>
        <v>416</v>
      </c>
    </row>
    <row r="203" spans="1:12">
      <c r="A203" s="1">
        <v>40456</v>
      </c>
      <c r="B203">
        <v>219</v>
      </c>
      <c r="C203">
        <v>9</v>
      </c>
      <c r="E203" s="1">
        <v>40456</v>
      </c>
      <c r="F203">
        <v>4.1269999999999998</v>
      </c>
      <c r="G203">
        <v>1.958</v>
      </c>
      <c r="I203" t="s">
        <v>537</v>
      </c>
      <c r="J203">
        <f t="shared" si="15"/>
        <v>226</v>
      </c>
      <c r="K203">
        <f t="shared" si="16"/>
        <v>273</v>
      </c>
      <c r="L203">
        <f t="shared" si="17"/>
        <v>419</v>
      </c>
    </row>
    <row r="204" spans="1:12">
      <c r="A204" s="1">
        <v>40457</v>
      </c>
      <c r="B204">
        <v>219</v>
      </c>
      <c r="C204">
        <v>10</v>
      </c>
      <c r="E204" s="1">
        <v>40457</v>
      </c>
      <c r="F204">
        <v>4.0810000000000004</v>
      </c>
      <c r="G204">
        <v>1.9119999999999999</v>
      </c>
      <c r="I204" t="s">
        <v>538</v>
      </c>
      <c r="J204">
        <f t="shared" si="15"/>
        <v>232</v>
      </c>
      <c r="K204">
        <f t="shared" si="16"/>
        <v>280</v>
      </c>
      <c r="L204">
        <f t="shared" si="17"/>
        <v>442</v>
      </c>
    </row>
    <row r="205" spans="1:12">
      <c r="A205" s="1">
        <v>40458</v>
      </c>
      <c r="B205">
        <v>218</v>
      </c>
      <c r="C205">
        <v>10</v>
      </c>
      <c r="E205" s="1">
        <v>40458</v>
      </c>
      <c r="F205">
        <v>4.1109999999999998</v>
      </c>
      <c r="G205">
        <v>1.9550000000000001</v>
      </c>
      <c r="I205" t="s">
        <v>539</v>
      </c>
      <c r="J205">
        <f t="shared" si="15"/>
        <v>237</v>
      </c>
      <c r="K205">
        <f t="shared" si="16"/>
        <v>283</v>
      </c>
      <c r="L205">
        <f t="shared" si="17"/>
        <v>482</v>
      </c>
    </row>
    <row r="206" spans="1:12">
      <c r="A206" s="1">
        <v>40459</v>
      </c>
      <c r="B206">
        <v>216</v>
      </c>
      <c r="C206">
        <v>10</v>
      </c>
      <c r="E206" s="1">
        <v>40459</v>
      </c>
      <c r="F206">
        <v>4.0629999999999997</v>
      </c>
      <c r="G206">
        <v>1.929</v>
      </c>
      <c r="I206" t="s">
        <v>540</v>
      </c>
      <c r="J206">
        <f t="shared" si="15"/>
        <v>237</v>
      </c>
      <c r="K206">
        <f t="shared" si="16"/>
        <v>296</v>
      </c>
      <c r="L206">
        <f t="shared" si="17"/>
        <v>487</v>
      </c>
    </row>
    <row r="207" spans="1:12">
      <c r="A207" s="1">
        <v>40462</v>
      </c>
      <c r="B207">
        <v>209</v>
      </c>
      <c r="C207">
        <v>9</v>
      </c>
      <c r="E207" s="1">
        <v>40462</v>
      </c>
      <c r="F207">
        <v>4.0019999999999998</v>
      </c>
      <c r="G207">
        <v>1.9319999999999999</v>
      </c>
      <c r="I207" t="s">
        <v>541</v>
      </c>
      <c r="J207">
        <f t="shared" si="15"/>
        <v>240</v>
      </c>
      <c r="K207">
        <f t="shared" si="16"/>
        <v>291</v>
      </c>
      <c r="L207">
        <f t="shared" si="17"/>
        <v>464</v>
      </c>
    </row>
    <row r="208" spans="1:12">
      <c r="A208" s="1">
        <v>40463</v>
      </c>
      <c r="B208">
        <v>210</v>
      </c>
      <c r="C208">
        <v>9</v>
      </c>
      <c r="E208" s="1">
        <v>40463</v>
      </c>
      <c r="F208">
        <v>3.9849999999999999</v>
      </c>
      <c r="G208">
        <v>1.9019999999999999</v>
      </c>
      <c r="I208" t="s">
        <v>542</v>
      </c>
      <c r="J208">
        <f t="shared" si="15"/>
        <v>242</v>
      </c>
      <c r="K208">
        <f t="shared" si="16"/>
        <v>288</v>
      </c>
      <c r="L208">
        <f t="shared" si="17"/>
        <v>471</v>
      </c>
    </row>
    <row r="209" spans="1:12">
      <c r="A209" s="1">
        <v>40464</v>
      </c>
      <c r="B209">
        <v>206</v>
      </c>
      <c r="C209">
        <v>10</v>
      </c>
      <c r="E209" s="1">
        <v>40464</v>
      </c>
      <c r="F209">
        <v>3.972</v>
      </c>
      <c r="G209">
        <v>1.9319999999999999</v>
      </c>
      <c r="I209" t="s">
        <v>543</v>
      </c>
      <c r="J209">
        <f t="shared" si="15"/>
        <v>247</v>
      </c>
      <c r="K209">
        <f t="shared" si="16"/>
        <v>286</v>
      </c>
      <c r="L209">
        <f t="shared" si="17"/>
        <v>498</v>
      </c>
    </row>
    <row r="210" spans="1:12">
      <c r="A210" s="1">
        <v>40465</v>
      </c>
      <c r="B210">
        <v>203</v>
      </c>
      <c r="C210">
        <v>9</v>
      </c>
      <c r="E210" s="1">
        <v>40465</v>
      </c>
      <c r="F210">
        <v>3.95</v>
      </c>
      <c r="G210">
        <v>1.9430000000000001</v>
      </c>
      <c r="I210" t="s">
        <v>544</v>
      </c>
      <c r="J210">
        <f t="shared" si="15"/>
        <v>246</v>
      </c>
      <c r="K210">
        <f t="shared" si="16"/>
        <v>289</v>
      </c>
      <c r="L210">
        <f t="shared" si="17"/>
        <v>525</v>
      </c>
    </row>
    <row r="211" spans="1:12">
      <c r="A211" s="1">
        <v>40466</v>
      </c>
      <c r="B211">
        <v>198</v>
      </c>
      <c r="C211">
        <v>9</v>
      </c>
      <c r="E211" s="1">
        <v>40466</v>
      </c>
      <c r="F211">
        <v>3.944</v>
      </c>
      <c r="G211">
        <v>1.9810000000000001</v>
      </c>
      <c r="I211" t="s">
        <v>545</v>
      </c>
      <c r="J211">
        <f t="shared" si="15"/>
        <v>244</v>
      </c>
      <c r="K211">
        <f t="shared" si="16"/>
        <v>284</v>
      </c>
      <c r="L211">
        <f t="shared" si="17"/>
        <v>532</v>
      </c>
    </row>
    <row r="212" spans="1:12">
      <c r="A212" s="1">
        <v>40469</v>
      </c>
      <c r="B212">
        <v>193</v>
      </c>
      <c r="C212">
        <v>9</v>
      </c>
      <c r="E212" s="1">
        <v>40469</v>
      </c>
      <c r="F212">
        <v>3.9329999999999998</v>
      </c>
      <c r="G212">
        <v>2.0150000000000001</v>
      </c>
      <c r="I212" t="s">
        <v>546</v>
      </c>
      <c r="J212">
        <f t="shared" si="15"/>
        <v>250</v>
      </c>
      <c r="K212">
        <f t="shared" si="16"/>
        <v>286</v>
      </c>
      <c r="L212">
        <f t="shared" si="17"/>
        <v>519</v>
      </c>
    </row>
    <row r="213" spans="1:12">
      <c r="A213" s="1">
        <v>40470</v>
      </c>
      <c r="B213">
        <v>195</v>
      </c>
      <c r="C213">
        <v>9</v>
      </c>
      <c r="E213" s="1">
        <v>40470</v>
      </c>
      <c r="F213">
        <v>3.9780000000000002</v>
      </c>
      <c r="G213">
        <v>2.044</v>
      </c>
      <c r="I213" t="s">
        <v>547</v>
      </c>
      <c r="J213">
        <f t="shared" si="15"/>
        <v>248</v>
      </c>
      <c r="K213">
        <f t="shared" si="16"/>
        <v>287</v>
      </c>
      <c r="L213">
        <f t="shared" si="17"/>
        <v>505</v>
      </c>
    </row>
    <row r="214" spans="1:12">
      <c r="A214" s="1">
        <v>40471</v>
      </c>
      <c r="B214">
        <v>194</v>
      </c>
      <c r="C214">
        <v>9</v>
      </c>
      <c r="E214" s="1">
        <v>40471</v>
      </c>
      <c r="F214">
        <v>4.0129999999999999</v>
      </c>
      <c r="G214">
        <v>2.0870000000000002</v>
      </c>
      <c r="I214" t="s">
        <v>548</v>
      </c>
      <c r="J214">
        <f t="shared" si="15"/>
        <v>253</v>
      </c>
      <c r="K214">
        <f t="shared" si="16"/>
        <v>288</v>
      </c>
      <c r="L214">
        <f t="shared" si="17"/>
        <v>498</v>
      </c>
    </row>
    <row r="215" spans="1:12">
      <c r="A215" s="1">
        <v>40472</v>
      </c>
      <c r="B215">
        <v>197</v>
      </c>
      <c r="C215">
        <v>9</v>
      </c>
      <c r="E215" s="1">
        <v>40472</v>
      </c>
      <c r="F215">
        <v>4.0739999999999998</v>
      </c>
      <c r="G215">
        <v>2.1219999999999999</v>
      </c>
      <c r="I215" t="s">
        <v>549</v>
      </c>
      <c r="J215">
        <f t="shared" si="15"/>
        <v>255</v>
      </c>
      <c r="K215">
        <f t="shared" si="16"/>
        <v>299</v>
      </c>
      <c r="L215">
        <f t="shared" si="17"/>
        <v>511</v>
      </c>
    </row>
    <row r="216" spans="1:12">
      <c r="A216" s="1">
        <v>40473</v>
      </c>
      <c r="B216">
        <v>197</v>
      </c>
      <c r="C216">
        <v>9</v>
      </c>
      <c r="E216" s="1">
        <v>40473</v>
      </c>
      <c r="F216">
        <v>4.069</v>
      </c>
      <c r="G216">
        <v>2.1240000000000001</v>
      </c>
      <c r="I216" t="s">
        <v>550</v>
      </c>
      <c r="J216">
        <f t="shared" si="15"/>
        <v>257</v>
      </c>
      <c r="K216">
        <f t="shared" si="16"/>
        <v>309</v>
      </c>
      <c r="L216">
        <f t="shared" si="17"/>
        <v>517</v>
      </c>
    </row>
    <row r="217" spans="1:12">
      <c r="A217" s="1">
        <v>40476</v>
      </c>
      <c r="B217">
        <v>194</v>
      </c>
      <c r="C217">
        <v>8</v>
      </c>
      <c r="E217" s="1">
        <v>40476</v>
      </c>
      <c r="F217">
        <v>4.0090000000000003</v>
      </c>
      <c r="G217">
        <v>2.077</v>
      </c>
      <c r="I217" t="s">
        <v>551</v>
      </c>
      <c r="J217">
        <f t="shared" si="15"/>
        <v>261</v>
      </c>
      <c r="K217">
        <f t="shared" si="16"/>
        <v>306</v>
      </c>
      <c r="L217">
        <f t="shared" si="17"/>
        <v>526</v>
      </c>
    </row>
    <row r="218" spans="1:12">
      <c r="A218" s="1">
        <v>40477</v>
      </c>
      <c r="B218">
        <v>193</v>
      </c>
      <c r="C218">
        <v>8</v>
      </c>
      <c r="E218" s="1">
        <v>40477</v>
      </c>
      <c r="F218">
        <v>4.0389999999999997</v>
      </c>
      <c r="G218">
        <v>2.1120000000000001</v>
      </c>
      <c r="I218" t="s">
        <v>552</v>
      </c>
      <c r="J218">
        <f t="shared" si="15"/>
        <v>261</v>
      </c>
      <c r="K218">
        <f t="shared" si="16"/>
        <v>304</v>
      </c>
      <c r="L218">
        <f t="shared" si="17"/>
        <v>523</v>
      </c>
    </row>
    <row r="219" spans="1:12">
      <c r="A219" s="1">
        <v>40478</v>
      </c>
      <c r="B219">
        <v>204</v>
      </c>
      <c r="C219">
        <v>8</v>
      </c>
      <c r="E219" s="1">
        <v>40478</v>
      </c>
      <c r="F219">
        <v>4.1929999999999996</v>
      </c>
      <c r="G219">
        <v>2.1539999999999999</v>
      </c>
      <c r="I219" t="s">
        <v>553</v>
      </c>
      <c r="J219">
        <f t="shared" si="15"/>
        <v>262</v>
      </c>
      <c r="K219">
        <f t="shared" si="16"/>
        <v>305</v>
      </c>
      <c r="L219">
        <f t="shared" si="17"/>
        <v>521</v>
      </c>
    </row>
    <row r="220" spans="1:12">
      <c r="A220" s="1">
        <v>40479</v>
      </c>
      <c r="B220">
        <v>206</v>
      </c>
      <c r="C220">
        <v>8</v>
      </c>
      <c r="E220" s="1">
        <v>40479</v>
      </c>
      <c r="F220">
        <v>4.2190000000000003</v>
      </c>
      <c r="G220">
        <v>2.1589999999999998</v>
      </c>
      <c r="I220" t="s">
        <v>554</v>
      </c>
      <c r="J220">
        <f t="shared" si="15"/>
        <v>258</v>
      </c>
      <c r="K220">
        <f t="shared" si="16"/>
        <v>310</v>
      </c>
      <c r="L220">
        <f t="shared" si="17"/>
        <v>518</v>
      </c>
    </row>
    <row r="221" spans="1:12">
      <c r="A221" s="1">
        <v>40480</v>
      </c>
      <c r="B221">
        <v>213</v>
      </c>
      <c r="C221">
        <v>8</v>
      </c>
      <c r="E221" s="1">
        <v>40480</v>
      </c>
      <c r="F221">
        <v>4.2640000000000002</v>
      </c>
      <c r="G221">
        <v>2.1320000000000001</v>
      </c>
      <c r="I221" t="s">
        <v>555</v>
      </c>
      <c r="J221">
        <f t="shared" si="15"/>
        <v>257</v>
      </c>
      <c r="K221">
        <f t="shared" si="16"/>
        <v>315</v>
      </c>
      <c r="L221">
        <f t="shared" si="17"/>
        <v>501</v>
      </c>
    </row>
    <row r="222" spans="1:12">
      <c r="A222" s="1">
        <v>40482</v>
      </c>
      <c r="B222">
        <v>214</v>
      </c>
      <c r="C222">
        <v>8</v>
      </c>
      <c r="E222" s="1">
        <v>40482</v>
      </c>
      <c r="F222">
        <v>4.2880000000000003</v>
      </c>
      <c r="G222">
        <v>2.1629999999999998</v>
      </c>
      <c r="I222" t="s">
        <v>556</v>
      </c>
      <c r="J222">
        <f t="shared" si="15"/>
        <v>251</v>
      </c>
      <c r="K222">
        <f t="shared" si="16"/>
        <v>304</v>
      </c>
      <c r="L222">
        <f t="shared" si="17"/>
        <v>499</v>
      </c>
    </row>
    <row r="223" spans="1:12">
      <c r="A223" s="1">
        <v>40483</v>
      </c>
      <c r="B223">
        <v>222</v>
      </c>
      <c r="C223">
        <v>9</v>
      </c>
      <c r="E223" s="1">
        <v>40483</v>
      </c>
      <c r="F223">
        <v>4.3339999999999996</v>
      </c>
      <c r="G223">
        <v>2.133</v>
      </c>
      <c r="I223" t="s">
        <v>557</v>
      </c>
      <c r="J223">
        <f t="shared" si="15"/>
        <v>253</v>
      </c>
      <c r="K223">
        <f t="shared" si="16"/>
        <v>303</v>
      </c>
      <c r="L223">
        <f t="shared" si="17"/>
        <v>494</v>
      </c>
    </row>
    <row r="224" spans="1:12">
      <c r="A224" s="1">
        <v>40484</v>
      </c>
      <c r="B224">
        <v>228</v>
      </c>
      <c r="C224">
        <v>9</v>
      </c>
      <c r="E224" s="1">
        <v>40484</v>
      </c>
      <c r="F224">
        <v>4.4009999999999998</v>
      </c>
      <c r="G224">
        <v>2.1379999999999999</v>
      </c>
      <c r="I224" t="s">
        <v>558</v>
      </c>
      <c r="J224">
        <f t="shared" si="15"/>
        <v>257</v>
      </c>
      <c r="K224">
        <f t="shared" si="16"/>
        <v>300</v>
      </c>
      <c r="L224">
        <f t="shared" si="17"/>
        <v>496</v>
      </c>
    </row>
    <row r="225" spans="1:12">
      <c r="A225" s="1">
        <v>40485</v>
      </c>
      <c r="B225">
        <v>235</v>
      </c>
      <c r="C225">
        <v>9</v>
      </c>
      <c r="E225" s="1">
        <v>40485</v>
      </c>
      <c r="F225">
        <v>4.4139999999999997</v>
      </c>
      <c r="G225">
        <v>2.09</v>
      </c>
      <c r="I225" t="s">
        <v>559</v>
      </c>
      <c r="J225">
        <f t="shared" si="15"/>
        <v>267</v>
      </c>
      <c r="K225">
        <f t="shared" si="16"/>
        <v>290</v>
      </c>
      <c r="L225">
        <f t="shared" si="17"/>
        <v>501</v>
      </c>
    </row>
    <row r="226" spans="1:12">
      <c r="A226" s="1">
        <v>40486</v>
      </c>
      <c r="B226">
        <v>245</v>
      </c>
      <c r="C226">
        <v>9</v>
      </c>
      <c r="E226" s="1">
        <v>40486</v>
      </c>
      <c r="F226">
        <v>4.5010000000000003</v>
      </c>
      <c r="G226">
        <v>2.0750000000000002</v>
      </c>
      <c r="I226" t="s">
        <v>560</v>
      </c>
      <c r="J226">
        <f t="shared" si="15"/>
        <v>271</v>
      </c>
      <c r="K226">
        <f t="shared" si="16"/>
        <v>292</v>
      </c>
      <c r="L226">
        <f t="shared" si="17"/>
        <v>507</v>
      </c>
    </row>
    <row r="227" spans="1:12">
      <c r="A227" s="1">
        <v>40487</v>
      </c>
      <c r="B227">
        <v>246</v>
      </c>
      <c r="C227">
        <v>9</v>
      </c>
      <c r="E227" s="1">
        <v>40487</v>
      </c>
      <c r="F227">
        <v>4.5309999999999997</v>
      </c>
      <c r="G227">
        <v>2.085</v>
      </c>
      <c r="I227" t="s">
        <v>561</v>
      </c>
      <c r="J227">
        <f t="shared" si="15"/>
        <v>274</v>
      </c>
      <c r="K227">
        <f t="shared" si="16"/>
        <v>291</v>
      </c>
      <c r="L227">
        <f t="shared" si="17"/>
        <v>498</v>
      </c>
    </row>
    <row r="228" spans="1:12">
      <c r="A228" s="1">
        <v>40490</v>
      </c>
      <c r="B228">
        <v>254</v>
      </c>
      <c r="C228">
        <v>10</v>
      </c>
      <c r="E228" s="1">
        <v>40490</v>
      </c>
      <c r="F228">
        <v>4.6079999999999997</v>
      </c>
      <c r="G228">
        <v>2.0880000000000001</v>
      </c>
      <c r="I228" t="s">
        <v>562</v>
      </c>
      <c r="J228">
        <f t="shared" si="15"/>
        <v>270</v>
      </c>
      <c r="K228">
        <f t="shared" si="16"/>
        <v>299</v>
      </c>
      <c r="L228">
        <f t="shared" si="17"/>
        <v>481</v>
      </c>
    </row>
    <row r="229" spans="1:12">
      <c r="A229" s="1">
        <v>40491</v>
      </c>
      <c r="B229">
        <v>253</v>
      </c>
      <c r="C229">
        <v>10</v>
      </c>
      <c r="E229" s="1">
        <v>40491</v>
      </c>
      <c r="F229">
        <v>4.6070000000000002</v>
      </c>
      <c r="G229">
        <v>2.097</v>
      </c>
      <c r="I229" t="s">
        <v>563</v>
      </c>
      <c r="J229">
        <f t="shared" si="15"/>
        <v>258</v>
      </c>
      <c r="K229">
        <f t="shared" si="16"/>
        <v>306</v>
      </c>
      <c r="L229">
        <f t="shared" si="17"/>
        <v>481</v>
      </c>
    </row>
    <row r="230" spans="1:12">
      <c r="A230" s="1">
        <v>40492</v>
      </c>
      <c r="B230">
        <v>266</v>
      </c>
      <c r="C230">
        <v>10</v>
      </c>
      <c r="E230" s="1">
        <v>40492</v>
      </c>
      <c r="F230">
        <v>4.7380000000000004</v>
      </c>
      <c r="G230">
        <v>2.1030000000000002</v>
      </c>
      <c r="I230" t="s">
        <v>564</v>
      </c>
      <c r="J230">
        <f t="shared" si="15"/>
        <v>261</v>
      </c>
      <c r="K230">
        <f t="shared" si="16"/>
        <v>314</v>
      </c>
      <c r="L230">
        <f t="shared" si="17"/>
        <v>476</v>
      </c>
    </row>
    <row r="231" spans="1:12">
      <c r="A231" s="1">
        <v>40493</v>
      </c>
      <c r="B231">
        <v>281</v>
      </c>
      <c r="C231">
        <v>11</v>
      </c>
      <c r="E231" s="1">
        <v>40493</v>
      </c>
      <c r="F231">
        <v>4.8819999999999997</v>
      </c>
      <c r="G231">
        <v>2.101</v>
      </c>
      <c r="I231" t="s">
        <v>565</v>
      </c>
      <c r="J231">
        <f t="shared" si="15"/>
        <v>263</v>
      </c>
      <c r="K231">
        <f t="shared" si="16"/>
        <v>314</v>
      </c>
      <c r="L231">
        <f t="shared" si="17"/>
        <v>484</v>
      </c>
    </row>
    <row r="232" spans="1:12">
      <c r="A232" s="1">
        <v>40494</v>
      </c>
      <c r="B232">
        <v>261</v>
      </c>
      <c r="C232">
        <v>10</v>
      </c>
      <c r="E232" s="1">
        <v>40494</v>
      </c>
      <c r="F232">
        <v>4.7549999999999999</v>
      </c>
      <c r="G232">
        <v>2.1669999999999998</v>
      </c>
      <c r="I232" t="s">
        <v>566</v>
      </c>
      <c r="J232">
        <f t="shared" si="15"/>
        <v>259</v>
      </c>
      <c r="K232">
        <f t="shared" si="16"/>
        <v>309</v>
      </c>
      <c r="L232">
        <f t="shared" si="17"/>
        <v>483</v>
      </c>
    </row>
    <row r="233" spans="1:12">
      <c r="A233" s="1">
        <v>40497</v>
      </c>
      <c r="B233">
        <v>254</v>
      </c>
      <c r="C233">
        <v>10</v>
      </c>
      <c r="E233" s="1">
        <v>40497</v>
      </c>
      <c r="F233">
        <v>4.7190000000000003</v>
      </c>
      <c r="G233">
        <v>2.1989999999999998</v>
      </c>
      <c r="I233" t="s">
        <v>567</v>
      </c>
      <c r="J233">
        <f t="shared" si="15"/>
        <v>252</v>
      </c>
      <c r="K233">
        <f t="shared" si="16"/>
        <v>320</v>
      </c>
      <c r="L233">
        <f t="shared" si="17"/>
        <v>499</v>
      </c>
    </row>
    <row r="234" spans="1:12">
      <c r="A234" s="1">
        <v>40498</v>
      </c>
      <c r="B234">
        <v>258</v>
      </c>
      <c r="C234">
        <v>10</v>
      </c>
      <c r="E234" s="1">
        <v>40498</v>
      </c>
      <c r="F234">
        <v>4.8140000000000001</v>
      </c>
      <c r="G234">
        <v>2.2490000000000001</v>
      </c>
      <c r="I234" t="s">
        <v>568</v>
      </c>
      <c r="J234">
        <f t="shared" si="15"/>
        <v>249</v>
      </c>
      <c r="K234">
        <f t="shared" si="16"/>
        <v>352</v>
      </c>
      <c r="L234">
        <f t="shared" si="17"/>
        <v>490</v>
      </c>
    </row>
    <row r="235" spans="1:12">
      <c r="A235" s="1">
        <v>40499</v>
      </c>
      <c r="B235">
        <v>260</v>
      </c>
      <c r="C235">
        <v>10</v>
      </c>
      <c r="E235" s="1">
        <v>40499</v>
      </c>
      <c r="F235">
        <v>4.8040000000000003</v>
      </c>
      <c r="G235">
        <v>2.2240000000000002</v>
      </c>
      <c r="I235" t="s">
        <v>569</v>
      </c>
      <c r="J235">
        <f t="shared" si="15"/>
        <v>253</v>
      </c>
      <c r="K235">
        <f t="shared" si="16"/>
        <v>341</v>
      </c>
      <c r="L235">
        <f t="shared" si="17"/>
        <v>503</v>
      </c>
    </row>
    <row r="236" spans="1:12">
      <c r="A236" s="1">
        <v>40500</v>
      </c>
      <c r="B236">
        <v>259</v>
      </c>
      <c r="C236">
        <v>10</v>
      </c>
      <c r="E236" s="1">
        <v>40500</v>
      </c>
      <c r="F236">
        <v>4.8689999999999998</v>
      </c>
      <c r="G236">
        <v>2.3050000000000002</v>
      </c>
      <c r="I236" t="s">
        <v>570</v>
      </c>
      <c r="J236">
        <f t="shared" si="15"/>
        <v>257</v>
      </c>
      <c r="K236">
        <f t="shared" si="16"/>
        <v>345</v>
      </c>
      <c r="L236">
        <f t="shared" si="17"/>
        <v>512</v>
      </c>
    </row>
    <row r="237" spans="1:12">
      <c r="A237" s="1">
        <v>40501</v>
      </c>
      <c r="B237">
        <v>256</v>
      </c>
      <c r="C237">
        <v>10</v>
      </c>
      <c r="E237" s="1">
        <v>40501</v>
      </c>
      <c r="F237">
        <v>4.843</v>
      </c>
      <c r="G237">
        <v>2.306</v>
      </c>
      <c r="I237" t="s">
        <v>571</v>
      </c>
      <c r="J237">
        <f t="shared" si="15"/>
        <v>255</v>
      </c>
      <c r="K237">
        <f t="shared" si="16"/>
        <v>339</v>
      </c>
      <c r="L237">
        <f t="shared" si="17"/>
        <v>511</v>
      </c>
    </row>
    <row r="238" spans="1:12">
      <c r="A238" s="1">
        <v>40504</v>
      </c>
      <c r="B238">
        <v>260</v>
      </c>
      <c r="C238">
        <v>9</v>
      </c>
      <c r="E238" s="1">
        <v>40504</v>
      </c>
      <c r="F238">
        <v>4.835</v>
      </c>
      <c r="G238">
        <v>2.2469999999999999</v>
      </c>
      <c r="I238" t="s">
        <v>572</v>
      </c>
      <c r="J238">
        <f t="shared" si="15"/>
        <v>250</v>
      </c>
      <c r="K238">
        <f t="shared" si="16"/>
        <v>345</v>
      </c>
      <c r="L238">
        <f t="shared" si="17"/>
        <v>522</v>
      </c>
    </row>
    <row r="239" spans="1:12">
      <c r="A239" s="1">
        <v>40505</v>
      </c>
      <c r="B239">
        <v>281</v>
      </c>
      <c r="C239">
        <v>10</v>
      </c>
      <c r="E239" s="1">
        <v>40505</v>
      </c>
      <c r="F239">
        <v>4.9640000000000004</v>
      </c>
      <c r="G239">
        <v>2.1709999999999998</v>
      </c>
      <c r="I239" t="s">
        <v>573</v>
      </c>
      <c r="J239">
        <f t="shared" si="15"/>
        <v>253</v>
      </c>
      <c r="K239">
        <f t="shared" si="16"/>
        <v>367</v>
      </c>
      <c r="L239">
        <f t="shared" si="17"/>
        <v>508</v>
      </c>
    </row>
    <row r="240" spans="1:12">
      <c r="A240" s="1">
        <v>40506</v>
      </c>
      <c r="B240">
        <v>282</v>
      </c>
      <c r="C240">
        <v>10</v>
      </c>
      <c r="E240" s="1">
        <v>40506</v>
      </c>
      <c r="F240">
        <v>5.0599999999999996</v>
      </c>
      <c r="G240">
        <v>2.254</v>
      </c>
      <c r="I240" t="s">
        <v>574</v>
      </c>
      <c r="J240">
        <f t="shared" si="15"/>
        <v>254</v>
      </c>
      <c r="K240">
        <f t="shared" si="16"/>
        <v>375</v>
      </c>
      <c r="L240">
        <f t="shared" si="17"/>
        <v>513</v>
      </c>
    </row>
    <row r="241" spans="1:12">
      <c r="A241" s="1">
        <v>40507</v>
      </c>
      <c r="B241">
        <v>286</v>
      </c>
      <c r="C241">
        <v>10</v>
      </c>
      <c r="E241" s="1">
        <v>40507</v>
      </c>
      <c r="F241">
        <v>5.117</v>
      </c>
      <c r="G241">
        <v>2.282</v>
      </c>
      <c r="I241" t="s">
        <v>575</v>
      </c>
      <c r="J241">
        <f t="shared" si="15"/>
        <v>254</v>
      </c>
      <c r="K241">
        <f t="shared" si="16"/>
        <v>374</v>
      </c>
      <c r="L241">
        <f t="shared" si="17"/>
        <v>520</v>
      </c>
    </row>
    <row r="242" spans="1:12">
      <c r="A242" s="1">
        <v>40508</v>
      </c>
      <c r="B242">
        <v>286</v>
      </c>
      <c r="C242">
        <v>10</v>
      </c>
      <c r="E242" s="1">
        <v>40508</v>
      </c>
      <c r="F242">
        <v>5.1100000000000003</v>
      </c>
      <c r="G242">
        <v>2.274</v>
      </c>
      <c r="I242" t="s">
        <v>576</v>
      </c>
      <c r="J242">
        <f t="shared" si="15"/>
        <v>255</v>
      </c>
      <c r="K242">
        <f t="shared" si="16"/>
        <v>367</v>
      </c>
      <c r="L242">
        <f t="shared" si="17"/>
        <v>528</v>
      </c>
    </row>
    <row r="243" spans="1:12">
      <c r="A243" s="1">
        <v>40511</v>
      </c>
      <c r="B243">
        <v>304</v>
      </c>
      <c r="C243">
        <v>12</v>
      </c>
      <c r="E243" s="1">
        <v>40511</v>
      </c>
      <c r="F243">
        <v>5.3170000000000002</v>
      </c>
      <c r="G243">
        <v>2.3149999999999999</v>
      </c>
      <c r="I243" t="s">
        <v>577</v>
      </c>
      <c r="J243">
        <f t="shared" si="15"/>
        <v>252</v>
      </c>
      <c r="K243">
        <f t="shared" si="16"/>
        <v>352</v>
      </c>
      <c r="L243">
        <f t="shared" si="17"/>
        <v>504</v>
      </c>
    </row>
    <row r="244" spans="1:12">
      <c r="A244" s="1">
        <v>40512</v>
      </c>
      <c r="B244">
        <v>319</v>
      </c>
      <c r="C244">
        <v>14</v>
      </c>
      <c r="E244" s="1">
        <v>40512</v>
      </c>
      <c r="F244">
        <v>5.4139999999999997</v>
      </c>
      <c r="G244">
        <v>2.2730000000000001</v>
      </c>
      <c r="I244" t="s">
        <v>578</v>
      </c>
      <c r="J244">
        <f t="shared" si="15"/>
        <v>250</v>
      </c>
      <c r="K244">
        <f t="shared" si="16"/>
        <v>331</v>
      </c>
      <c r="L244">
        <f t="shared" si="17"/>
        <v>521</v>
      </c>
    </row>
    <row r="245" spans="1:12">
      <c r="A245" s="1">
        <v>40513</v>
      </c>
      <c r="B245">
        <v>292</v>
      </c>
      <c r="C245">
        <v>14</v>
      </c>
      <c r="E245" s="1">
        <v>40513</v>
      </c>
      <c r="F245">
        <v>5.2249999999999996</v>
      </c>
      <c r="G245">
        <v>2.339</v>
      </c>
      <c r="I245" t="s">
        <v>579</v>
      </c>
      <c r="J245">
        <f t="shared" si="15"/>
        <v>248</v>
      </c>
      <c r="K245">
        <f t="shared" si="16"/>
        <v>326</v>
      </c>
      <c r="L245">
        <f t="shared" si="17"/>
        <v>544</v>
      </c>
    </row>
    <row r="246" spans="1:12">
      <c r="A246" s="1">
        <v>40514</v>
      </c>
      <c r="B246">
        <v>271</v>
      </c>
      <c r="C246">
        <v>13</v>
      </c>
      <c r="E246" s="1">
        <v>40514</v>
      </c>
      <c r="F246">
        <v>5.0309999999999997</v>
      </c>
      <c r="G246">
        <v>2.343</v>
      </c>
      <c r="I246" t="s">
        <v>580</v>
      </c>
      <c r="J246">
        <f t="shared" si="15"/>
        <v>241</v>
      </c>
      <c r="K246">
        <f t="shared" si="16"/>
        <v>328</v>
      </c>
      <c r="L246">
        <f t="shared" si="17"/>
        <v>577</v>
      </c>
    </row>
    <row r="247" spans="1:12">
      <c r="A247" s="1">
        <v>40515</v>
      </c>
      <c r="B247">
        <v>262</v>
      </c>
      <c r="C247">
        <v>12</v>
      </c>
      <c r="E247" s="1">
        <v>40515</v>
      </c>
      <c r="F247">
        <v>4.9580000000000002</v>
      </c>
      <c r="G247">
        <v>2.355</v>
      </c>
      <c r="I247" t="s">
        <v>581</v>
      </c>
      <c r="J247">
        <f t="shared" si="15"/>
        <v>243</v>
      </c>
      <c r="K247">
        <f t="shared" si="16"/>
        <v>337</v>
      </c>
      <c r="L247">
        <f t="shared" si="17"/>
        <v>566</v>
      </c>
    </row>
    <row r="248" spans="1:12">
      <c r="A248" s="1">
        <v>40518</v>
      </c>
      <c r="B248">
        <v>273</v>
      </c>
      <c r="C248">
        <v>14</v>
      </c>
      <c r="E248" s="1">
        <v>40518</v>
      </c>
      <c r="F248">
        <v>5.0199999999999996</v>
      </c>
      <c r="G248">
        <v>2.3290000000000002</v>
      </c>
      <c r="I248" t="s">
        <v>582</v>
      </c>
      <c r="J248">
        <f t="shared" si="15"/>
        <v>240</v>
      </c>
      <c r="K248">
        <f t="shared" si="16"/>
        <v>369</v>
      </c>
      <c r="L248">
        <f t="shared" si="17"/>
        <v>567</v>
      </c>
    </row>
    <row r="249" spans="1:12">
      <c r="A249" s="1">
        <v>40519</v>
      </c>
      <c r="B249">
        <v>268</v>
      </c>
      <c r="C249">
        <v>13</v>
      </c>
      <c r="E249" s="1">
        <v>40519</v>
      </c>
      <c r="F249">
        <v>5.0419999999999998</v>
      </c>
      <c r="G249">
        <v>2.395</v>
      </c>
      <c r="I249" t="s">
        <v>583</v>
      </c>
      <c r="J249">
        <f t="shared" si="15"/>
        <v>238</v>
      </c>
      <c r="K249">
        <f t="shared" si="16"/>
        <v>375</v>
      </c>
      <c r="L249">
        <f t="shared" si="17"/>
        <v>590</v>
      </c>
    </row>
    <row r="250" spans="1:12">
      <c r="A250" s="1">
        <v>40520</v>
      </c>
      <c r="B250">
        <v>263</v>
      </c>
      <c r="C250">
        <v>13</v>
      </c>
      <c r="E250" s="1">
        <v>40520</v>
      </c>
      <c r="F250">
        <v>5.0739999999999998</v>
      </c>
      <c r="G250">
        <v>2.4700000000000002</v>
      </c>
      <c r="I250" t="s">
        <v>584</v>
      </c>
      <c r="J250">
        <f t="shared" si="15"/>
        <v>239</v>
      </c>
      <c r="K250">
        <f t="shared" si="16"/>
        <v>399</v>
      </c>
      <c r="L250">
        <f t="shared" si="17"/>
        <v>617</v>
      </c>
    </row>
    <row r="251" spans="1:12">
      <c r="A251" s="1">
        <v>40521</v>
      </c>
      <c r="B251">
        <v>269</v>
      </c>
      <c r="C251">
        <v>13</v>
      </c>
      <c r="E251" s="1">
        <v>40521</v>
      </c>
      <c r="F251">
        <v>5.101</v>
      </c>
      <c r="G251">
        <v>2.4359999999999999</v>
      </c>
      <c r="I251" t="s">
        <v>585</v>
      </c>
      <c r="J251">
        <f t="shared" si="15"/>
        <v>242</v>
      </c>
      <c r="K251">
        <f t="shared" si="16"/>
        <v>452</v>
      </c>
      <c r="L251">
        <f t="shared" si="17"/>
        <v>624</v>
      </c>
    </row>
    <row r="252" spans="1:12">
      <c r="A252" s="1">
        <v>40522</v>
      </c>
      <c r="B252">
        <v>274</v>
      </c>
      <c r="C252">
        <v>13</v>
      </c>
      <c r="E252" s="1">
        <v>40522</v>
      </c>
      <c r="F252">
        <v>5.157</v>
      </c>
      <c r="G252">
        <v>2.456</v>
      </c>
      <c r="I252" t="s">
        <v>586</v>
      </c>
      <c r="J252">
        <f t="shared" si="15"/>
        <v>253</v>
      </c>
      <c r="K252">
        <f t="shared" si="16"/>
        <v>446</v>
      </c>
      <c r="L252">
        <f t="shared" si="17"/>
        <v>670</v>
      </c>
    </row>
    <row r="253" spans="1:12">
      <c r="A253" s="1">
        <v>40525</v>
      </c>
      <c r="B253">
        <v>273</v>
      </c>
      <c r="C253">
        <v>13</v>
      </c>
      <c r="E253" s="1">
        <v>40525</v>
      </c>
      <c r="F253">
        <v>5.1719999999999997</v>
      </c>
      <c r="G253">
        <v>2.4660000000000002</v>
      </c>
      <c r="I253" t="s">
        <v>587</v>
      </c>
      <c r="J253">
        <f t="shared" si="15"/>
        <v>263</v>
      </c>
      <c r="K253">
        <f t="shared" si="16"/>
        <v>444</v>
      </c>
      <c r="L253">
        <f t="shared" si="17"/>
        <v>635</v>
      </c>
    </row>
    <row r="254" spans="1:12">
      <c r="A254" s="1">
        <v>40526</v>
      </c>
      <c r="B254">
        <v>274</v>
      </c>
      <c r="C254">
        <v>13</v>
      </c>
      <c r="E254" s="1">
        <v>40526</v>
      </c>
      <c r="F254">
        <v>5.2220000000000004</v>
      </c>
      <c r="G254">
        <v>2.5110000000000001</v>
      </c>
      <c r="I254" t="s">
        <v>588</v>
      </c>
      <c r="J254">
        <f t="shared" si="15"/>
        <v>282</v>
      </c>
      <c r="K254">
        <f t="shared" si="16"/>
        <v>453</v>
      </c>
      <c r="L254">
        <f t="shared" si="17"/>
        <v>601</v>
      </c>
    </row>
    <row r="255" spans="1:12">
      <c r="A255" s="1">
        <v>40527</v>
      </c>
      <c r="B255">
        <v>270</v>
      </c>
      <c r="C255">
        <v>13</v>
      </c>
      <c r="E255" s="1">
        <v>40527</v>
      </c>
      <c r="F255">
        <v>5.1719999999999997</v>
      </c>
      <c r="G255">
        <v>2.5019999999999998</v>
      </c>
      <c r="I255" t="s">
        <v>589</v>
      </c>
      <c r="J255">
        <f t="shared" si="15"/>
        <v>276</v>
      </c>
      <c r="K255">
        <f t="shared" si="16"/>
        <v>475</v>
      </c>
      <c r="L255">
        <f t="shared" si="17"/>
        <v>623</v>
      </c>
    </row>
    <row r="256" spans="1:12">
      <c r="A256" s="1">
        <v>40528</v>
      </c>
      <c r="B256">
        <v>271</v>
      </c>
      <c r="C256">
        <v>12</v>
      </c>
      <c r="E256" s="1">
        <v>40528</v>
      </c>
      <c r="F256">
        <v>5.2149999999999999</v>
      </c>
      <c r="G256">
        <v>2.528</v>
      </c>
      <c r="I256" t="s">
        <v>590</v>
      </c>
      <c r="J256">
        <f t="shared" si="15"/>
        <v>276</v>
      </c>
      <c r="K256">
        <f t="shared" si="16"/>
        <v>509</v>
      </c>
      <c r="L256">
        <f t="shared" si="17"/>
        <v>650</v>
      </c>
    </row>
    <row r="257" spans="1:12">
      <c r="A257" s="1">
        <v>40529</v>
      </c>
      <c r="B257">
        <v>276</v>
      </c>
      <c r="C257">
        <v>13</v>
      </c>
      <c r="E257" s="1">
        <v>40529</v>
      </c>
      <c r="F257">
        <v>5.2380000000000004</v>
      </c>
      <c r="G257">
        <v>2.508</v>
      </c>
      <c r="I257" t="s">
        <v>591</v>
      </c>
      <c r="J257">
        <f t="shared" ref="J257:J320" si="18">B346</f>
        <v>284</v>
      </c>
      <c r="K257">
        <f t="shared" si="16"/>
        <v>479</v>
      </c>
      <c r="L257">
        <f t="shared" si="17"/>
        <v>644</v>
      </c>
    </row>
    <row r="258" spans="1:12">
      <c r="A258" s="1">
        <v>40532</v>
      </c>
      <c r="B258">
        <v>282</v>
      </c>
      <c r="C258">
        <v>13</v>
      </c>
      <c r="E258" s="1">
        <v>40532</v>
      </c>
      <c r="F258">
        <v>5.2359999999999998</v>
      </c>
      <c r="G258">
        <v>2.4460000000000002</v>
      </c>
      <c r="I258" t="s">
        <v>592</v>
      </c>
      <c r="J258">
        <f t="shared" si="18"/>
        <v>284</v>
      </c>
      <c r="K258">
        <f t="shared" si="16"/>
        <v>456</v>
      </c>
      <c r="L258">
        <f t="shared" si="17"/>
        <v>629</v>
      </c>
    </row>
    <row r="259" spans="1:12">
      <c r="A259" s="1">
        <v>40533</v>
      </c>
      <c r="B259">
        <v>286</v>
      </c>
      <c r="C259">
        <v>13</v>
      </c>
      <c r="E259" s="1">
        <v>40533</v>
      </c>
      <c r="F259">
        <v>5.2869999999999999</v>
      </c>
      <c r="G259">
        <v>2.4580000000000002</v>
      </c>
      <c r="I259" t="s">
        <v>593</v>
      </c>
      <c r="J259">
        <f t="shared" si="18"/>
        <v>292</v>
      </c>
      <c r="K259">
        <f t="shared" si="16"/>
        <v>415</v>
      </c>
      <c r="L259">
        <f t="shared" si="17"/>
        <v>623</v>
      </c>
    </row>
    <row r="260" spans="1:12">
      <c r="A260" s="1">
        <v>40534</v>
      </c>
      <c r="B260">
        <v>289</v>
      </c>
      <c r="C260">
        <v>14</v>
      </c>
      <c r="E260" s="1">
        <v>40534</v>
      </c>
      <c r="F260">
        <v>5.2610000000000001</v>
      </c>
      <c r="G260">
        <v>2.41</v>
      </c>
      <c r="I260" t="s">
        <v>594</v>
      </c>
      <c r="J260">
        <f t="shared" si="18"/>
        <v>290</v>
      </c>
      <c r="K260">
        <f t="shared" si="16"/>
        <v>400</v>
      </c>
      <c r="L260">
        <f t="shared" si="17"/>
        <v>638</v>
      </c>
    </row>
    <row r="261" spans="1:12">
      <c r="A261" s="1">
        <v>40535</v>
      </c>
      <c r="B261">
        <v>288</v>
      </c>
      <c r="C261">
        <v>13</v>
      </c>
      <c r="E261" s="1">
        <v>40535</v>
      </c>
      <c r="F261">
        <v>5.2759999999999998</v>
      </c>
      <c r="G261">
        <v>2.4239999999999999</v>
      </c>
      <c r="I261" t="s">
        <v>595</v>
      </c>
      <c r="J261">
        <f t="shared" si="18"/>
        <v>288</v>
      </c>
      <c r="K261">
        <f t="shared" si="16"/>
        <v>428</v>
      </c>
      <c r="L261">
        <f t="shared" si="17"/>
        <v>657</v>
      </c>
    </row>
    <row r="262" spans="1:12">
      <c r="A262" s="1">
        <v>40536</v>
      </c>
      <c r="B262">
        <v>288</v>
      </c>
      <c r="C262">
        <v>14</v>
      </c>
      <c r="E262" s="1">
        <v>40536</v>
      </c>
      <c r="F262">
        <v>5.2779999999999996</v>
      </c>
      <c r="G262">
        <v>2.4279999999999999</v>
      </c>
      <c r="I262" t="s">
        <v>596</v>
      </c>
      <c r="J262">
        <f t="shared" si="18"/>
        <v>283</v>
      </c>
      <c r="K262">
        <f t="shared" ref="K262:K325" si="19">B414</f>
        <v>429</v>
      </c>
      <c r="L262">
        <f t="shared" ref="L262:L325" si="20">B501</f>
        <v>666</v>
      </c>
    </row>
    <row r="263" spans="1:12">
      <c r="A263" s="1">
        <v>40539</v>
      </c>
      <c r="B263">
        <v>287</v>
      </c>
      <c r="C263">
        <v>13</v>
      </c>
      <c r="E263" s="1">
        <v>40539</v>
      </c>
      <c r="F263">
        <v>5.3029999999999999</v>
      </c>
      <c r="G263">
        <v>2.456</v>
      </c>
      <c r="I263" t="s">
        <v>597</v>
      </c>
      <c r="J263">
        <f t="shared" si="18"/>
        <v>285</v>
      </c>
      <c r="K263">
        <f t="shared" si="19"/>
        <v>444</v>
      </c>
      <c r="L263">
        <f t="shared" si="20"/>
        <v>677</v>
      </c>
    </row>
    <row r="264" spans="1:12">
      <c r="A264" s="1">
        <v>40540</v>
      </c>
      <c r="B264">
        <v>293</v>
      </c>
      <c r="C264">
        <v>13</v>
      </c>
      <c r="E264" s="1">
        <v>40540</v>
      </c>
      <c r="F264">
        <v>5.2889999999999997</v>
      </c>
      <c r="G264">
        <v>2.3879999999999999</v>
      </c>
      <c r="I264" t="s">
        <v>598</v>
      </c>
      <c r="J264">
        <f t="shared" si="18"/>
        <v>283</v>
      </c>
      <c r="K264">
        <f t="shared" si="19"/>
        <v>447</v>
      </c>
      <c r="L264">
        <f t="shared" si="20"/>
        <v>696</v>
      </c>
    </row>
    <row r="265" spans="1:12">
      <c r="A265" s="1">
        <v>40541</v>
      </c>
      <c r="B265">
        <v>297</v>
      </c>
      <c r="C265">
        <v>14</v>
      </c>
      <c r="E265" s="1">
        <v>40541</v>
      </c>
      <c r="F265">
        <v>5.3659999999999997</v>
      </c>
      <c r="G265">
        <v>2.4289999999999998</v>
      </c>
      <c r="I265" t="s">
        <v>599</v>
      </c>
      <c r="J265">
        <f t="shared" si="18"/>
        <v>278</v>
      </c>
      <c r="K265">
        <f t="shared" si="19"/>
        <v>461</v>
      </c>
      <c r="L265">
        <f t="shared" si="20"/>
        <v>682</v>
      </c>
    </row>
    <row r="266" spans="1:12">
      <c r="A266" s="1">
        <v>40542</v>
      </c>
      <c r="B266">
        <v>301</v>
      </c>
      <c r="C266">
        <v>14</v>
      </c>
      <c r="E266" s="1">
        <v>40542</v>
      </c>
      <c r="F266">
        <v>5.3710000000000004</v>
      </c>
      <c r="G266">
        <v>2.3919999999999999</v>
      </c>
      <c r="I266" t="s">
        <v>600</v>
      </c>
      <c r="J266">
        <f t="shared" si="18"/>
        <v>273</v>
      </c>
      <c r="K266">
        <f t="shared" si="19"/>
        <v>468</v>
      </c>
      <c r="L266">
        <f t="shared" si="20"/>
        <v>681</v>
      </c>
    </row>
    <row r="267" spans="1:12">
      <c r="A267" s="1">
        <v>40543</v>
      </c>
      <c r="B267">
        <v>298</v>
      </c>
      <c r="C267">
        <v>14</v>
      </c>
      <c r="E267" s="1">
        <v>40543</v>
      </c>
      <c r="F267">
        <v>5.3520000000000003</v>
      </c>
      <c r="G267">
        <v>2.4049999999999998</v>
      </c>
      <c r="I267" t="s">
        <v>601</v>
      </c>
      <c r="J267">
        <f t="shared" si="18"/>
        <v>280</v>
      </c>
      <c r="K267">
        <f t="shared" si="19"/>
        <v>481</v>
      </c>
      <c r="L267">
        <f t="shared" si="20"/>
        <v>687</v>
      </c>
    </row>
    <row r="268" spans="1:12">
      <c r="A268" s="1">
        <v>40546</v>
      </c>
      <c r="B268">
        <v>297</v>
      </c>
      <c r="C268">
        <v>14</v>
      </c>
      <c r="E268" s="1">
        <v>40546</v>
      </c>
      <c r="F268">
        <v>5.2990000000000004</v>
      </c>
      <c r="G268">
        <v>2.3519999999999999</v>
      </c>
      <c r="I268" t="s">
        <v>602</v>
      </c>
      <c r="J268">
        <f t="shared" si="18"/>
        <v>283</v>
      </c>
      <c r="K268">
        <f t="shared" si="19"/>
        <v>498</v>
      </c>
      <c r="L268">
        <f t="shared" si="20"/>
        <v>650</v>
      </c>
    </row>
    <row r="269" spans="1:12">
      <c r="A269" s="1">
        <v>40547</v>
      </c>
      <c r="B269">
        <v>293</v>
      </c>
      <c r="C269">
        <v>13</v>
      </c>
      <c r="E269" s="1">
        <v>40547</v>
      </c>
      <c r="F269">
        <v>5.2549999999999999</v>
      </c>
      <c r="G269">
        <v>2.3410000000000002</v>
      </c>
      <c r="I269" t="s">
        <v>603</v>
      </c>
      <c r="J269">
        <f t="shared" si="18"/>
        <v>296</v>
      </c>
      <c r="K269">
        <f t="shared" si="19"/>
        <v>495</v>
      </c>
      <c r="L269">
        <f t="shared" si="20"/>
        <v>637</v>
      </c>
    </row>
    <row r="270" spans="1:12">
      <c r="A270" s="1">
        <v>40548</v>
      </c>
      <c r="B270">
        <v>290</v>
      </c>
      <c r="C270">
        <v>14</v>
      </c>
      <c r="E270" s="1">
        <v>40548</v>
      </c>
      <c r="F270">
        <v>5.2830000000000004</v>
      </c>
      <c r="G270">
        <v>2.4060000000000001</v>
      </c>
      <c r="I270" t="s">
        <v>604</v>
      </c>
      <c r="J270">
        <f t="shared" si="18"/>
        <v>291</v>
      </c>
      <c r="K270">
        <f t="shared" si="19"/>
        <v>507</v>
      </c>
      <c r="L270">
        <f t="shared" si="20"/>
        <v>576</v>
      </c>
    </row>
    <row r="271" spans="1:12">
      <c r="A271" s="1">
        <v>40549</v>
      </c>
      <c r="B271">
        <v>301</v>
      </c>
      <c r="C271">
        <v>15</v>
      </c>
      <c r="E271" s="1">
        <v>40549</v>
      </c>
      <c r="F271">
        <v>5.3869999999999996</v>
      </c>
      <c r="G271">
        <v>2.407</v>
      </c>
      <c r="I271" t="s">
        <v>605</v>
      </c>
      <c r="J271">
        <f t="shared" si="18"/>
        <v>288</v>
      </c>
      <c r="K271">
        <f t="shared" si="19"/>
        <v>498</v>
      </c>
      <c r="L271">
        <f t="shared" si="20"/>
        <v>575</v>
      </c>
    </row>
    <row r="272" spans="1:12">
      <c r="A272" s="1">
        <v>40550</v>
      </c>
      <c r="B272">
        <v>309</v>
      </c>
      <c r="C272">
        <v>16</v>
      </c>
      <c r="E272" s="1">
        <v>40550</v>
      </c>
      <c r="F272">
        <v>5.4329999999999998</v>
      </c>
      <c r="G272">
        <v>2.3839999999999999</v>
      </c>
      <c r="I272" t="s">
        <v>606</v>
      </c>
      <c r="J272">
        <f t="shared" si="18"/>
        <v>286</v>
      </c>
      <c r="K272">
        <f t="shared" si="19"/>
        <v>429</v>
      </c>
      <c r="L272">
        <f t="shared" si="20"/>
        <v>591</v>
      </c>
    </row>
    <row r="273" spans="1:12">
      <c r="A273" s="1">
        <v>40553</v>
      </c>
      <c r="B273">
        <v>308</v>
      </c>
      <c r="C273">
        <v>17</v>
      </c>
      <c r="E273" s="1">
        <v>40553</v>
      </c>
      <c r="F273">
        <v>5.415</v>
      </c>
      <c r="G273">
        <v>2.3860000000000001</v>
      </c>
      <c r="I273" t="s">
        <v>607</v>
      </c>
      <c r="J273">
        <f t="shared" si="18"/>
        <v>289</v>
      </c>
      <c r="K273">
        <f t="shared" si="19"/>
        <v>410</v>
      </c>
      <c r="L273">
        <f t="shared" si="20"/>
        <v>630</v>
      </c>
    </row>
    <row r="274" spans="1:12">
      <c r="A274" s="1">
        <v>40554</v>
      </c>
      <c r="B274">
        <v>295</v>
      </c>
      <c r="C274">
        <v>17</v>
      </c>
      <c r="E274" s="1">
        <v>40554</v>
      </c>
      <c r="F274">
        <v>5.3129999999999997</v>
      </c>
      <c r="G274">
        <v>2.42</v>
      </c>
      <c r="I274" t="s">
        <v>608</v>
      </c>
      <c r="J274">
        <f t="shared" si="18"/>
        <v>284</v>
      </c>
      <c r="K274">
        <f t="shared" si="19"/>
        <v>420</v>
      </c>
      <c r="L274">
        <f t="shared" si="20"/>
        <v>628</v>
      </c>
    </row>
    <row r="275" spans="1:12">
      <c r="A275" s="1">
        <v>40555</v>
      </c>
      <c r="B275">
        <v>279</v>
      </c>
      <c r="C275">
        <v>15</v>
      </c>
      <c r="E275" s="1">
        <v>40555</v>
      </c>
      <c r="F275">
        <v>5.2409999999999997</v>
      </c>
      <c r="G275">
        <v>2.48</v>
      </c>
      <c r="I275" t="s">
        <v>609</v>
      </c>
      <c r="J275">
        <f t="shared" si="18"/>
        <v>286</v>
      </c>
      <c r="K275">
        <f t="shared" si="19"/>
        <v>416</v>
      </c>
      <c r="L275">
        <f t="shared" si="20"/>
        <v>632</v>
      </c>
    </row>
    <row r="276" spans="1:12">
      <c r="A276" s="1">
        <v>40556</v>
      </c>
      <c r="B276">
        <v>269</v>
      </c>
      <c r="C276">
        <v>14</v>
      </c>
      <c r="E276" s="1">
        <v>40556</v>
      </c>
      <c r="F276">
        <v>5.1669999999999998</v>
      </c>
      <c r="G276">
        <v>2.5049999999999999</v>
      </c>
      <c r="I276" t="s">
        <v>610</v>
      </c>
      <c r="J276">
        <f t="shared" si="18"/>
        <v>287</v>
      </c>
      <c r="K276">
        <f t="shared" si="19"/>
        <v>415</v>
      </c>
      <c r="L276">
        <f t="shared" si="20"/>
        <v>624</v>
      </c>
    </row>
    <row r="277" spans="1:12">
      <c r="A277" s="1">
        <v>40557</v>
      </c>
      <c r="B277">
        <v>265</v>
      </c>
      <c r="C277">
        <v>14</v>
      </c>
      <c r="E277" s="1">
        <v>40557</v>
      </c>
      <c r="F277">
        <v>5.1470000000000002</v>
      </c>
      <c r="G277">
        <v>2.52</v>
      </c>
      <c r="I277" t="s">
        <v>611</v>
      </c>
      <c r="J277">
        <f t="shared" si="18"/>
        <v>288</v>
      </c>
      <c r="K277">
        <f t="shared" si="19"/>
        <v>413</v>
      </c>
      <c r="L277">
        <f t="shared" si="20"/>
        <v>638</v>
      </c>
    </row>
    <row r="278" spans="1:12">
      <c r="A278" s="1">
        <v>40560</v>
      </c>
      <c r="B278">
        <v>266</v>
      </c>
      <c r="C278">
        <v>13</v>
      </c>
      <c r="E278" s="1">
        <v>40560</v>
      </c>
      <c r="F278">
        <v>5.1719999999999997</v>
      </c>
      <c r="G278">
        <v>2.5299999999999998</v>
      </c>
      <c r="I278" t="s">
        <v>612</v>
      </c>
      <c r="J278">
        <f t="shared" si="18"/>
        <v>299</v>
      </c>
      <c r="K278">
        <f t="shared" si="19"/>
        <v>409</v>
      </c>
      <c r="L278">
        <f t="shared" si="20"/>
        <v>615</v>
      </c>
    </row>
    <row r="279" spans="1:12">
      <c r="A279" s="1">
        <v>40561</v>
      </c>
      <c r="B279">
        <v>268</v>
      </c>
      <c r="C279">
        <v>14</v>
      </c>
      <c r="E279" s="1">
        <v>40561</v>
      </c>
      <c r="F279">
        <v>5.2430000000000003</v>
      </c>
      <c r="G279">
        <v>2.5880000000000001</v>
      </c>
      <c r="I279" t="s">
        <v>613</v>
      </c>
      <c r="J279">
        <f t="shared" si="18"/>
        <v>309</v>
      </c>
      <c r="K279">
        <f t="shared" si="19"/>
        <v>410</v>
      </c>
      <c r="L279">
        <f t="shared" si="20"/>
        <v>605</v>
      </c>
    </row>
    <row r="280" spans="1:12">
      <c r="A280" s="1">
        <v>40562</v>
      </c>
      <c r="B280">
        <v>264</v>
      </c>
      <c r="C280">
        <v>13</v>
      </c>
      <c r="E280" s="1">
        <v>40562</v>
      </c>
      <c r="F280">
        <v>5.1849999999999996</v>
      </c>
      <c r="G280">
        <v>2.5619999999999998</v>
      </c>
      <c r="I280" t="s">
        <v>614</v>
      </c>
      <c r="J280">
        <f t="shared" si="18"/>
        <v>306</v>
      </c>
      <c r="K280">
        <f t="shared" si="19"/>
        <v>430</v>
      </c>
      <c r="L280">
        <f t="shared" si="20"/>
        <v>589</v>
      </c>
    </row>
    <row r="281" spans="1:12">
      <c r="A281" s="1">
        <v>40563</v>
      </c>
      <c r="B281">
        <v>259</v>
      </c>
      <c r="C281">
        <v>13</v>
      </c>
      <c r="E281" s="1">
        <v>40563</v>
      </c>
      <c r="F281">
        <v>5.1790000000000003</v>
      </c>
      <c r="G281">
        <v>2.6030000000000002</v>
      </c>
      <c r="I281" t="s">
        <v>615</v>
      </c>
      <c r="J281">
        <f t="shared" si="18"/>
        <v>304</v>
      </c>
      <c r="K281">
        <f t="shared" si="19"/>
        <v>421</v>
      </c>
      <c r="L281">
        <f t="shared" si="20"/>
        <v>571</v>
      </c>
    </row>
    <row r="282" spans="1:12">
      <c r="A282" s="1">
        <v>40564</v>
      </c>
      <c r="B282">
        <v>250</v>
      </c>
      <c r="C282">
        <v>12</v>
      </c>
      <c r="E282" s="1">
        <v>40564</v>
      </c>
      <c r="F282">
        <v>5.1180000000000003</v>
      </c>
      <c r="G282">
        <v>2.63</v>
      </c>
      <c r="I282" t="s">
        <v>616</v>
      </c>
      <c r="J282">
        <f t="shared" si="18"/>
        <v>305</v>
      </c>
      <c r="K282">
        <f t="shared" si="19"/>
        <v>421</v>
      </c>
      <c r="L282">
        <f t="shared" si="20"/>
        <v>583</v>
      </c>
    </row>
    <row r="283" spans="1:12">
      <c r="A283" s="1">
        <v>40567</v>
      </c>
      <c r="B283">
        <v>248</v>
      </c>
      <c r="C283">
        <v>12</v>
      </c>
      <c r="E283" s="1">
        <v>40567</v>
      </c>
      <c r="F283">
        <v>5.0720000000000001</v>
      </c>
      <c r="G283">
        <v>2.6040000000000001</v>
      </c>
      <c r="I283" t="s">
        <v>617</v>
      </c>
      <c r="J283">
        <f t="shared" si="18"/>
        <v>310</v>
      </c>
      <c r="K283">
        <f t="shared" si="19"/>
        <v>428</v>
      </c>
      <c r="L283">
        <f t="shared" si="20"/>
        <v>591</v>
      </c>
    </row>
    <row r="284" spans="1:12">
      <c r="A284" s="1">
        <v>40568</v>
      </c>
      <c r="B284">
        <v>253</v>
      </c>
      <c r="C284">
        <v>12</v>
      </c>
      <c r="E284" s="1">
        <v>40568</v>
      </c>
      <c r="F284">
        <v>5.1319999999999997</v>
      </c>
      <c r="G284">
        <v>2.613</v>
      </c>
      <c r="I284" t="s">
        <v>618</v>
      </c>
      <c r="J284">
        <f t="shared" si="18"/>
        <v>315</v>
      </c>
      <c r="K284">
        <f t="shared" si="19"/>
        <v>431</v>
      </c>
      <c r="L284">
        <f t="shared" si="20"/>
        <v>590</v>
      </c>
    </row>
    <row r="285" spans="1:12">
      <c r="A285" s="1">
        <v>40569</v>
      </c>
      <c r="B285">
        <v>253</v>
      </c>
      <c r="C285">
        <v>11</v>
      </c>
      <c r="E285" s="1">
        <v>40569</v>
      </c>
      <c r="F285">
        <v>5.1970000000000001</v>
      </c>
      <c r="G285">
        <v>2.669</v>
      </c>
      <c r="I285" t="s">
        <v>619</v>
      </c>
      <c r="J285">
        <f t="shared" si="18"/>
        <v>304</v>
      </c>
      <c r="K285">
        <f t="shared" si="19"/>
        <v>432</v>
      </c>
      <c r="L285">
        <f t="shared" si="20"/>
        <v>600</v>
      </c>
    </row>
    <row r="286" spans="1:12">
      <c r="A286" s="1">
        <v>40570</v>
      </c>
      <c r="B286">
        <v>255</v>
      </c>
      <c r="C286">
        <v>12</v>
      </c>
      <c r="E286" s="1">
        <v>40570</v>
      </c>
      <c r="F286">
        <v>5.2530000000000001</v>
      </c>
      <c r="G286">
        <v>2.7160000000000002</v>
      </c>
      <c r="I286" t="s">
        <v>620</v>
      </c>
      <c r="J286">
        <f t="shared" si="18"/>
        <v>303</v>
      </c>
      <c r="K286">
        <f t="shared" si="19"/>
        <v>434</v>
      </c>
      <c r="L286">
        <f t="shared" si="20"/>
        <v>592</v>
      </c>
    </row>
    <row r="287" spans="1:12">
      <c r="A287" s="1">
        <v>40571</v>
      </c>
      <c r="B287">
        <v>256</v>
      </c>
      <c r="C287">
        <v>12</v>
      </c>
      <c r="E287" s="1">
        <v>40571</v>
      </c>
      <c r="F287">
        <v>5.2409999999999997</v>
      </c>
      <c r="G287">
        <v>2.6989999999999998</v>
      </c>
      <c r="I287" t="s">
        <v>621</v>
      </c>
      <c r="J287">
        <f t="shared" si="18"/>
        <v>300</v>
      </c>
      <c r="K287">
        <f t="shared" si="19"/>
        <v>431</v>
      </c>
      <c r="L287">
        <f t="shared" si="20"/>
        <v>593</v>
      </c>
    </row>
    <row r="288" spans="1:12">
      <c r="A288" s="1">
        <v>40574</v>
      </c>
      <c r="B288">
        <v>249</v>
      </c>
      <c r="C288">
        <v>12</v>
      </c>
      <c r="E288" s="1">
        <v>40574</v>
      </c>
      <c r="F288">
        <v>5.165</v>
      </c>
      <c r="G288">
        <v>2.758</v>
      </c>
      <c r="I288" t="s">
        <v>622</v>
      </c>
      <c r="J288">
        <f t="shared" si="18"/>
        <v>290</v>
      </c>
      <c r="K288">
        <f t="shared" si="19"/>
        <v>436</v>
      </c>
      <c r="L288">
        <f t="shared" si="20"/>
        <v>587</v>
      </c>
    </row>
    <row r="289" spans="1:12">
      <c r="A289" s="1">
        <v>40575</v>
      </c>
      <c r="B289">
        <v>233</v>
      </c>
      <c r="C289">
        <v>11</v>
      </c>
      <c r="E289" s="1">
        <v>40575</v>
      </c>
      <c r="F289">
        <v>5.0460000000000003</v>
      </c>
      <c r="G289">
        <v>2.7829999999999999</v>
      </c>
      <c r="I289" t="s">
        <v>623</v>
      </c>
      <c r="J289">
        <f t="shared" si="18"/>
        <v>292</v>
      </c>
      <c r="K289">
        <f t="shared" si="19"/>
        <v>416</v>
      </c>
      <c r="L289">
        <f t="shared" si="20"/>
        <v>581</v>
      </c>
    </row>
    <row r="290" spans="1:12">
      <c r="A290" s="1">
        <v>40576</v>
      </c>
      <c r="B290">
        <v>219</v>
      </c>
      <c r="C290">
        <v>10</v>
      </c>
      <c r="E290" s="1">
        <v>40576</v>
      </c>
      <c r="F290">
        <v>4.9340000000000002</v>
      </c>
      <c r="G290">
        <v>2.8029999999999999</v>
      </c>
      <c r="I290" t="s">
        <v>624</v>
      </c>
      <c r="J290">
        <f t="shared" si="18"/>
        <v>291</v>
      </c>
      <c r="K290">
        <f t="shared" si="19"/>
        <v>419</v>
      </c>
      <c r="L290">
        <f t="shared" si="20"/>
        <v>566</v>
      </c>
    </row>
    <row r="291" spans="1:12">
      <c r="A291" s="1">
        <v>40577</v>
      </c>
      <c r="B291">
        <v>230</v>
      </c>
      <c r="C291">
        <v>11</v>
      </c>
      <c r="E291" s="1">
        <v>40577</v>
      </c>
      <c r="F291">
        <v>4.9859999999999998</v>
      </c>
      <c r="G291">
        <v>2.7429999999999999</v>
      </c>
      <c r="I291" t="s">
        <v>625</v>
      </c>
      <c r="J291">
        <f t="shared" si="18"/>
        <v>299</v>
      </c>
      <c r="K291">
        <f t="shared" si="19"/>
        <v>442</v>
      </c>
      <c r="L291">
        <f t="shared" si="20"/>
        <v>567</v>
      </c>
    </row>
    <row r="292" spans="1:12">
      <c r="A292" s="1">
        <v>40578</v>
      </c>
      <c r="B292">
        <v>226</v>
      </c>
      <c r="C292">
        <v>10</v>
      </c>
      <c r="E292" s="1">
        <v>40578</v>
      </c>
      <c r="F292">
        <v>4.9870000000000001</v>
      </c>
      <c r="G292">
        <v>2.7839999999999998</v>
      </c>
      <c r="I292" t="s">
        <v>626</v>
      </c>
      <c r="J292">
        <f t="shared" si="18"/>
        <v>306</v>
      </c>
      <c r="K292">
        <f t="shared" si="19"/>
        <v>482</v>
      </c>
      <c r="L292">
        <f t="shared" si="20"/>
        <v>582</v>
      </c>
    </row>
    <row r="293" spans="1:12">
      <c r="A293" s="1">
        <v>40581</v>
      </c>
      <c r="B293">
        <v>232</v>
      </c>
      <c r="C293">
        <v>11</v>
      </c>
      <c r="E293" s="1">
        <v>40581</v>
      </c>
      <c r="F293">
        <v>5.0430000000000001</v>
      </c>
      <c r="G293">
        <v>2.778</v>
      </c>
      <c r="I293" t="s">
        <v>627</v>
      </c>
      <c r="J293">
        <f t="shared" si="18"/>
        <v>314</v>
      </c>
      <c r="K293">
        <f t="shared" si="19"/>
        <v>487</v>
      </c>
      <c r="L293">
        <f t="shared" si="20"/>
        <v>591</v>
      </c>
    </row>
    <row r="294" spans="1:12">
      <c r="A294" s="1">
        <v>40582</v>
      </c>
      <c r="B294">
        <v>237</v>
      </c>
      <c r="C294">
        <v>11</v>
      </c>
      <c r="E294" s="1">
        <v>40582</v>
      </c>
      <c r="F294">
        <v>5.12</v>
      </c>
      <c r="G294">
        <v>2.8130000000000002</v>
      </c>
      <c r="I294" t="s">
        <v>628</v>
      </c>
      <c r="J294">
        <f t="shared" si="18"/>
        <v>314</v>
      </c>
      <c r="K294">
        <f t="shared" si="19"/>
        <v>464</v>
      </c>
      <c r="L294">
        <f t="shared" si="20"/>
        <v>592</v>
      </c>
    </row>
    <row r="295" spans="1:12">
      <c r="A295" s="1">
        <v>40583</v>
      </c>
      <c r="B295">
        <v>237</v>
      </c>
      <c r="C295">
        <v>11</v>
      </c>
      <c r="E295" s="1">
        <v>40583</v>
      </c>
      <c r="F295">
        <v>5.157</v>
      </c>
      <c r="G295">
        <v>2.851</v>
      </c>
      <c r="I295" t="s">
        <v>629</v>
      </c>
      <c r="J295">
        <f t="shared" si="18"/>
        <v>309</v>
      </c>
      <c r="K295">
        <f t="shared" si="19"/>
        <v>471</v>
      </c>
      <c r="L295">
        <f t="shared" si="20"/>
        <v>586</v>
      </c>
    </row>
    <row r="296" spans="1:12">
      <c r="A296" s="1">
        <v>40584</v>
      </c>
      <c r="B296">
        <v>240</v>
      </c>
      <c r="C296">
        <v>11</v>
      </c>
      <c r="E296" s="1">
        <v>40584</v>
      </c>
      <c r="F296">
        <v>5.181</v>
      </c>
      <c r="G296">
        <v>2.8450000000000002</v>
      </c>
      <c r="I296" t="s">
        <v>630</v>
      </c>
      <c r="J296">
        <f t="shared" si="18"/>
        <v>320</v>
      </c>
      <c r="K296">
        <f t="shared" si="19"/>
        <v>498</v>
      </c>
      <c r="L296">
        <f t="shared" si="20"/>
        <v>575</v>
      </c>
    </row>
    <row r="297" spans="1:12">
      <c r="A297" s="1">
        <v>40585</v>
      </c>
      <c r="B297">
        <v>242</v>
      </c>
      <c r="C297">
        <v>12</v>
      </c>
      <c r="E297" s="1">
        <v>40585</v>
      </c>
      <c r="F297">
        <v>5.1719999999999997</v>
      </c>
      <c r="G297">
        <v>2.82</v>
      </c>
      <c r="I297" t="s">
        <v>631</v>
      </c>
      <c r="J297">
        <f t="shared" si="18"/>
        <v>352</v>
      </c>
      <c r="K297">
        <f t="shared" si="19"/>
        <v>525</v>
      </c>
      <c r="L297">
        <f t="shared" si="20"/>
        <v>551</v>
      </c>
    </row>
    <row r="298" spans="1:12">
      <c r="A298" s="1">
        <v>40588</v>
      </c>
      <c r="B298">
        <v>247</v>
      </c>
      <c r="C298">
        <v>12</v>
      </c>
      <c r="E298" s="1">
        <v>40588</v>
      </c>
      <c r="F298">
        <v>5.2309999999999999</v>
      </c>
      <c r="G298">
        <v>2.8319999999999999</v>
      </c>
      <c r="I298" t="s">
        <v>632</v>
      </c>
      <c r="J298">
        <f t="shared" si="18"/>
        <v>341</v>
      </c>
      <c r="K298">
        <f t="shared" si="19"/>
        <v>532</v>
      </c>
      <c r="L298">
        <f t="shared" si="20"/>
        <v>553</v>
      </c>
    </row>
    <row r="299" spans="1:12">
      <c r="A299" s="1">
        <v>40589</v>
      </c>
      <c r="B299">
        <v>246</v>
      </c>
      <c r="C299">
        <v>12</v>
      </c>
      <c r="E299" s="1">
        <v>40589</v>
      </c>
      <c r="F299">
        <v>5.23</v>
      </c>
      <c r="G299">
        <v>2.8340000000000001</v>
      </c>
      <c r="I299" t="s">
        <v>633</v>
      </c>
      <c r="J299">
        <f t="shared" si="18"/>
        <v>345</v>
      </c>
      <c r="K299">
        <f t="shared" si="19"/>
        <v>519</v>
      </c>
      <c r="L299">
        <f t="shared" si="20"/>
        <v>559</v>
      </c>
    </row>
    <row r="300" spans="1:12">
      <c r="A300" s="1">
        <v>40590</v>
      </c>
      <c r="B300">
        <v>244</v>
      </c>
      <c r="C300">
        <v>12</v>
      </c>
      <c r="E300" s="1">
        <v>40590</v>
      </c>
      <c r="F300">
        <v>5.1769999999999996</v>
      </c>
      <c r="G300">
        <v>2.8010000000000002</v>
      </c>
      <c r="I300" t="s">
        <v>634</v>
      </c>
      <c r="J300">
        <f t="shared" si="18"/>
        <v>339</v>
      </c>
      <c r="K300">
        <f t="shared" si="19"/>
        <v>505</v>
      </c>
      <c r="L300">
        <f t="shared" si="20"/>
        <v>547</v>
      </c>
    </row>
    <row r="301" spans="1:12">
      <c r="A301" s="1">
        <v>40591</v>
      </c>
      <c r="B301">
        <v>250</v>
      </c>
      <c r="C301">
        <v>12</v>
      </c>
      <c r="E301" s="1">
        <v>40591</v>
      </c>
      <c r="F301">
        <v>5.1669999999999998</v>
      </c>
      <c r="G301">
        <v>2.7360000000000002</v>
      </c>
      <c r="I301" t="s">
        <v>635</v>
      </c>
      <c r="J301">
        <f t="shared" si="18"/>
        <v>345</v>
      </c>
      <c r="K301">
        <f t="shared" si="19"/>
        <v>498</v>
      </c>
      <c r="L301">
        <f t="shared" si="20"/>
        <v>543</v>
      </c>
    </row>
    <row r="302" spans="1:12">
      <c r="A302" s="1">
        <v>40592</v>
      </c>
      <c r="B302">
        <v>248</v>
      </c>
      <c r="C302">
        <v>12</v>
      </c>
      <c r="E302" s="1">
        <v>40592</v>
      </c>
      <c r="F302">
        <v>5.2030000000000003</v>
      </c>
      <c r="G302">
        <v>2.7959999999999998</v>
      </c>
      <c r="I302" t="s">
        <v>636</v>
      </c>
      <c r="J302">
        <f t="shared" si="18"/>
        <v>367</v>
      </c>
      <c r="K302">
        <f t="shared" si="19"/>
        <v>511</v>
      </c>
      <c r="L302">
        <f t="shared" si="20"/>
        <v>543</v>
      </c>
    </row>
    <row r="303" spans="1:12">
      <c r="A303" s="1">
        <v>40595</v>
      </c>
      <c r="B303">
        <v>253</v>
      </c>
      <c r="C303">
        <v>12</v>
      </c>
      <c r="E303" s="1">
        <v>40595</v>
      </c>
      <c r="F303">
        <v>5.2080000000000002</v>
      </c>
      <c r="G303">
        <v>2.7519999999999998</v>
      </c>
      <c r="I303" t="s">
        <v>637</v>
      </c>
      <c r="J303">
        <f t="shared" si="18"/>
        <v>375</v>
      </c>
      <c r="K303">
        <f t="shared" si="19"/>
        <v>517</v>
      </c>
      <c r="L303">
        <f t="shared" si="20"/>
        <v>535</v>
      </c>
    </row>
    <row r="304" spans="1:12">
      <c r="A304" s="1">
        <v>40596</v>
      </c>
      <c r="B304">
        <v>255</v>
      </c>
      <c r="C304">
        <v>13</v>
      </c>
      <c r="E304" s="1">
        <v>40596</v>
      </c>
      <c r="F304">
        <v>5.2190000000000003</v>
      </c>
      <c r="G304">
        <v>2.7480000000000002</v>
      </c>
      <c r="I304" t="s">
        <v>638</v>
      </c>
      <c r="J304">
        <f t="shared" si="18"/>
        <v>374</v>
      </c>
      <c r="K304">
        <f t="shared" si="19"/>
        <v>526</v>
      </c>
      <c r="L304">
        <f t="shared" si="20"/>
        <v>514</v>
      </c>
    </row>
    <row r="305" spans="1:12">
      <c r="A305" s="1">
        <v>40597</v>
      </c>
      <c r="B305">
        <v>257</v>
      </c>
      <c r="C305">
        <v>13</v>
      </c>
      <c r="E305" s="1">
        <v>40597</v>
      </c>
      <c r="F305">
        <v>5.2460000000000004</v>
      </c>
      <c r="G305">
        <v>2.7570000000000001</v>
      </c>
      <c r="I305" t="s">
        <v>639</v>
      </c>
      <c r="J305">
        <f t="shared" si="18"/>
        <v>367</v>
      </c>
      <c r="K305">
        <f t="shared" si="19"/>
        <v>523</v>
      </c>
      <c r="L305">
        <f t="shared" si="20"/>
        <v>513</v>
      </c>
    </row>
    <row r="306" spans="1:12">
      <c r="A306" s="1">
        <v>40598</v>
      </c>
      <c r="B306">
        <v>261</v>
      </c>
      <c r="C306">
        <v>13</v>
      </c>
      <c r="E306" s="1">
        <v>40598</v>
      </c>
      <c r="F306">
        <v>5.2720000000000002</v>
      </c>
      <c r="G306">
        <v>2.7480000000000002</v>
      </c>
      <c r="I306" t="s">
        <v>640</v>
      </c>
      <c r="J306">
        <f t="shared" si="18"/>
        <v>352</v>
      </c>
      <c r="K306">
        <f t="shared" si="19"/>
        <v>521</v>
      </c>
      <c r="L306">
        <f t="shared" si="20"/>
        <v>517</v>
      </c>
    </row>
    <row r="307" spans="1:12">
      <c r="A307" s="1">
        <v>40599</v>
      </c>
      <c r="B307">
        <v>261</v>
      </c>
      <c r="C307">
        <v>13</v>
      </c>
      <c r="E307" s="1">
        <v>40599</v>
      </c>
      <c r="F307">
        <v>5.2930000000000001</v>
      </c>
      <c r="G307">
        <v>2.7679999999999998</v>
      </c>
      <c r="I307" t="s">
        <v>641</v>
      </c>
      <c r="J307">
        <f t="shared" si="18"/>
        <v>331</v>
      </c>
      <c r="K307">
        <f t="shared" si="19"/>
        <v>518</v>
      </c>
      <c r="L307">
        <f t="shared" si="20"/>
        <v>506</v>
      </c>
    </row>
    <row r="308" spans="1:12">
      <c r="A308" s="1">
        <v>40602</v>
      </c>
      <c r="B308">
        <v>262</v>
      </c>
      <c r="C308">
        <v>13</v>
      </c>
      <c r="E308" s="1">
        <v>40602</v>
      </c>
      <c r="F308">
        <v>5.3390000000000004</v>
      </c>
      <c r="G308">
        <v>2.7719999999999998</v>
      </c>
      <c r="I308" t="s">
        <v>642</v>
      </c>
      <c r="J308">
        <f t="shared" si="18"/>
        <v>326</v>
      </c>
      <c r="K308">
        <f t="shared" si="19"/>
        <v>501</v>
      </c>
      <c r="L308">
        <f t="shared" si="20"/>
        <v>497</v>
      </c>
    </row>
    <row r="309" spans="1:12">
      <c r="A309" s="1">
        <v>40603</v>
      </c>
      <c r="B309">
        <v>258</v>
      </c>
      <c r="C309">
        <v>12</v>
      </c>
      <c r="E309" s="1">
        <v>40603</v>
      </c>
      <c r="F309">
        <v>5.3179999999999996</v>
      </c>
      <c r="G309">
        <v>2.78</v>
      </c>
      <c r="I309" t="s">
        <v>643</v>
      </c>
      <c r="J309">
        <f t="shared" si="18"/>
        <v>328</v>
      </c>
      <c r="K309">
        <f t="shared" si="19"/>
        <v>499</v>
      </c>
      <c r="L309">
        <f t="shared" si="20"/>
        <v>518</v>
      </c>
    </row>
    <row r="310" spans="1:12">
      <c r="A310" s="1">
        <v>40604</v>
      </c>
      <c r="B310">
        <v>257</v>
      </c>
      <c r="C310">
        <v>12</v>
      </c>
      <c r="E310" s="1">
        <v>40604</v>
      </c>
      <c r="F310">
        <v>5.3129999999999997</v>
      </c>
      <c r="G310">
        <v>2.7909999999999999</v>
      </c>
      <c r="I310" t="s">
        <v>644</v>
      </c>
      <c r="J310">
        <f t="shared" si="18"/>
        <v>337</v>
      </c>
      <c r="K310">
        <f t="shared" si="19"/>
        <v>494</v>
      </c>
      <c r="L310">
        <f t="shared" si="20"/>
        <v>507</v>
      </c>
    </row>
    <row r="311" spans="1:12">
      <c r="A311" s="1">
        <v>40605</v>
      </c>
      <c r="B311">
        <v>251</v>
      </c>
      <c r="C311">
        <v>11</v>
      </c>
      <c r="E311" s="1">
        <v>40605</v>
      </c>
      <c r="F311">
        <v>5.4009999999999998</v>
      </c>
      <c r="G311">
        <v>2.9289999999999998</v>
      </c>
      <c r="I311" t="s">
        <v>645</v>
      </c>
      <c r="J311">
        <f t="shared" si="18"/>
        <v>369</v>
      </c>
      <c r="K311">
        <f t="shared" si="19"/>
        <v>496</v>
      </c>
      <c r="L311">
        <f t="shared" si="20"/>
        <v>481</v>
      </c>
    </row>
    <row r="312" spans="1:12">
      <c r="A312" s="1">
        <v>40606</v>
      </c>
      <c r="B312">
        <v>253</v>
      </c>
      <c r="C312">
        <v>12</v>
      </c>
      <c r="E312" s="1">
        <v>40606</v>
      </c>
      <c r="F312">
        <v>5.4269999999999996</v>
      </c>
      <c r="G312">
        <v>2.9369999999999998</v>
      </c>
      <c r="I312" t="s">
        <v>646</v>
      </c>
      <c r="J312">
        <f t="shared" si="18"/>
        <v>375</v>
      </c>
      <c r="K312">
        <f t="shared" si="19"/>
        <v>501</v>
      </c>
      <c r="L312">
        <f t="shared" si="20"/>
        <v>478</v>
      </c>
    </row>
    <row r="313" spans="1:12">
      <c r="A313" s="1">
        <v>40609</v>
      </c>
      <c r="B313">
        <v>257</v>
      </c>
      <c r="C313">
        <v>11</v>
      </c>
      <c r="E313" s="1">
        <v>40609</v>
      </c>
      <c r="F313">
        <v>5.4539999999999997</v>
      </c>
      <c r="G313">
        <v>2.9260000000000002</v>
      </c>
      <c r="I313" t="s">
        <v>647</v>
      </c>
      <c r="J313">
        <f t="shared" si="18"/>
        <v>399</v>
      </c>
      <c r="K313">
        <f t="shared" si="19"/>
        <v>507</v>
      </c>
      <c r="L313">
        <f t="shared" si="20"/>
        <v>477</v>
      </c>
    </row>
    <row r="314" spans="1:12">
      <c r="A314" s="1">
        <v>40610</v>
      </c>
      <c r="B314">
        <v>267</v>
      </c>
      <c r="C314">
        <v>12</v>
      </c>
      <c r="E314" s="1">
        <v>40610</v>
      </c>
      <c r="F314">
        <v>5.56</v>
      </c>
      <c r="G314">
        <v>2.9329999999999998</v>
      </c>
      <c r="I314" t="s">
        <v>648</v>
      </c>
      <c r="J314">
        <f t="shared" si="18"/>
        <v>452</v>
      </c>
      <c r="K314">
        <f t="shared" si="19"/>
        <v>498</v>
      </c>
      <c r="L314">
        <f t="shared" si="20"/>
        <v>477</v>
      </c>
    </row>
    <row r="315" spans="1:12">
      <c r="A315" s="1">
        <v>40611</v>
      </c>
      <c r="B315">
        <v>271</v>
      </c>
      <c r="C315">
        <v>12</v>
      </c>
      <c r="E315" s="1">
        <v>40611</v>
      </c>
      <c r="F315">
        <v>5.5970000000000004</v>
      </c>
      <c r="G315">
        <v>2.9249999999999998</v>
      </c>
      <c r="I315" t="s">
        <v>649</v>
      </c>
      <c r="J315">
        <f t="shared" si="18"/>
        <v>446</v>
      </c>
      <c r="K315">
        <f t="shared" si="19"/>
        <v>481</v>
      </c>
      <c r="L315">
        <f t="shared" si="20"/>
        <v>476</v>
      </c>
    </row>
    <row r="316" spans="1:12">
      <c r="A316" s="1">
        <v>40612</v>
      </c>
      <c r="B316">
        <v>274</v>
      </c>
      <c r="C316">
        <v>12</v>
      </c>
      <c r="E316" s="1">
        <v>40612</v>
      </c>
      <c r="F316">
        <v>5.5830000000000002</v>
      </c>
      <c r="G316">
        <v>2.8860000000000001</v>
      </c>
      <c r="I316" t="s">
        <v>650</v>
      </c>
      <c r="J316">
        <f t="shared" si="18"/>
        <v>444</v>
      </c>
      <c r="K316">
        <f t="shared" si="19"/>
        <v>481</v>
      </c>
      <c r="L316">
        <f t="shared" si="20"/>
        <v>473</v>
      </c>
    </row>
    <row r="317" spans="1:12">
      <c r="A317" s="1">
        <v>40613</v>
      </c>
      <c r="B317">
        <v>270</v>
      </c>
      <c r="C317">
        <v>11</v>
      </c>
      <c r="E317" s="1">
        <v>40613</v>
      </c>
      <c r="F317">
        <v>5.5069999999999997</v>
      </c>
      <c r="G317">
        <v>2.8319999999999999</v>
      </c>
      <c r="I317" t="s">
        <v>651</v>
      </c>
      <c r="J317">
        <f t="shared" si="18"/>
        <v>453</v>
      </c>
      <c r="K317">
        <f t="shared" si="19"/>
        <v>476</v>
      </c>
      <c r="L317">
        <f t="shared" si="20"/>
        <v>463</v>
      </c>
    </row>
    <row r="318" spans="1:12">
      <c r="A318" s="1">
        <v>40616</v>
      </c>
      <c r="B318">
        <v>258</v>
      </c>
      <c r="C318">
        <v>10</v>
      </c>
      <c r="E318" s="1">
        <v>40616</v>
      </c>
      <c r="F318">
        <v>5.3789999999999996</v>
      </c>
      <c r="G318">
        <v>2.819</v>
      </c>
      <c r="I318" t="s">
        <v>652</v>
      </c>
      <c r="J318">
        <f t="shared" si="18"/>
        <v>475</v>
      </c>
      <c r="K318">
        <f t="shared" si="19"/>
        <v>484</v>
      </c>
      <c r="L318">
        <f t="shared" si="20"/>
        <v>470</v>
      </c>
    </row>
    <row r="319" spans="1:12">
      <c r="A319" s="1">
        <v>40617</v>
      </c>
      <c r="B319">
        <v>261</v>
      </c>
      <c r="C319">
        <v>10</v>
      </c>
      <c r="E319" s="1">
        <v>40617</v>
      </c>
      <c r="F319">
        <v>5.3179999999999996</v>
      </c>
      <c r="G319">
        <v>2.7250000000000001</v>
      </c>
      <c r="I319" t="s">
        <v>653</v>
      </c>
      <c r="J319">
        <f t="shared" si="18"/>
        <v>509</v>
      </c>
      <c r="K319">
        <f t="shared" si="19"/>
        <v>483</v>
      </c>
      <c r="L319">
        <f t="shared" si="20"/>
        <v>472</v>
      </c>
    </row>
    <row r="320" spans="1:12">
      <c r="A320" s="1">
        <v>40618</v>
      </c>
      <c r="B320">
        <v>263</v>
      </c>
      <c r="C320">
        <v>10</v>
      </c>
      <c r="E320" s="1">
        <v>40618</v>
      </c>
      <c r="F320">
        <v>5.2850000000000001</v>
      </c>
      <c r="G320">
        <v>2.6709999999999998</v>
      </c>
      <c r="I320" t="s">
        <v>654</v>
      </c>
      <c r="J320">
        <f t="shared" si="18"/>
        <v>479</v>
      </c>
      <c r="K320">
        <f t="shared" si="19"/>
        <v>499</v>
      </c>
      <c r="L320">
        <f t="shared" si="20"/>
        <v>472</v>
      </c>
    </row>
    <row r="321" spans="1:12">
      <c r="A321" s="1">
        <v>40619</v>
      </c>
      <c r="B321">
        <v>259</v>
      </c>
      <c r="C321">
        <v>10</v>
      </c>
      <c r="E321" s="1">
        <v>40619</v>
      </c>
      <c r="F321">
        <v>5.3319999999999999</v>
      </c>
      <c r="G321">
        <v>2.7570000000000001</v>
      </c>
      <c r="I321" t="s">
        <v>655</v>
      </c>
      <c r="J321">
        <f t="shared" ref="J321:J384" si="21">B410</f>
        <v>456</v>
      </c>
      <c r="K321">
        <f t="shared" si="19"/>
        <v>490</v>
      </c>
      <c r="L321">
        <f t="shared" si="20"/>
        <v>481</v>
      </c>
    </row>
    <row r="322" spans="1:12">
      <c r="A322" s="1">
        <v>40620</v>
      </c>
      <c r="B322">
        <v>252</v>
      </c>
      <c r="C322">
        <v>10</v>
      </c>
      <c r="E322" s="1">
        <v>40620</v>
      </c>
      <c r="F322">
        <v>5.2939999999999996</v>
      </c>
      <c r="G322">
        <v>2.7890000000000001</v>
      </c>
      <c r="I322" t="s">
        <v>656</v>
      </c>
      <c r="J322">
        <f t="shared" si="21"/>
        <v>415</v>
      </c>
      <c r="K322">
        <f t="shared" si="19"/>
        <v>503</v>
      </c>
      <c r="L322">
        <f t="shared" si="20"/>
        <v>480</v>
      </c>
    </row>
    <row r="323" spans="1:12">
      <c r="A323" s="1">
        <v>40623</v>
      </c>
      <c r="B323">
        <v>249</v>
      </c>
      <c r="C323">
        <v>10</v>
      </c>
      <c r="E323" s="1">
        <v>40623</v>
      </c>
      <c r="F323">
        <v>5.3259999999999996</v>
      </c>
      <c r="G323">
        <v>2.8540000000000001</v>
      </c>
      <c r="I323" t="s">
        <v>657</v>
      </c>
      <c r="J323">
        <f t="shared" si="21"/>
        <v>400</v>
      </c>
      <c r="K323">
        <f t="shared" si="19"/>
        <v>512</v>
      </c>
      <c r="L323">
        <f t="shared" si="20"/>
        <v>471</v>
      </c>
    </row>
    <row r="324" spans="1:12">
      <c r="A324" s="1">
        <v>40624</v>
      </c>
      <c r="B324">
        <v>253</v>
      </c>
      <c r="C324">
        <v>10</v>
      </c>
      <c r="E324" s="1">
        <v>40624</v>
      </c>
      <c r="F324">
        <v>5.37</v>
      </c>
      <c r="G324">
        <v>2.8620000000000001</v>
      </c>
      <c r="I324" t="s">
        <v>658</v>
      </c>
      <c r="J324">
        <f t="shared" si="21"/>
        <v>428</v>
      </c>
      <c r="K324">
        <f t="shared" si="19"/>
        <v>511</v>
      </c>
      <c r="L324">
        <f t="shared" si="20"/>
        <v>461</v>
      </c>
    </row>
    <row r="325" spans="1:12">
      <c r="A325" s="1">
        <v>40625</v>
      </c>
      <c r="B325">
        <v>257</v>
      </c>
      <c r="C325">
        <v>11</v>
      </c>
      <c r="E325" s="1">
        <v>40625</v>
      </c>
      <c r="F325">
        <v>5.4020000000000001</v>
      </c>
      <c r="G325">
        <v>2.8570000000000002</v>
      </c>
      <c r="I325" t="s">
        <v>659</v>
      </c>
      <c r="J325">
        <f t="shared" si="21"/>
        <v>429</v>
      </c>
      <c r="K325">
        <f t="shared" si="19"/>
        <v>522</v>
      </c>
      <c r="L325">
        <f t="shared" si="20"/>
        <v>454</v>
      </c>
    </row>
    <row r="326" spans="1:12">
      <c r="A326" s="1">
        <v>40626</v>
      </c>
      <c r="B326">
        <v>255</v>
      </c>
      <c r="C326">
        <v>10</v>
      </c>
      <c r="E326" s="1">
        <v>40626</v>
      </c>
      <c r="F326">
        <v>5.3940000000000001</v>
      </c>
      <c r="G326">
        <v>2.863</v>
      </c>
      <c r="I326" t="s">
        <v>660</v>
      </c>
      <c r="J326">
        <f t="shared" si="21"/>
        <v>444</v>
      </c>
      <c r="K326">
        <f t="shared" ref="K326:K389" si="22">B478</f>
        <v>508</v>
      </c>
      <c r="L326">
        <f t="shared" ref="L326:L346" si="23">B565</f>
        <v>459</v>
      </c>
    </row>
    <row r="327" spans="1:12">
      <c r="A327" s="1">
        <v>40627</v>
      </c>
      <c r="B327">
        <v>250</v>
      </c>
      <c r="C327">
        <v>10</v>
      </c>
      <c r="E327" s="1">
        <v>40627</v>
      </c>
      <c r="F327">
        <v>5.3620000000000001</v>
      </c>
      <c r="G327">
        <v>2.8860000000000001</v>
      </c>
      <c r="I327" t="s">
        <v>661</v>
      </c>
      <c r="J327">
        <f t="shared" si="21"/>
        <v>447</v>
      </c>
      <c r="K327">
        <f t="shared" si="22"/>
        <v>513</v>
      </c>
      <c r="L327">
        <f t="shared" si="23"/>
        <v>463</v>
      </c>
    </row>
    <row r="328" spans="1:12">
      <c r="A328" s="1">
        <v>40630</v>
      </c>
      <c r="B328">
        <v>253</v>
      </c>
      <c r="C328">
        <v>10</v>
      </c>
      <c r="E328" s="1">
        <v>40630</v>
      </c>
      <c r="F328">
        <v>5.415</v>
      </c>
      <c r="G328">
        <v>2.903</v>
      </c>
      <c r="I328" t="s">
        <v>662</v>
      </c>
      <c r="J328">
        <f t="shared" si="21"/>
        <v>461</v>
      </c>
      <c r="K328">
        <f t="shared" si="22"/>
        <v>520</v>
      </c>
      <c r="L328">
        <f t="shared" si="23"/>
        <v>460</v>
      </c>
    </row>
    <row r="329" spans="1:12">
      <c r="A329" s="1">
        <v>40631</v>
      </c>
      <c r="B329">
        <v>254</v>
      </c>
      <c r="C329">
        <v>10</v>
      </c>
      <c r="E329" s="1">
        <v>40631</v>
      </c>
      <c r="F329">
        <v>5.46</v>
      </c>
      <c r="G329">
        <v>2.9289999999999998</v>
      </c>
      <c r="I329" t="s">
        <v>663</v>
      </c>
      <c r="J329">
        <f t="shared" si="21"/>
        <v>468</v>
      </c>
      <c r="K329">
        <f t="shared" si="22"/>
        <v>528</v>
      </c>
      <c r="L329">
        <f t="shared" si="23"/>
        <v>460</v>
      </c>
    </row>
    <row r="330" spans="1:12">
      <c r="A330" s="1">
        <v>40632</v>
      </c>
      <c r="B330">
        <v>254</v>
      </c>
      <c r="C330">
        <v>10</v>
      </c>
      <c r="E330" s="1">
        <v>40632</v>
      </c>
      <c r="F330">
        <v>5.4619999999999997</v>
      </c>
      <c r="G330">
        <v>2.9289999999999998</v>
      </c>
      <c r="I330" t="s">
        <v>664</v>
      </c>
      <c r="J330">
        <f t="shared" si="21"/>
        <v>481</v>
      </c>
      <c r="K330">
        <f t="shared" si="22"/>
        <v>504</v>
      </c>
      <c r="L330">
        <f t="shared" si="23"/>
        <v>453</v>
      </c>
    </row>
    <row r="331" spans="1:12">
      <c r="A331" s="1">
        <v>40633</v>
      </c>
      <c r="B331">
        <v>255</v>
      </c>
      <c r="C331">
        <v>11</v>
      </c>
      <c r="E331" s="1">
        <v>40633</v>
      </c>
      <c r="F331">
        <v>5.54</v>
      </c>
      <c r="G331">
        <v>2.9860000000000002</v>
      </c>
      <c r="I331" t="s">
        <v>665</v>
      </c>
      <c r="J331">
        <f t="shared" si="21"/>
        <v>498</v>
      </c>
      <c r="K331">
        <f t="shared" si="22"/>
        <v>521</v>
      </c>
      <c r="L331">
        <f t="shared" si="23"/>
        <v>446</v>
      </c>
    </row>
    <row r="332" spans="1:12">
      <c r="A332" s="1">
        <v>40634</v>
      </c>
      <c r="B332">
        <v>252</v>
      </c>
      <c r="C332">
        <v>10</v>
      </c>
      <c r="E332" s="1">
        <v>40634</v>
      </c>
      <c r="F332">
        <v>5.5369999999999999</v>
      </c>
      <c r="G332">
        <v>3.0089999999999999</v>
      </c>
      <c r="I332" t="s">
        <v>666</v>
      </c>
      <c r="J332">
        <f t="shared" si="21"/>
        <v>495</v>
      </c>
      <c r="K332">
        <f t="shared" si="22"/>
        <v>544</v>
      </c>
      <c r="L332">
        <f t="shared" si="23"/>
        <v>425</v>
      </c>
    </row>
    <row r="333" spans="1:12">
      <c r="A333" s="1">
        <v>40637</v>
      </c>
      <c r="B333">
        <v>250</v>
      </c>
      <c r="C333">
        <v>10</v>
      </c>
      <c r="E333" s="1">
        <v>40637</v>
      </c>
      <c r="F333">
        <v>5.4980000000000002</v>
      </c>
      <c r="G333">
        <v>2.9889999999999999</v>
      </c>
      <c r="I333" t="s">
        <v>667</v>
      </c>
      <c r="J333">
        <f t="shared" si="21"/>
        <v>507</v>
      </c>
      <c r="K333">
        <f t="shared" si="22"/>
        <v>577</v>
      </c>
      <c r="L333">
        <f t="shared" si="23"/>
        <v>424</v>
      </c>
    </row>
    <row r="334" spans="1:12">
      <c r="A334" s="1">
        <v>40638</v>
      </c>
      <c r="B334">
        <v>248</v>
      </c>
      <c r="C334">
        <v>10</v>
      </c>
      <c r="E334" s="1">
        <v>40638</v>
      </c>
      <c r="F334">
        <v>5.508</v>
      </c>
      <c r="G334">
        <v>3.0089999999999999</v>
      </c>
      <c r="I334" t="s">
        <v>668</v>
      </c>
      <c r="J334">
        <f t="shared" si="21"/>
        <v>498</v>
      </c>
      <c r="K334">
        <f t="shared" si="22"/>
        <v>566</v>
      </c>
      <c r="L334">
        <f t="shared" si="23"/>
        <v>428</v>
      </c>
    </row>
    <row r="335" spans="1:12">
      <c r="A335" s="1">
        <v>40639</v>
      </c>
      <c r="B335">
        <v>241</v>
      </c>
      <c r="C335">
        <v>9</v>
      </c>
      <c r="E335" s="1">
        <v>40639</v>
      </c>
      <c r="F335">
        <v>5.4589999999999996</v>
      </c>
      <c r="G335">
        <v>3.028</v>
      </c>
      <c r="I335" t="s">
        <v>669</v>
      </c>
      <c r="J335">
        <f t="shared" si="21"/>
        <v>429</v>
      </c>
      <c r="K335">
        <f t="shared" si="22"/>
        <v>567</v>
      </c>
      <c r="L335">
        <f t="shared" si="23"/>
        <v>441</v>
      </c>
    </row>
    <row r="336" spans="1:12">
      <c r="A336" s="1">
        <v>40640</v>
      </c>
      <c r="B336">
        <v>243</v>
      </c>
      <c r="C336">
        <v>9</v>
      </c>
      <c r="E336" s="1">
        <v>40640</v>
      </c>
      <c r="F336">
        <v>5.4740000000000002</v>
      </c>
      <c r="G336">
        <v>3.0289999999999999</v>
      </c>
      <c r="I336" t="s">
        <v>670</v>
      </c>
      <c r="J336">
        <f t="shared" si="21"/>
        <v>410</v>
      </c>
      <c r="K336">
        <f t="shared" si="22"/>
        <v>590</v>
      </c>
      <c r="L336">
        <f t="shared" si="23"/>
        <v>438</v>
      </c>
    </row>
    <row r="337" spans="1:12">
      <c r="A337" s="1">
        <v>40641</v>
      </c>
      <c r="B337">
        <v>240</v>
      </c>
      <c r="C337">
        <v>9</v>
      </c>
      <c r="E337" s="1">
        <v>40641</v>
      </c>
      <c r="F337">
        <v>5.51</v>
      </c>
      <c r="G337">
        <v>3.085</v>
      </c>
      <c r="I337" t="s">
        <v>671</v>
      </c>
      <c r="J337">
        <f t="shared" si="21"/>
        <v>420</v>
      </c>
      <c r="K337">
        <f t="shared" si="22"/>
        <v>617</v>
      </c>
      <c r="L337">
        <f t="shared" si="23"/>
        <v>435</v>
      </c>
    </row>
    <row r="338" spans="1:12">
      <c r="A338" s="1">
        <v>40644</v>
      </c>
      <c r="B338">
        <v>238</v>
      </c>
      <c r="C338">
        <v>9</v>
      </c>
      <c r="E338" s="1">
        <v>40644</v>
      </c>
      <c r="F338">
        <v>5.492</v>
      </c>
      <c r="G338">
        <v>3.089</v>
      </c>
      <c r="I338" t="s">
        <v>672</v>
      </c>
      <c r="J338">
        <f t="shared" si="21"/>
        <v>416</v>
      </c>
      <c r="K338">
        <f t="shared" si="22"/>
        <v>624</v>
      </c>
      <c r="L338">
        <f t="shared" si="23"/>
        <v>434</v>
      </c>
    </row>
    <row r="339" spans="1:12">
      <c r="A339" s="1">
        <v>40645</v>
      </c>
      <c r="B339">
        <v>239</v>
      </c>
      <c r="C339">
        <v>9</v>
      </c>
      <c r="E339" s="1">
        <v>40645</v>
      </c>
      <c r="F339">
        <v>5.45</v>
      </c>
      <c r="G339">
        <v>3.032</v>
      </c>
      <c r="I339" t="s">
        <v>673</v>
      </c>
      <c r="J339">
        <f t="shared" si="21"/>
        <v>415</v>
      </c>
      <c r="K339">
        <f t="shared" si="22"/>
        <v>670</v>
      </c>
      <c r="L339">
        <f t="shared" si="23"/>
        <v>439</v>
      </c>
    </row>
    <row r="340" spans="1:12">
      <c r="A340" s="1">
        <v>40646</v>
      </c>
      <c r="B340">
        <v>242</v>
      </c>
      <c r="C340">
        <v>9</v>
      </c>
      <c r="E340" s="1">
        <v>40646</v>
      </c>
      <c r="F340">
        <v>5.4930000000000003</v>
      </c>
      <c r="G340">
        <v>3.0539999999999998</v>
      </c>
      <c r="I340" t="s">
        <v>674</v>
      </c>
      <c r="J340">
        <f t="shared" si="21"/>
        <v>413</v>
      </c>
      <c r="K340">
        <f t="shared" si="22"/>
        <v>635</v>
      </c>
      <c r="L340">
        <f t="shared" si="23"/>
        <v>441</v>
      </c>
    </row>
    <row r="341" spans="1:12">
      <c r="A341" s="1">
        <v>40647</v>
      </c>
      <c r="B341">
        <v>253</v>
      </c>
      <c r="C341">
        <v>10</v>
      </c>
      <c r="E341" s="1">
        <v>40647</v>
      </c>
      <c r="F341">
        <v>5.5860000000000003</v>
      </c>
      <c r="G341">
        <v>3.04</v>
      </c>
      <c r="I341" t="s">
        <v>675</v>
      </c>
      <c r="J341">
        <f t="shared" si="21"/>
        <v>409</v>
      </c>
      <c r="K341">
        <f t="shared" si="22"/>
        <v>601</v>
      </c>
      <c r="L341">
        <f t="shared" si="23"/>
        <v>433</v>
      </c>
    </row>
    <row r="342" spans="1:12">
      <c r="A342" s="1">
        <v>40648</v>
      </c>
      <c r="B342">
        <v>263</v>
      </c>
      <c r="C342">
        <v>11</v>
      </c>
      <c r="E342" s="1">
        <v>40648</v>
      </c>
      <c r="F342">
        <v>5.6689999999999996</v>
      </c>
      <c r="G342">
        <v>3.0259999999999998</v>
      </c>
      <c r="I342" t="s">
        <v>676</v>
      </c>
      <c r="J342">
        <f t="shared" si="21"/>
        <v>410</v>
      </c>
      <c r="K342">
        <f t="shared" si="22"/>
        <v>623</v>
      </c>
      <c r="L342">
        <f t="shared" si="23"/>
        <v>430</v>
      </c>
    </row>
    <row r="343" spans="1:12">
      <c r="A343" s="1">
        <v>40651</v>
      </c>
      <c r="B343">
        <v>282</v>
      </c>
      <c r="C343">
        <v>12</v>
      </c>
      <c r="E343" s="1">
        <v>40651</v>
      </c>
      <c r="F343">
        <v>5.7519999999999998</v>
      </c>
      <c r="G343">
        <v>2.9390000000000001</v>
      </c>
      <c r="I343" t="s">
        <v>677</v>
      </c>
      <c r="J343">
        <f t="shared" si="21"/>
        <v>430</v>
      </c>
      <c r="K343">
        <f t="shared" si="22"/>
        <v>650</v>
      </c>
      <c r="L343">
        <f t="shared" si="23"/>
        <v>424</v>
      </c>
    </row>
    <row r="344" spans="1:12">
      <c r="A344" s="1">
        <v>40652</v>
      </c>
      <c r="B344">
        <v>276</v>
      </c>
      <c r="C344">
        <v>12</v>
      </c>
      <c r="E344" s="1">
        <v>40652</v>
      </c>
      <c r="F344">
        <v>5.7249999999999996</v>
      </c>
      <c r="G344">
        <v>2.9630000000000001</v>
      </c>
      <c r="I344" t="s">
        <v>678</v>
      </c>
      <c r="J344">
        <f t="shared" si="21"/>
        <v>421</v>
      </c>
      <c r="K344">
        <f t="shared" si="22"/>
        <v>644</v>
      </c>
      <c r="L344">
        <f t="shared" si="23"/>
        <v>424</v>
      </c>
    </row>
    <row r="345" spans="1:12">
      <c r="A345" s="1">
        <v>40653</v>
      </c>
      <c r="B345">
        <v>276</v>
      </c>
      <c r="C345">
        <v>11</v>
      </c>
      <c r="E345" s="1">
        <v>40653</v>
      </c>
      <c r="F345">
        <v>5.7439999999999998</v>
      </c>
      <c r="G345">
        <v>2.9830000000000001</v>
      </c>
      <c r="I345" t="s">
        <v>679</v>
      </c>
      <c r="J345">
        <f t="shared" si="21"/>
        <v>421</v>
      </c>
      <c r="K345">
        <f t="shared" si="22"/>
        <v>629</v>
      </c>
      <c r="L345">
        <f t="shared" si="23"/>
        <v>426</v>
      </c>
    </row>
    <row r="346" spans="1:12">
      <c r="A346" s="1">
        <v>40654</v>
      </c>
      <c r="B346">
        <v>284</v>
      </c>
      <c r="C346">
        <v>12</v>
      </c>
      <c r="E346" s="1">
        <v>40654</v>
      </c>
      <c r="F346">
        <v>5.798</v>
      </c>
      <c r="G346">
        <v>2.96</v>
      </c>
      <c r="I346" t="s">
        <v>680</v>
      </c>
      <c r="J346">
        <f t="shared" si="21"/>
        <v>428</v>
      </c>
      <c r="K346">
        <f t="shared" si="22"/>
        <v>623</v>
      </c>
      <c r="L346">
        <f t="shared" si="23"/>
        <v>438</v>
      </c>
    </row>
    <row r="347" spans="1:12">
      <c r="A347" s="1">
        <v>40658</v>
      </c>
      <c r="B347">
        <v>284</v>
      </c>
      <c r="C347">
        <v>11</v>
      </c>
      <c r="E347" s="1">
        <v>40658</v>
      </c>
      <c r="F347">
        <v>5.8</v>
      </c>
      <c r="G347">
        <v>2.9369999999999998</v>
      </c>
      <c r="I347" t="s">
        <v>681</v>
      </c>
      <c r="J347">
        <f t="shared" si="21"/>
        <v>431</v>
      </c>
      <c r="K347">
        <f t="shared" si="22"/>
        <v>638</v>
      </c>
    </row>
    <row r="348" spans="1:12">
      <c r="A348" s="1">
        <v>40659</v>
      </c>
      <c r="B348">
        <v>292</v>
      </c>
      <c r="C348">
        <v>11</v>
      </c>
      <c r="E348" s="1">
        <v>40659</v>
      </c>
      <c r="F348">
        <v>5.8490000000000002</v>
      </c>
      <c r="G348">
        <v>2.91</v>
      </c>
      <c r="I348" t="s">
        <v>682</v>
      </c>
      <c r="J348">
        <f t="shared" si="21"/>
        <v>432</v>
      </c>
      <c r="K348">
        <f t="shared" si="22"/>
        <v>657</v>
      </c>
    </row>
    <row r="349" spans="1:12">
      <c r="A349" s="1">
        <v>40660</v>
      </c>
      <c r="B349">
        <v>290</v>
      </c>
      <c r="C349">
        <v>11</v>
      </c>
      <c r="E349" s="1">
        <v>40660</v>
      </c>
      <c r="F349">
        <v>5.8869999999999996</v>
      </c>
      <c r="G349">
        <v>2.9580000000000002</v>
      </c>
      <c r="I349" t="s">
        <v>683</v>
      </c>
      <c r="J349">
        <f t="shared" si="21"/>
        <v>434</v>
      </c>
      <c r="K349">
        <f t="shared" si="22"/>
        <v>666</v>
      </c>
    </row>
    <row r="350" spans="1:12">
      <c r="A350" s="1">
        <v>40661</v>
      </c>
      <c r="B350">
        <v>288</v>
      </c>
      <c r="C350">
        <v>11</v>
      </c>
      <c r="E350" s="1">
        <v>40661</v>
      </c>
      <c r="F350">
        <v>5.8150000000000004</v>
      </c>
      <c r="G350">
        <v>2.9169999999999998</v>
      </c>
      <c r="I350" t="s">
        <v>684</v>
      </c>
      <c r="J350">
        <f t="shared" si="21"/>
        <v>431</v>
      </c>
      <c r="K350">
        <f t="shared" si="22"/>
        <v>677</v>
      </c>
    </row>
    <row r="351" spans="1:12">
      <c r="A351" s="1">
        <v>40662</v>
      </c>
      <c r="B351">
        <v>283</v>
      </c>
      <c r="C351">
        <v>11</v>
      </c>
      <c r="E351" s="1">
        <v>40662</v>
      </c>
      <c r="F351">
        <v>5.7569999999999997</v>
      </c>
      <c r="G351">
        <v>2.903</v>
      </c>
      <c r="I351" t="s">
        <v>685</v>
      </c>
      <c r="J351">
        <f t="shared" si="21"/>
        <v>436</v>
      </c>
      <c r="K351">
        <f t="shared" si="22"/>
        <v>696</v>
      </c>
    </row>
    <row r="352" spans="1:12">
      <c r="A352" s="1">
        <v>40663</v>
      </c>
      <c r="B352">
        <v>285</v>
      </c>
      <c r="C352">
        <v>11</v>
      </c>
      <c r="E352" s="1">
        <v>40663</v>
      </c>
      <c r="F352">
        <v>5.79</v>
      </c>
      <c r="G352">
        <v>2.948</v>
      </c>
      <c r="I352" t="s">
        <v>686</v>
      </c>
      <c r="J352">
        <f t="shared" si="21"/>
        <v>416</v>
      </c>
      <c r="K352">
        <f t="shared" si="22"/>
        <v>682</v>
      </c>
    </row>
    <row r="353" spans="1:11">
      <c r="A353" s="1">
        <v>40665</v>
      </c>
      <c r="B353">
        <v>283</v>
      </c>
      <c r="C353">
        <v>11</v>
      </c>
      <c r="E353" s="1">
        <v>40665</v>
      </c>
      <c r="F353">
        <v>5.7830000000000004</v>
      </c>
      <c r="G353">
        <v>2.9550000000000001</v>
      </c>
      <c r="I353" t="s">
        <v>687</v>
      </c>
      <c r="J353">
        <f t="shared" si="21"/>
        <v>419</v>
      </c>
      <c r="K353">
        <f t="shared" si="22"/>
        <v>681</v>
      </c>
    </row>
    <row r="354" spans="1:11">
      <c r="A354" s="1">
        <v>40666</v>
      </c>
      <c r="B354">
        <v>278</v>
      </c>
      <c r="C354">
        <v>11</v>
      </c>
      <c r="E354" s="1">
        <v>40666</v>
      </c>
      <c r="F354">
        <v>5.77</v>
      </c>
      <c r="G354">
        <v>2.992</v>
      </c>
      <c r="I354" t="s">
        <v>688</v>
      </c>
      <c r="J354">
        <f t="shared" si="21"/>
        <v>442</v>
      </c>
      <c r="K354">
        <f t="shared" si="22"/>
        <v>687</v>
      </c>
    </row>
    <row r="355" spans="1:11">
      <c r="A355" s="1">
        <v>40667</v>
      </c>
      <c r="B355">
        <v>273</v>
      </c>
      <c r="C355">
        <v>11</v>
      </c>
      <c r="E355" s="1">
        <v>40667</v>
      </c>
      <c r="F355">
        <v>5.7569999999999997</v>
      </c>
      <c r="G355">
        <v>3.0289999999999999</v>
      </c>
      <c r="I355" t="s">
        <v>689</v>
      </c>
      <c r="J355">
        <f t="shared" si="21"/>
        <v>482</v>
      </c>
      <c r="K355">
        <f t="shared" si="22"/>
        <v>650</v>
      </c>
    </row>
    <row r="356" spans="1:11">
      <c r="A356" s="1">
        <v>40668</v>
      </c>
      <c r="B356">
        <v>280</v>
      </c>
      <c r="C356">
        <v>11</v>
      </c>
      <c r="E356" s="1">
        <v>40668</v>
      </c>
      <c r="F356">
        <v>5.7380000000000004</v>
      </c>
      <c r="G356">
        <v>2.9449999999999998</v>
      </c>
      <c r="I356" t="s">
        <v>690</v>
      </c>
      <c r="J356">
        <f t="shared" si="21"/>
        <v>487</v>
      </c>
      <c r="K356">
        <f t="shared" si="22"/>
        <v>637</v>
      </c>
    </row>
    <row r="357" spans="1:11">
      <c r="A357" s="1">
        <v>40669</v>
      </c>
      <c r="B357">
        <v>283</v>
      </c>
      <c r="C357">
        <v>11</v>
      </c>
      <c r="E357" s="1">
        <v>40669</v>
      </c>
      <c r="F357">
        <v>5.7430000000000003</v>
      </c>
      <c r="G357">
        <v>2.9180000000000001</v>
      </c>
      <c r="I357" t="s">
        <v>691</v>
      </c>
      <c r="J357">
        <f t="shared" si="21"/>
        <v>464</v>
      </c>
      <c r="K357">
        <f t="shared" si="22"/>
        <v>576</v>
      </c>
    </row>
    <row r="358" spans="1:11">
      <c r="A358" s="1">
        <v>40672</v>
      </c>
      <c r="B358">
        <v>296</v>
      </c>
      <c r="C358">
        <v>12</v>
      </c>
      <c r="E358" s="1">
        <v>40672</v>
      </c>
      <c r="F358">
        <v>5.7990000000000004</v>
      </c>
      <c r="G358">
        <v>2.8490000000000002</v>
      </c>
      <c r="I358" t="s">
        <v>692</v>
      </c>
      <c r="J358">
        <f t="shared" si="21"/>
        <v>471</v>
      </c>
      <c r="K358">
        <f t="shared" si="22"/>
        <v>575</v>
      </c>
    </row>
    <row r="359" spans="1:11">
      <c r="A359" s="1">
        <v>40673</v>
      </c>
      <c r="B359">
        <v>291</v>
      </c>
      <c r="C359">
        <v>12</v>
      </c>
      <c r="E359" s="1">
        <v>40673</v>
      </c>
      <c r="F359">
        <v>5.7640000000000002</v>
      </c>
      <c r="G359">
        <v>2.8639999999999999</v>
      </c>
      <c r="I359" t="s">
        <v>693</v>
      </c>
      <c r="J359">
        <f t="shared" si="21"/>
        <v>498</v>
      </c>
      <c r="K359">
        <f t="shared" si="22"/>
        <v>591</v>
      </c>
    </row>
    <row r="360" spans="1:11">
      <c r="A360" s="1">
        <v>40674</v>
      </c>
      <c r="B360">
        <v>288</v>
      </c>
      <c r="C360">
        <v>12</v>
      </c>
      <c r="E360" s="1">
        <v>40674</v>
      </c>
      <c r="F360">
        <v>5.7489999999999997</v>
      </c>
      <c r="G360">
        <v>2.8769999999999998</v>
      </c>
      <c r="I360" t="s">
        <v>694</v>
      </c>
      <c r="J360">
        <f t="shared" si="21"/>
        <v>525</v>
      </c>
      <c r="K360">
        <f t="shared" si="22"/>
        <v>630</v>
      </c>
    </row>
    <row r="361" spans="1:11">
      <c r="A361" s="1">
        <v>40675</v>
      </c>
      <c r="B361">
        <v>286</v>
      </c>
      <c r="C361">
        <v>12</v>
      </c>
      <c r="E361" s="1">
        <v>40675</v>
      </c>
      <c r="F361">
        <v>5.6970000000000001</v>
      </c>
      <c r="G361">
        <v>2.847</v>
      </c>
      <c r="I361" t="s">
        <v>695</v>
      </c>
      <c r="J361">
        <f t="shared" si="21"/>
        <v>532</v>
      </c>
      <c r="K361">
        <f t="shared" si="22"/>
        <v>628</v>
      </c>
    </row>
    <row r="362" spans="1:11">
      <c r="A362" s="1">
        <v>40676</v>
      </c>
      <c r="B362">
        <v>289</v>
      </c>
      <c r="C362">
        <v>13</v>
      </c>
      <c r="E362" s="1">
        <v>40676</v>
      </c>
      <c r="F362">
        <v>5.7149999999999999</v>
      </c>
      <c r="G362">
        <v>2.8410000000000002</v>
      </c>
      <c r="I362" t="s">
        <v>696</v>
      </c>
      <c r="J362">
        <f t="shared" si="21"/>
        <v>519</v>
      </c>
      <c r="K362">
        <f t="shared" si="22"/>
        <v>632</v>
      </c>
    </row>
    <row r="363" spans="1:11">
      <c r="A363" s="1">
        <v>40679</v>
      </c>
      <c r="B363">
        <v>284</v>
      </c>
      <c r="C363">
        <v>12</v>
      </c>
      <c r="E363" s="1">
        <v>40679</v>
      </c>
      <c r="F363">
        <v>5.6950000000000003</v>
      </c>
      <c r="G363">
        <v>2.8660000000000001</v>
      </c>
      <c r="I363" t="s">
        <v>697</v>
      </c>
      <c r="J363">
        <f t="shared" si="21"/>
        <v>505</v>
      </c>
      <c r="K363">
        <f t="shared" si="22"/>
        <v>624</v>
      </c>
    </row>
    <row r="364" spans="1:11">
      <c r="A364" s="1">
        <v>40680</v>
      </c>
      <c r="B364">
        <v>286</v>
      </c>
      <c r="C364">
        <v>12</v>
      </c>
      <c r="E364" s="1">
        <v>40680</v>
      </c>
      <c r="F364">
        <v>5.6989999999999998</v>
      </c>
      <c r="G364">
        <v>2.85</v>
      </c>
      <c r="I364" t="s">
        <v>698</v>
      </c>
      <c r="J364">
        <f t="shared" si="21"/>
        <v>498</v>
      </c>
      <c r="K364">
        <f t="shared" si="22"/>
        <v>638</v>
      </c>
    </row>
    <row r="365" spans="1:11">
      <c r="A365" s="1">
        <v>40681</v>
      </c>
      <c r="B365">
        <v>287</v>
      </c>
      <c r="C365">
        <v>12</v>
      </c>
      <c r="E365" s="1">
        <v>40681</v>
      </c>
      <c r="F365">
        <v>5.7290000000000001</v>
      </c>
      <c r="G365">
        <v>2.8690000000000002</v>
      </c>
      <c r="I365" t="s">
        <v>699</v>
      </c>
      <c r="J365">
        <f t="shared" si="21"/>
        <v>511</v>
      </c>
      <c r="K365">
        <f t="shared" si="22"/>
        <v>615</v>
      </c>
    </row>
    <row r="366" spans="1:11">
      <c r="A366" s="1">
        <v>40682</v>
      </c>
      <c r="B366">
        <v>288</v>
      </c>
      <c r="C366">
        <v>12</v>
      </c>
      <c r="E366" s="1">
        <v>40682</v>
      </c>
      <c r="F366">
        <v>5.7560000000000002</v>
      </c>
      <c r="G366">
        <v>2.89</v>
      </c>
      <c r="I366" t="s">
        <v>700</v>
      </c>
      <c r="J366">
        <f t="shared" si="21"/>
        <v>517</v>
      </c>
      <c r="K366">
        <f t="shared" si="22"/>
        <v>605</v>
      </c>
    </row>
    <row r="367" spans="1:11">
      <c r="A367" s="1">
        <v>40683</v>
      </c>
      <c r="B367">
        <v>299</v>
      </c>
      <c r="C367">
        <v>13</v>
      </c>
      <c r="E367" s="1">
        <v>40683</v>
      </c>
      <c r="F367">
        <v>5.81</v>
      </c>
      <c r="G367">
        <v>2.839</v>
      </c>
      <c r="I367" t="s">
        <v>701</v>
      </c>
      <c r="J367">
        <f t="shared" si="21"/>
        <v>526</v>
      </c>
      <c r="K367">
        <f t="shared" si="22"/>
        <v>589</v>
      </c>
    </row>
    <row r="368" spans="1:11">
      <c r="A368" s="1">
        <v>40686</v>
      </c>
      <c r="B368">
        <v>309</v>
      </c>
      <c r="C368">
        <v>13</v>
      </c>
      <c r="E368" s="1">
        <v>40686</v>
      </c>
      <c r="F368">
        <v>5.86</v>
      </c>
      <c r="G368">
        <v>2.7930000000000001</v>
      </c>
      <c r="I368" t="s">
        <v>702</v>
      </c>
      <c r="J368">
        <f t="shared" si="21"/>
        <v>523</v>
      </c>
      <c r="K368">
        <f t="shared" si="22"/>
        <v>571</v>
      </c>
    </row>
    <row r="369" spans="1:11">
      <c r="A369" s="1">
        <v>40687</v>
      </c>
      <c r="B369">
        <v>306</v>
      </c>
      <c r="C369">
        <v>13</v>
      </c>
      <c r="E369" s="1">
        <v>40687</v>
      </c>
      <c r="F369">
        <v>5.8550000000000004</v>
      </c>
      <c r="G369">
        <v>2.819</v>
      </c>
      <c r="I369" t="s">
        <v>703</v>
      </c>
      <c r="J369">
        <f t="shared" si="21"/>
        <v>521</v>
      </c>
      <c r="K369">
        <f t="shared" si="22"/>
        <v>583</v>
      </c>
    </row>
    <row r="370" spans="1:11">
      <c r="A370" s="1">
        <v>40688</v>
      </c>
      <c r="B370">
        <v>304</v>
      </c>
      <c r="C370">
        <v>13</v>
      </c>
      <c r="E370" s="1">
        <v>40688</v>
      </c>
      <c r="F370">
        <v>5.7949999999999999</v>
      </c>
      <c r="G370">
        <v>2.7810000000000001</v>
      </c>
      <c r="I370" t="s">
        <v>704</v>
      </c>
      <c r="J370">
        <f t="shared" si="21"/>
        <v>518</v>
      </c>
      <c r="K370">
        <f t="shared" si="22"/>
        <v>591</v>
      </c>
    </row>
    <row r="371" spans="1:11">
      <c r="A371" s="1">
        <v>40689</v>
      </c>
      <c r="B371">
        <v>305</v>
      </c>
      <c r="C371">
        <v>13</v>
      </c>
      <c r="E371" s="1">
        <v>40689</v>
      </c>
      <c r="F371">
        <v>5.7640000000000002</v>
      </c>
      <c r="G371">
        <v>2.7370000000000001</v>
      </c>
      <c r="I371" t="s">
        <v>705</v>
      </c>
      <c r="J371">
        <f t="shared" si="21"/>
        <v>501</v>
      </c>
      <c r="K371">
        <f t="shared" si="22"/>
        <v>590</v>
      </c>
    </row>
    <row r="372" spans="1:11">
      <c r="A372" s="1">
        <v>40690</v>
      </c>
      <c r="B372">
        <v>310</v>
      </c>
      <c r="C372">
        <v>14</v>
      </c>
      <c r="E372" s="1">
        <v>40690</v>
      </c>
      <c r="F372">
        <v>5.7830000000000004</v>
      </c>
      <c r="G372">
        <v>2.7109999999999999</v>
      </c>
      <c r="I372" t="s">
        <v>706</v>
      </c>
      <c r="J372">
        <f t="shared" si="21"/>
        <v>499</v>
      </c>
      <c r="K372">
        <f t="shared" si="22"/>
        <v>600</v>
      </c>
    </row>
    <row r="373" spans="1:11">
      <c r="A373" s="1">
        <v>40693</v>
      </c>
      <c r="B373">
        <v>315</v>
      </c>
      <c r="C373">
        <v>14</v>
      </c>
      <c r="E373" s="1">
        <v>40693</v>
      </c>
      <c r="F373">
        <v>5.843</v>
      </c>
      <c r="G373">
        <v>2.7149999999999999</v>
      </c>
      <c r="I373" t="s">
        <v>707</v>
      </c>
      <c r="J373">
        <f t="shared" si="21"/>
        <v>494</v>
      </c>
      <c r="K373">
        <f t="shared" si="22"/>
        <v>592</v>
      </c>
    </row>
    <row r="374" spans="1:11">
      <c r="A374" s="1">
        <v>40694</v>
      </c>
      <c r="B374">
        <v>304</v>
      </c>
      <c r="C374">
        <v>13</v>
      </c>
      <c r="E374" s="1">
        <v>40694</v>
      </c>
      <c r="F374">
        <v>5.7880000000000003</v>
      </c>
      <c r="G374">
        <v>2.742</v>
      </c>
      <c r="I374" t="s">
        <v>708</v>
      </c>
      <c r="J374">
        <f t="shared" si="21"/>
        <v>496</v>
      </c>
      <c r="K374">
        <f t="shared" si="22"/>
        <v>593</v>
      </c>
    </row>
    <row r="375" spans="1:11">
      <c r="A375" s="1">
        <v>40695</v>
      </c>
      <c r="B375">
        <v>303</v>
      </c>
      <c r="C375">
        <v>13</v>
      </c>
      <c r="E375" s="1">
        <v>40695</v>
      </c>
      <c r="F375">
        <v>5.7569999999999997</v>
      </c>
      <c r="G375">
        <v>2.7250000000000001</v>
      </c>
      <c r="I375" t="s">
        <v>709</v>
      </c>
      <c r="J375">
        <f t="shared" si="21"/>
        <v>501</v>
      </c>
      <c r="K375">
        <f t="shared" si="22"/>
        <v>587</v>
      </c>
    </row>
    <row r="376" spans="1:11">
      <c r="A376" s="1">
        <v>40696</v>
      </c>
      <c r="B376">
        <v>300</v>
      </c>
      <c r="C376">
        <v>13</v>
      </c>
      <c r="E376" s="1">
        <v>40696</v>
      </c>
      <c r="F376">
        <v>5.7270000000000003</v>
      </c>
      <c r="G376">
        <v>2.722</v>
      </c>
      <c r="I376" t="s">
        <v>710</v>
      </c>
      <c r="J376">
        <f t="shared" si="21"/>
        <v>507</v>
      </c>
      <c r="K376">
        <f t="shared" si="22"/>
        <v>581</v>
      </c>
    </row>
    <row r="377" spans="1:11">
      <c r="A377" s="1">
        <v>40697</v>
      </c>
      <c r="B377">
        <v>290</v>
      </c>
      <c r="C377">
        <v>12</v>
      </c>
      <c r="E377" s="1">
        <v>40697</v>
      </c>
      <c r="F377">
        <v>5.6680000000000001</v>
      </c>
      <c r="G377">
        <v>2.7639999999999998</v>
      </c>
      <c r="I377" t="s">
        <v>711</v>
      </c>
      <c r="J377">
        <f t="shared" si="21"/>
        <v>498</v>
      </c>
      <c r="K377">
        <f t="shared" si="22"/>
        <v>566</v>
      </c>
    </row>
    <row r="378" spans="1:11">
      <c r="A378" s="1">
        <v>40700</v>
      </c>
      <c r="B378">
        <v>292</v>
      </c>
      <c r="C378">
        <v>13</v>
      </c>
      <c r="E378" s="1">
        <v>40700</v>
      </c>
      <c r="F378">
        <v>5.6749999999999998</v>
      </c>
      <c r="G378">
        <v>2.7530000000000001</v>
      </c>
      <c r="I378" t="s">
        <v>712</v>
      </c>
      <c r="J378">
        <f t="shared" si="21"/>
        <v>481</v>
      </c>
      <c r="K378">
        <f t="shared" si="22"/>
        <v>567</v>
      </c>
    </row>
    <row r="379" spans="1:11">
      <c r="A379" s="1">
        <v>40701</v>
      </c>
      <c r="B379">
        <v>291</v>
      </c>
      <c r="C379">
        <v>12</v>
      </c>
      <c r="E379" s="1">
        <v>40701</v>
      </c>
      <c r="F379">
        <v>5.7249999999999996</v>
      </c>
      <c r="G379">
        <v>2.8050000000000002</v>
      </c>
      <c r="I379" t="s">
        <v>713</v>
      </c>
      <c r="J379">
        <f t="shared" si="21"/>
        <v>481</v>
      </c>
      <c r="K379">
        <f t="shared" si="22"/>
        <v>582</v>
      </c>
    </row>
    <row r="380" spans="1:11">
      <c r="A380" s="1">
        <v>40702</v>
      </c>
      <c r="B380">
        <v>299</v>
      </c>
      <c r="C380">
        <v>13</v>
      </c>
      <c r="E380" s="1">
        <v>40702</v>
      </c>
      <c r="F380">
        <v>5.7779999999999996</v>
      </c>
      <c r="G380">
        <v>2.7829999999999999</v>
      </c>
      <c r="I380" t="s">
        <v>714</v>
      </c>
      <c r="J380">
        <f t="shared" si="21"/>
        <v>476</v>
      </c>
      <c r="K380">
        <f t="shared" si="22"/>
        <v>591</v>
      </c>
    </row>
    <row r="381" spans="1:11">
      <c r="A381" s="1">
        <v>40703</v>
      </c>
      <c r="B381">
        <v>306</v>
      </c>
      <c r="C381">
        <v>13</v>
      </c>
      <c r="E381" s="1">
        <v>40703</v>
      </c>
      <c r="F381">
        <v>5.8150000000000004</v>
      </c>
      <c r="G381">
        <v>2.7519999999999998</v>
      </c>
      <c r="I381" t="s">
        <v>715</v>
      </c>
      <c r="J381">
        <f t="shared" si="21"/>
        <v>484</v>
      </c>
      <c r="K381">
        <f t="shared" si="22"/>
        <v>592</v>
      </c>
    </row>
    <row r="382" spans="1:11">
      <c r="A382" s="1">
        <v>40704</v>
      </c>
      <c r="B382">
        <v>314</v>
      </c>
      <c r="C382">
        <v>14</v>
      </c>
      <c r="E382" s="1">
        <v>40704</v>
      </c>
      <c r="F382">
        <v>5.8230000000000004</v>
      </c>
      <c r="G382">
        <v>2.6880000000000002</v>
      </c>
      <c r="I382" t="s">
        <v>716</v>
      </c>
      <c r="J382">
        <f t="shared" si="21"/>
        <v>483</v>
      </c>
      <c r="K382">
        <f t="shared" si="22"/>
        <v>586</v>
      </c>
    </row>
    <row r="383" spans="1:11">
      <c r="A383" s="1">
        <v>40707</v>
      </c>
      <c r="B383">
        <v>314</v>
      </c>
      <c r="C383">
        <v>14</v>
      </c>
      <c r="E383" s="1">
        <v>40707</v>
      </c>
      <c r="F383">
        <v>5.8230000000000004</v>
      </c>
      <c r="G383">
        <v>2.6859999999999999</v>
      </c>
      <c r="I383" t="s">
        <v>717</v>
      </c>
      <c r="J383">
        <f t="shared" si="21"/>
        <v>499</v>
      </c>
      <c r="K383">
        <f t="shared" si="22"/>
        <v>575</v>
      </c>
    </row>
    <row r="384" spans="1:11">
      <c r="A384" s="1">
        <v>40708</v>
      </c>
      <c r="B384">
        <v>309</v>
      </c>
      <c r="C384">
        <v>13</v>
      </c>
      <c r="E384" s="1">
        <v>40708</v>
      </c>
      <c r="F384">
        <v>5.819</v>
      </c>
      <c r="G384">
        <v>2.7309999999999999</v>
      </c>
      <c r="I384" t="s">
        <v>718</v>
      </c>
      <c r="J384">
        <f t="shared" si="21"/>
        <v>490</v>
      </c>
      <c r="K384">
        <f t="shared" si="22"/>
        <v>551</v>
      </c>
    </row>
    <row r="385" spans="1:11">
      <c r="A385" s="1">
        <v>40709</v>
      </c>
      <c r="B385">
        <v>320</v>
      </c>
      <c r="C385">
        <v>14</v>
      </c>
      <c r="E385" s="1">
        <v>40709</v>
      </c>
      <c r="F385">
        <v>5.8810000000000002</v>
      </c>
      <c r="G385">
        <v>2.6890000000000001</v>
      </c>
      <c r="I385" t="s">
        <v>719</v>
      </c>
      <c r="J385">
        <f t="shared" ref="J385:J448" si="24">B474</f>
        <v>503</v>
      </c>
      <c r="K385">
        <f t="shared" si="22"/>
        <v>553</v>
      </c>
    </row>
    <row r="386" spans="1:11">
      <c r="A386" s="1">
        <v>40710</v>
      </c>
      <c r="B386">
        <v>352</v>
      </c>
      <c r="C386">
        <v>15</v>
      </c>
      <c r="E386" s="1">
        <v>40710</v>
      </c>
      <c r="F386">
        <v>6.2060000000000004</v>
      </c>
      <c r="G386">
        <v>2.6640000000000001</v>
      </c>
      <c r="I386" t="s">
        <v>720</v>
      </c>
      <c r="J386">
        <f t="shared" si="24"/>
        <v>512</v>
      </c>
      <c r="K386">
        <f t="shared" si="22"/>
        <v>559</v>
      </c>
    </row>
    <row r="387" spans="1:11">
      <c r="A387" s="1">
        <v>40711</v>
      </c>
      <c r="B387">
        <v>341</v>
      </c>
      <c r="C387">
        <v>14</v>
      </c>
      <c r="E387" s="1">
        <v>40711</v>
      </c>
      <c r="F387">
        <v>6.12</v>
      </c>
      <c r="G387">
        <v>2.6930000000000001</v>
      </c>
      <c r="I387" t="s">
        <v>721</v>
      </c>
      <c r="J387">
        <f t="shared" si="24"/>
        <v>511</v>
      </c>
      <c r="K387">
        <f t="shared" si="22"/>
        <v>547</v>
      </c>
    </row>
    <row r="388" spans="1:11">
      <c r="A388" s="1">
        <v>40714</v>
      </c>
      <c r="B388">
        <v>345</v>
      </c>
      <c r="C388">
        <v>14</v>
      </c>
      <c r="E388" s="1">
        <v>40714</v>
      </c>
      <c r="F388">
        <v>6.18</v>
      </c>
      <c r="G388">
        <v>2.7040000000000002</v>
      </c>
      <c r="I388" t="s">
        <v>722</v>
      </c>
      <c r="J388">
        <f t="shared" si="24"/>
        <v>522</v>
      </c>
      <c r="K388">
        <f t="shared" si="22"/>
        <v>543</v>
      </c>
    </row>
    <row r="389" spans="1:11">
      <c r="A389" s="1">
        <v>40715</v>
      </c>
      <c r="B389">
        <v>339</v>
      </c>
      <c r="C389">
        <v>14</v>
      </c>
      <c r="E389" s="1">
        <v>40715</v>
      </c>
      <c r="F389">
        <v>6.1319999999999997</v>
      </c>
      <c r="G389">
        <v>2.72</v>
      </c>
      <c r="I389" t="s">
        <v>723</v>
      </c>
      <c r="J389">
        <f t="shared" si="24"/>
        <v>508</v>
      </c>
      <c r="K389">
        <f t="shared" si="22"/>
        <v>543</v>
      </c>
    </row>
    <row r="390" spans="1:11">
      <c r="A390" s="1">
        <v>40716</v>
      </c>
      <c r="B390">
        <v>345</v>
      </c>
      <c r="C390">
        <v>14</v>
      </c>
      <c r="E390" s="1">
        <v>40716</v>
      </c>
      <c r="F390">
        <v>6.1820000000000004</v>
      </c>
      <c r="G390">
        <v>2.7080000000000002</v>
      </c>
      <c r="I390" t="s">
        <v>724</v>
      </c>
      <c r="J390">
        <f t="shared" si="24"/>
        <v>513</v>
      </c>
      <c r="K390">
        <f t="shared" ref="K390:K433" si="25">B542</f>
        <v>535</v>
      </c>
    </row>
    <row r="391" spans="1:11">
      <c r="A391" s="1">
        <v>40717</v>
      </c>
      <c r="B391">
        <v>367</v>
      </c>
      <c r="C391">
        <v>16</v>
      </c>
      <c r="E391" s="1">
        <v>40717</v>
      </c>
      <c r="F391">
        <v>6.2969999999999997</v>
      </c>
      <c r="G391">
        <v>2.6110000000000002</v>
      </c>
      <c r="I391" t="s">
        <v>725</v>
      </c>
      <c r="J391">
        <f t="shared" si="24"/>
        <v>520</v>
      </c>
      <c r="K391">
        <f t="shared" si="25"/>
        <v>514</v>
      </c>
    </row>
    <row r="392" spans="1:11">
      <c r="A392" s="1">
        <v>40718</v>
      </c>
      <c r="B392">
        <v>375</v>
      </c>
      <c r="C392">
        <v>16</v>
      </c>
      <c r="E392" s="1">
        <v>40718</v>
      </c>
      <c r="F392">
        <v>6.367</v>
      </c>
      <c r="G392">
        <v>2.6110000000000002</v>
      </c>
      <c r="I392" t="s">
        <v>726</v>
      </c>
      <c r="J392">
        <f t="shared" si="24"/>
        <v>528</v>
      </c>
      <c r="K392">
        <f t="shared" si="25"/>
        <v>513</v>
      </c>
    </row>
    <row r="393" spans="1:11">
      <c r="A393" s="1">
        <v>40721</v>
      </c>
      <c r="B393">
        <v>374</v>
      </c>
      <c r="C393">
        <v>15</v>
      </c>
      <c r="E393" s="1">
        <v>40721</v>
      </c>
      <c r="F393">
        <v>6.4139999999999997</v>
      </c>
      <c r="G393">
        <v>2.645</v>
      </c>
      <c r="I393" t="s">
        <v>727</v>
      </c>
      <c r="J393">
        <f t="shared" si="24"/>
        <v>504</v>
      </c>
      <c r="K393">
        <f t="shared" si="25"/>
        <v>517</v>
      </c>
    </row>
    <row r="394" spans="1:11">
      <c r="A394" s="1">
        <v>40722</v>
      </c>
      <c r="B394">
        <v>367</v>
      </c>
      <c r="C394">
        <v>14</v>
      </c>
      <c r="E394" s="1">
        <v>40722</v>
      </c>
      <c r="F394">
        <v>6.3869999999999996</v>
      </c>
      <c r="G394">
        <v>2.6880000000000002</v>
      </c>
      <c r="I394" t="s">
        <v>728</v>
      </c>
      <c r="J394">
        <f t="shared" si="24"/>
        <v>521</v>
      </c>
      <c r="K394">
        <f t="shared" si="25"/>
        <v>506</v>
      </c>
    </row>
    <row r="395" spans="1:11">
      <c r="A395" s="1">
        <v>40723</v>
      </c>
      <c r="B395">
        <v>352</v>
      </c>
      <c r="C395">
        <v>13</v>
      </c>
      <c r="E395" s="1">
        <v>40723</v>
      </c>
      <c r="F395">
        <v>6.2949999999999999</v>
      </c>
      <c r="G395">
        <v>2.7349999999999999</v>
      </c>
      <c r="I395" t="s">
        <v>729</v>
      </c>
      <c r="J395">
        <f t="shared" si="24"/>
        <v>544</v>
      </c>
      <c r="K395">
        <f t="shared" si="25"/>
        <v>497</v>
      </c>
    </row>
    <row r="396" spans="1:11">
      <c r="A396" s="1">
        <v>40724</v>
      </c>
      <c r="B396">
        <v>331</v>
      </c>
      <c r="C396">
        <v>12</v>
      </c>
      <c r="E396" s="1">
        <v>40724</v>
      </c>
      <c r="F396">
        <v>6.1390000000000002</v>
      </c>
      <c r="G396">
        <v>2.782</v>
      </c>
      <c r="I396" t="s">
        <v>730</v>
      </c>
      <c r="J396">
        <f t="shared" si="24"/>
        <v>577</v>
      </c>
      <c r="K396">
        <f t="shared" si="25"/>
        <v>518</v>
      </c>
    </row>
    <row r="397" spans="1:11">
      <c r="A397" s="1">
        <v>40725</v>
      </c>
      <c r="B397">
        <v>326</v>
      </c>
      <c r="C397">
        <v>12</v>
      </c>
      <c r="E397" s="1">
        <v>40725</v>
      </c>
      <c r="F397">
        <v>6.0910000000000002</v>
      </c>
      <c r="G397">
        <v>2.7879999999999998</v>
      </c>
      <c r="I397" t="s">
        <v>731</v>
      </c>
      <c r="J397">
        <f t="shared" si="24"/>
        <v>566</v>
      </c>
      <c r="K397">
        <f t="shared" si="25"/>
        <v>507</v>
      </c>
    </row>
    <row r="398" spans="1:11">
      <c r="A398" s="1">
        <v>40728</v>
      </c>
      <c r="B398">
        <v>328</v>
      </c>
      <c r="C398">
        <v>13</v>
      </c>
      <c r="E398" s="1">
        <v>40728</v>
      </c>
      <c r="F398">
        <v>6.0940000000000003</v>
      </c>
      <c r="G398">
        <v>2.7709999999999999</v>
      </c>
      <c r="I398" t="s">
        <v>732</v>
      </c>
      <c r="J398">
        <f t="shared" si="24"/>
        <v>567</v>
      </c>
      <c r="K398">
        <f t="shared" si="25"/>
        <v>481</v>
      </c>
    </row>
    <row r="399" spans="1:11">
      <c r="A399" s="1">
        <v>40729</v>
      </c>
      <c r="B399">
        <v>337</v>
      </c>
      <c r="C399">
        <v>13</v>
      </c>
      <c r="E399" s="1">
        <v>40729</v>
      </c>
      <c r="F399">
        <v>6.165</v>
      </c>
      <c r="G399">
        <v>2.7530000000000001</v>
      </c>
      <c r="I399" t="s">
        <v>733</v>
      </c>
      <c r="J399">
        <f t="shared" si="24"/>
        <v>590</v>
      </c>
      <c r="K399">
        <f t="shared" si="25"/>
        <v>478</v>
      </c>
    </row>
    <row r="400" spans="1:11">
      <c r="A400" s="1">
        <v>40730</v>
      </c>
      <c r="B400">
        <v>369</v>
      </c>
      <c r="C400">
        <v>14</v>
      </c>
      <c r="E400" s="1">
        <v>40730</v>
      </c>
      <c r="F400">
        <v>6.4349999999999996</v>
      </c>
      <c r="G400">
        <v>2.706</v>
      </c>
      <c r="I400" t="s">
        <v>734</v>
      </c>
      <c r="J400">
        <f t="shared" si="24"/>
        <v>617</v>
      </c>
      <c r="K400">
        <f t="shared" si="25"/>
        <v>477</v>
      </c>
    </row>
    <row r="401" spans="1:11">
      <c r="A401" s="1">
        <v>40731</v>
      </c>
      <c r="B401">
        <v>375</v>
      </c>
      <c r="C401">
        <v>14</v>
      </c>
      <c r="E401" s="1">
        <v>40731</v>
      </c>
      <c r="F401">
        <v>6.5220000000000002</v>
      </c>
      <c r="G401">
        <v>2.73</v>
      </c>
      <c r="I401" t="s">
        <v>735</v>
      </c>
      <c r="J401">
        <f t="shared" si="24"/>
        <v>624</v>
      </c>
      <c r="K401">
        <f t="shared" si="25"/>
        <v>477</v>
      </c>
    </row>
    <row r="402" spans="1:11">
      <c r="A402" s="1">
        <v>40732</v>
      </c>
      <c r="B402">
        <v>399</v>
      </c>
      <c r="C402">
        <v>15</v>
      </c>
      <c r="E402" s="1">
        <v>40732</v>
      </c>
      <c r="F402">
        <v>6.6420000000000003</v>
      </c>
      <c r="G402">
        <v>2.621</v>
      </c>
      <c r="I402" t="s">
        <v>736</v>
      </c>
      <c r="J402">
        <f t="shared" si="24"/>
        <v>670</v>
      </c>
      <c r="K402">
        <f t="shared" si="25"/>
        <v>476</v>
      </c>
    </row>
    <row r="403" spans="1:11">
      <c r="A403" s="1">
        <v>40735</v>
      </c>
      <c r="B403">
        <v>452</v>
      </c>
      <c r="C403">
        <v>18</v>
      </c>
      <c r="E403" s="1">
        <v>40735</v>
      </c>
      <c r="F403">
        <v>7.0620000000000003</v>
      </c>
      <c r="G403">
        <v>2.52</v>
      </c>
      <c r="I403" t="s">
        <v>737</v>
      </c>
      <c r="J403">
        <f t="shared" si="24"/>
        <v>635</v>
      </c>
      <c r="K403">
        <f t="shared" si="25"/>
        <v>473</v>
      </c>
    </row>
    <row r="404" spans="1:11">
      <c r="A404" s="1">
        <v>40736</v>
      </c>
      <c r="B404">
        <v>446</v>
      </c>
      <c r="C404">
        <v>19</v>
      </c>
      <c r="E404" s="1">
        <v>40736</v>
      </c>
      <c r="F404">
        <v>7.0259999999999998</v>
      </c>
      <c r="G404">
        <v>2.5539999999999998</v>
      </c>
      <c r="I404" t="s">
        <v>738</v>
      </c>
      <c r="J404">
        <f t="shared" si="24"/>
        <v>601</v>
      </c>
      <c r="K404">
        <f t="shared" si="25"/>
        <v>463</v>
      </c>
    </row>
    <row r="405" spans="1:11">
      <c r="A405" s="1">
        <v>40737</v>
      </c>
      <c r="B405">
        <v>444</v>
      </c>
      <c r="C405">
        <v>18</v>
      </c>
      <c r="E405" s="1">
        <v>40737</v>
      </c>
      <c r="F405">
        <v>7.0540000000000003</v>
      </c>
      <c r="G405">
        <v>2.5830000000000002</v>
      </c>
      <c r="I405" t="s">
        <v>739</v>
      </c>
      <c r="J405">
        <f t="shared" si="24"/>
        <v>623</v>
      </c>
      <c r="K405">
        <f t="shared" si="25"/>
        <v>470</v>
      </c>
    </row>
    <row r="406" spans="1:11">
      <c r="A406" s="1">
        <v>40738</v>
      </c>
      <c r="B406">
        <v>453</v>
      </c>
      <c r="C406">
        <v>18</v>
      </c>
      <c r="E406" s="1">
        <v>40738</v>
      </c>
      <c r="F406">
        <v>7.1189999999999998</v>
      </c>
      <c r="G406">
        <v>2.56</v>
      </c>
      <c r="I406" t="s">
        <v>740</v>
      </c>
      <c r="J406">
        <f t="shared" si="24"/>
        <v>650</v>
      </c>
      <c r="K406">
        <f t="shared" si="25"/>
        <v>472</v>
      </c>
    </row>
    <row r="407" spans="1:11">
      <c r="A407" s="1">
        <v>40739</v>
      </c>
      <c r="B407">
        <v>475</v>
      </c>
      <c r="C407">
        <v>19</v>
      </c>
      <c r="E407" s="1">
        <v>40739</v>
      </c>
      <c r="F407">
        <v>7.2919999999999998</v>
      </c>
      <c r="G407">
        <v>2.5169999999999999</v>
      </c>
      <c r="I407" t="s">
        <v>741</v>
      </c>
      <c r="J407">
        <f t="shared" si="24"/>
        <v>644</v>
      </c>
      <c r="K407">
        <f t="shared" si="25"/>
        <v>472</v>
      </c>
    </row>
    <row r="408" spans="1:11">
      <c r="A408" s="1">
        <v>40742</v>
      </c>
      <c r="B408">
        <v>509</v>
      </c>
      <c r="C408">
        <v>20</v>
      </c>
      <c r="E408" s="1">
        <v>40742</v>
      </c>
      <c r="F408">
        <v>7.617</v>
      </c>
      <c r="G408">
        <v>2.4990000000000001</v>
      </c>
      <c r="I408" t="s">
        <v>742</v>
      </c>
      <c r="J408">
        <f t="shared" si="24"/>
        <v>629</v>
      </c>
      <c r="K408">
        <f t="shared" si="25"/>
        <v>481</v>
      </c>
    </row>
    <row r="409" spans="1:11">
      <c r="A409" s="1">
        <v>40743</v>
      </c>
      <c r="B409">
        <v>479</v>
      </c>
      <c r="C409">
        <v>19</v>
      </c>
      <c r="E409" s="1">
        <v>40743</v>
      </c>
      <c r="F409">
        <v>7.36</v>
      </c>
      <c r="G409">
        <v>2.5299999999999998</v>
      </c>
      <c r="I409" t="s">
        <v>743</v>
      </c>
      <c r="J409">
        <f t="shared" si="24"/>
        <v>623</v>
      </c>
      <c r="K409">
        <f t="shared" si="25"/>
        <v>480</v>
      </c>
    </row>
    <row r="410" spans="1:11">
      <c r="A410" s="1">
        <v>40744</v>
      </c>
      <c r="B410">
        <v>456</v>
      </c>
      <c r="C410">
        <v>18</v>
      </c>
      <c r="E410" s="1">
        <v>40744</v>
      </c>
      <c r="F410">
        <v>7.1769999999999996</v>
      </c>
      <c r="G410">
        <v>2.5720000000000001</v>
      </c>
      <c r="I410" t="s">
        <v>744</v>
      </c>
      <c r="J410">
        <f t="shared" si="24"/>
        <v>638</v>
      </c>
      <c r="K410">
        <f t="shared" si="25"/>
        <v>471</v>
      </c>
    </row>
    <row r="411" spans="1:11">
      <c r="A411" s="1">
        <v>40745</v>
      </c>
      <c r="B411">
        <v>415</v>
      </c>
      <c r="C411">
        <v>17</v>
      </c>
      <c r="E411" s="1">
        <v>40745</v>
      </c>
      <c r="F411">
        <v>6.8490000000000002</v>
      </c>
      <c r="G411">
        <v>2.6539999999999999</v>
      </c>
      <c r="I411" t="s">
        <v>745</v>
      </c>
      <c r="J411">
        <f t="shared" si="24"/>
        <v>657</v>
      </c>
      <c r="K411">
        <f t="shared" si="25"/>
        <v>461</v>
      </c>
    </row>
    <row r="412" spans="1:11">
      <c r="A412" s="1">
        <v>40746</v>
      </c>
      <c r="B412">
        <v>400</v>
      </c>
      <c r="C412">
        <v>18</v>
      </c>
      <c r="E412" s="1">
        <v>40746</v>
      </c>
      <c r="F412">
        <v>6.617</v>
      </c>
      <c r="G412">
        <v>2.6110000000000002</v>
      </c>
      <c r="I412" t="s">
        <v>746</v>
      </c>
      <c r="J412">
        <f t="shared" si="24"/>
        <v>666</v>
      </c>
      <c r="K412">
        <f t="shared" si="25"/>
        <v>454</v>
      </c>
    </row>
    <row r="413" spans="1:11">
      <c r="A413" s="1">
        <v>40749</v>
      </c>
      <c r="B413">
        <v>428</v>
      </c>
      <c r="C413">
        <v>18</v>
      </c>
      <c r="E413" s="1">
        <v>40749</v>
      </c>
      <c r="F413">
        <v>6.8520000000000003</v>
      </c>
      <c r="G413">
        <v>2.5750000000000002</v>
      </c>
      <c r="I413" t="s">
        <v>747</v>
      </c>
      <c r="J413">
        <f t="shared" si="24"/>
        <v>677</v>
      </c>
      <c r="K413">
        <f t="shared" si="25"/>
        <v>459</v>
      </c>
    </row>
    <row r="414" spans="1:11">
      <c r="A414" s="1">
        <v>40750</v>
      </c>
      <c r="B414">
        <v>429</v>
      </c>
      <c r="C414">
        <v>18</v>
      </c>
      <c r="E414" s="1">
        <v>40750</v>
      </c>
      <c r="F414">
        <v>6.8520000000000003</v>
      </c>
      <c r="G414">
        <v>2.5659999999999998</v>
      </c>
      <c r="I414" t="s">
        <v>748</v>
      </c>
      <c r="J414">
        <f t="shared" si="24"/>
        <v>696</v>
      </c>
      <c r="K414">
        <f t="shared" si="25"/>
        <v>463</v>
      </c>
    </row>
    <row r="415" spans="1:11">
      <c r="A415" s="1">
        <v>40751</v>
      </c>
      <c r="B415">
        <v>444</v>
      </c>
      <c r="C415">
        <v>19</v>
      </c>
      <c r="E415" s="1">
        <v>40751</v>
      </c>
      <c r="F415">
        <v>6.9139999999999997</v>
      </c>
      <c r="G415">
        <v>2.4849999999999999</v>
      </c>
      <c r="I415" t="s">
        <v>749</v>
      </c>
      <c r="J415">
        <f t="shared" si="24"/>
        <v>682</v>
      </c>
      <c r="K415">
        <f t="shared" si="25"/>
        <v>460</v>
      </c>
    </row>
    <row r="416" spans="1:11">
      <c r="A416" s="1">
        <v>40752</v>
      </c>
      <c r="B416">
        <v>447</v>
      </c>
      <c r="C416">
        <v>19</v>
      </c>
      <c r="E416" s="1">
        <v>40752</v>
      </c>
      <c r="F416">
        <v>6.9539999999999997</v>
      </c>
      <c r="G416">
        <v>2.5</v>
      </c>
      <c r="I416" t="s">
        <v>750</v>
      </c>
      <c r="J416">
        <f t="shared" si="24"/>
        <v>681</v>
      </c>
      <c r="K416">
        <f t="shared" si="25"/>
        <v>460</v>
      </c>
    </row>
    <row r="417" spans="1:11">
      <c r="A417" s="1">
        <v>40753</v>
      </c>
      <c r="B417">
        <v>461</v>
      </c>
      <c r="C417">
        <v>20</v>
      </c>
      <c r="E417" s="1">
        <v>40753</v>
      </c>
      <c r="F417">
        <v>7.0209999999999999</v>
      </c>
      <c r="G417">
        <v>2.448</v>
      </c>
      <c r="I417" t="s">
        <v>751</v>
      </c>
      <c r="J417">
        <f t="shared" si="24"/>
        <v>687</v>
      </c>
      <c r="K417">
        <f t="shared" si="25"/>
        <v>453</v>
      </c>
    </row>
    <row r="418" spans="1:11">
      <c r="A418" s="1">
        <v>40755</v>
      </c>
      <c r="B418">
        <v>468</v>
      </c>
      <c r="C418">
        <v>21</v>
      </c>
      <c r="E418" s="1">
        <v>40755</v>
      </c>
      <c r="F418">
        <v>7.1280000000000001</v>
      </c>
      <c r="G418">
        <v>2.5030000000000001</v>
      </c>
      <c r="I418" t="s">
        <v>752</v>
      </c>
      <c r="J418">
        <f t="shared" si="24"/>
        <v>650</v>
      </c>
      <c r="K418">
        <f t="shared" si="25"/>
        <v>446</v>
      </c>
    </row>
    <row r="419" spans="1:11">
      <c r="A419" s="1">
        <v>40756</v>
      </c>
      <c r="B419">
        <v>481</v>
      </c>
      <c r="C419">
        <v>21</v>
      </c>
      <c r="E419" s="1">
        <v>40756</v>
      </c>
      <c r="F419">
        <v>7.1970000000000001</v>
      </c>
      <c r="G419">
        <v>2.4430000000000001</v>
      </c>
      <c r="I419" t="s">
        <v>753</v>
      </c>
      <c r="J419">
        <f t="shared" si="24"/>
        <v>637</v>
      </c>
      <c r="K419">
        <f t="shared" si="25"/>
        <v>425</v>
      </c>
    </row>
    <row r="420" spans="1:11">
      <c r="A420" s="1">
        <v>40757</v>
      </c>
      <c r="B420">
        <v>498</v>
      </c>
      <c r="C420">
        <v>23</v>
      </c>
      <c r="E420" s="1">
        <v>40757</v>
      </c>
      <c r="F420">
        <v>7.3280000000000003</v>
      </c>
      <c r="G420">
        <v>2.4169999999999998</v>
      </c>
      <c r="I420" t="s">
        <v>754</v>
      </c>
      <c r="J420">
        <f t="shared" si="24"/>
        <v>576</v>
      </c>
      <c r="K420">
        <f t="shared" si="25"/>
        <v>424</v>
      </c>
    </row>
    <row r="421" spans="1:11">
      <c r="A421" s="1">
        <v>40758</v>
      </c>
      <c r="B421">
        <v>495</v>
      </c>
      <c r="C421">
        <v>23</v>
      </c>
      <c r="E421" s="1">
        <v>40758</v>
      </c>
      <c r="F421">
        <v>7.3150000000000004</v>
      </c>
      <c r="G421">
        <v>2.44</v>
      </c>
      <c r="I421" t="s">
        <v>755</v>
      </c>
      <c r="J421">
        <f t="shared" si="24"/>
        <v>575</v>
      </c>
      <c r="K421">
        <f t="shared" si="25"/>
        <v>428</v>
      </c>
    </row>
    <row r="422" spans="1:11">
      <c r="A422" s="1">
        <v>40759</v>
      </c>
      <c r="B422">
        <v>507</v>
      </c>
      <c r="C422">
        <v>24</v>
      </c>
      <c r="E422" s="1">
        <v>40759</v>
      </c>
      <c r="F422">
        <v>7.351</v>
      </c>
      <c r="G422">
        <v>2.355</v>
      </c>
      <c r="I422" t="s">
        <v>756</v>
      </c>
      <c r="J422">
        <f t="shared" si="24"/>
        <v>591</v>
      </c>
      <c r="K422">
        <f t="shared" si="25"/>
        <v>441</v>
      </c>
    </row>
    <row r="423" spans="1:11">
      <c r="A423" s="1">
        <v>40760</v>
      </c>
      <c r="B423">
        <v>498</v>
      </c>
      <c r="C423">
        <v>23</v>
      </c>
      <c r="E423" s="1">
        <v>40760</v>
      </c>
      <c r="F423">
        <v>7.2409999999999997</v>
      </c>
      <c r="G423">
        <v>2.3370000000000002</v>
      </c>
      <c r="I423" t="s">
        <v>757</v>
      </c>
      <c r="J423">
        <f t="shared" si="24"/>
        <v>630</v>
      </c>
      <c r="K423">
        <f t="shared" si="25"/>
        <v>438</v>
      </c>
    </row>
    <row r="424" spans="1:11">
      <c r="A424" s="1">
        <v>40763</v>
      </c>
      <c r="B424">
        <v>429</v>
      </c>
      <c r="C424">
        <v>22</v>
      </c>
      <c r="E424" s="1">
        <v>40763</v>
      </c>
      <c r="F424">
        <v>6.4930000000000003</v>
      </c>
      <c r="G424">
        <v>2.2629999999999999</v>
      </c>
      <c r="I424" t="s">
        <v>758</v>
      </c>
      <c r="J424">
        <f t="shared" si="24"/>
        <v>628</v>
      </c>
      <c r="K424">
        <f t="shared" si="25"/>
        <v>435</v>
      </c>
    </row>
    <row r="425" spans="1:11">
      <c r="A425" s="1">
        <v>40764</v>
      </c>
      <c r="B425">
        <v>410</v>
      </c>
      <c r="C425">
        <v>21</v>
      </c>
      <c r="E425" s="1">
        <v>40764</v>
      </c>
      <c r="F425">
        <v>6.3529999999999998</v>
      </c>
      <c r="G425">
        <v>2.3130000000000002</v>
      </c>
      <c r="I425" t="s">
        <v>759</v>
      </c>
      <c r="J425">
        <f t="shared" si="24"/>
        <v>632</v>
      </c>
      <c r="K425">
        <f t="shared" si="25"/>
        <v>434</v>
      </c>
    </row>
    <row r="426" spans="1:11">
      <c r="A426" s="1">
        <v>40765</v>
      </c>
      <c r="B426">
        <v>420</v>
      </c>
      <c r="C426">
        <v>21</v>
      </c>
      <c r="E426" s="1">
        <v>40765</v>
      </c>
      <c r="F426">
        <v>6.3010000000000002</v>
      </c>
      <c r="G426">
        <v>2.1659999999999999</v>
      </c>
      <c r="I426" t="s">
        <v>760</v>
      </c>
      <c r="J426">
        <f t="shared" si="24"/>
        <v>624</v>
      </c>
      <c r="K426">
        <f t="shared" si="25"/>
        <v>439</v>
      </c>
    </row>
    <row r="427" spans="1:11">
      <c r="A427" s="1">
        <v>40766</v>
      </c>
      <c r="B427">
        <v>416</v>
      </c>
      <c r="C427">
        <v>20</v>
      </c>
      <c r="E427" s="1">
        <v>40766</v>
      </c>
      <c r="F427">
        <v>6.3120000000000003</v>
      </c>
      <c r="G427">
        <v>2.2040000000000002</v>
      </c>
      <c r="I427" t="s">
        <v>761</v>
      </c>
      <c r="J427">
        <f t="shared" si="24"/>
        <v>638</v>
      </c>
      <c r="K427">
        <f t="shared" si="25"/>
        <v>441</v>
      </c>
    </row>
    <row r="428" spans="1:11">
      <c r="A428" s="1">
        <v>40767</v>
      </c>
      <c r="B428">
        <v>415</v>
      </c>
      <c r="C428">
        <v>21</v>
      </c>
      <c r="E428" s="1">
        <v>40767</v>
      </c>
      <c r="F428">
        <v>6.2859999999999996</v>
      </c>
      <c r="G428">
        <v>2.1930000000000001</v>
      </c>
      <c r="I428" t="s">
        <v>762</v>
      </c>
      <c r="J428">
        <f t="shared" si="24"/>
        <v>615</v>
      </c>
      <c r="K428">
        <f t="shared" si="25"/>
        <v>433</v>
      </c>
    </row>
    <row r="429" spans="1:11">
      <c r="A429" s="1">
        <v>40770</v>
      </c>
      <c r="B429">
        <v>413</v>
      </c>
      <c r="C429">
        <v>20</v>
      </c>
      <c r="E429" s="1">
        <v>40770</v>
      </c>
      <c r="F429">
        <v>6.2789999999999999</v>
      </c>
      <c r="G429">
        <v>2.1970000000000001</v>
      </c>
      <c r="I429" t="s">
        <v>763</v>
      </c>
      <c r="J429">
        <f t="shared" si="24"/>
        <v>605</v>
      </c>
      <c r="K429">
        <f t="shared" si="25"/>
        <v>430</v>
      </c>
    </row>
    <row r="430" spans="1:11">
      <c r="A430" s="1">
        <v>40771</v>
      </c>
      <c r="B430">
        <v>409</v>
      </c>
      <c r="C430">
        <v>21</v>
      </c>
      <c r="E430" s="1">
        <v>40771</v>
      </c>
      <c r="F430">
        <v>6.2389999999999999</v>
      </c>
      <c r="G430">
        <v>2.2000000000000002</v>
      </c>
      <c r="I430" t="s">
        <v>764</v>
      </c>
      <c r="J430">
        <f t="shared" si="24"/>
        <v>589</v>
      </c>
      <c r="K430">
        <f t="shared" si="25"/>
        <v>424</v>
      </c>
    </row>
    <row r="431" spans="1:11">
      <c r="A431" s="1">
        <v>40772</v>
      </c>
      <c r="B431">
        <v>410</v>
      </c>
      <c r="C431">
        <v>21</v>
      </c>
      <c r="E431" s="1">
        <v>40772</v>
      </c>
      <c r="F431">
        <v>6.1849999999999996</v>
      </c>
      <c r="G431">
        <v>2.1429999999999998</v>
      </c>
      <c r="I431" t="s">
        <v>765</v>
      </c>
      <c r="J431">
        <f t="shared" si="24"/>
        <v>571</v>
      </c>
      <c r="K431">
        <f t="shared" si="25"/>
        <v>424</v>
      </c>
    </row>
    <row r="432" spans="1:11">
      <c r="A432" s="1">
        <v>40773</v>
      </c>
      <c r="B432">
        <v>430</v>
      </c>
      <c r="C432">
        <v>22</v>
      </c>
      <c r="E432" s="1">
        <v>40773</v>
      </c>
      <c r="F432">
        <v>6.2430000000000003</v>
      </c>
      <c r="G432">
        <v>2.0129999999999999</v>
      </c>
      <c r="I432" t="s">
        <v>766</v>
      </c>
      <c r="J432">
        <f t="shared" si="24"/>
        <v>583</v>
      </c>
      <c r="K432">
        <f t="shared" si="25"/>
        <v>426</v>
      </c>
    </row>
    <row r="433" spans="1:11">
      <c r="A433" s="1">
        <v>40774</v>
      </c>
      <c r="B433">
        <v>421</v>
      </c>
      <c r="C433">
        <v>22</v>
      </c>
      <c r="E433" s="1">
        <v>40774</v>
      </c>
      <c r="F433">
        <v>6.1989999999999998</v>
      </c>
      <c r="G433">
        <v>2.0609999999999999</v>
      </c>
      <c r="I433" t="s">
        <v>767</v>
      </c>
      <c r="J433">
        <f t="shared" si="24"/>
        <v>591</v>
      </c>
      <c r="K433">
        <f t="shared" si="25"/>
        <v>438</v>
      </c>
    </row>
    <row r="434" spans="1:11">
      <c r="A434" s="1">
        <v>40777</v>
      </c>
      <c r="B434">
        <v>421</v>
      </c>
      <c r="C434">
        <v>21</v>
      </c>
      <c r="E434" s="1">
        <v>40777</v>
      </c>
      <c r="F434">
        <v>6.226</v>
      </c>
      <c r="G434">
        <v>2.077</v>
      </c>
      <c r="I434" t="s">
        <v>768</v>
      </c>
      <c r="J434">
        <f t="shared" si="24"/>
        <v>590</v>
      </c>
    </row>
    <row r="435" spans="1:11">
      <c r="A435" s="1">
        <v>40778</v>
      </c>
      <c r="B435">
        <v>428</v>
      </c>
      <c r="C435">
        <v>22</v>
      </c>
      <c r="E435" s="1">
        <v>40778</v>
      </c>
      <c r="F435">
        <v>6.2779999999999996</v>
      </c>
      <c r="G435">
        <v>2.0579999999999998</v>
      </c>
      <c r="I435" t="s">
        <v>769</v>
      </c>
      <c r="J435">
        <f t="shared" si="24"/>
        <v>600</v>
      </c>
    </row>
    <row r="436" spans="1:11">
      <c r="A436" s="1">
        <v>40779</v>
      </c>
      <c r="B436">
        <v>431</v>
      </c>
      <c r="C436">
        <v>22</v>
      </c>
      <c r="E436" s="1">
        <v>40779</v>
      </c>
      <c r="F436">
        <v>6.38</v>
      </c>
      <c r="G436">
        <v>2.1230000000000002</v>
      </c>
      <c r="I436" t="s">
        <v>770</v>
      </c>
      <c r="J436">
        <f t="shared" si="24"/>
        <v>592</v>
      </c>
    </row>
    <row r="437" spans="1:11">
      <c r="A437" s="1">
        <v>40780</v>
      </c>
      <c r="B437">
        <v>432</v>
      </c>
      <c r="C437">
        <v>22</v>
      </c>
      <c r="E437" s="1">
        <v>40780</v>
      </c>
      <c r="F437">
        <v>6.359</v>
      </c>
      <c r="G437">
        <v>2.097</v>
      </c>
      <c r="I437" t="s">
        <v>771</v>
      </c>
      <c r="J437">
        <f t="shared" si="24"/>
        <v>593</v>
      </c>
    </row>
    <row r="438" spans="1:11">
      <c r="A438" s="1">
        <v>40781</v>
      </c>
      <c r="B438">
        <v>434</v>
      </c>
      <c r="C438">
        <v>22</v>
      </c>
      <c r="E438" s="1">
        <v>40781</v>
      </c>
      <c r="F438">
        <v>6.3579999999999997</v>
      </c>
      <c r="G438">
        <v>2.0750000000000002</v>
      </c>
      <c r="I438" t="s">
        <v>772</v>
      </c>
      <c r="J438">
        <f t="shared" si="24"/>
        <v>587</v>
      </c>
    </row>
    <row r="439" spans="1:11">
      <c r="A439" s="1">
        <v>40784</v>
      </c>
      <c r="B439">
        <v>431</v>
      </c>
      <c r="C439">
        <v>22</v>
      </c>
      <c r="E439" s="1">
        <v>40784</v>
      </c>
      <c r="F439">
        <v>6.3949999999999996</v>
      </c>
      <c r="G439">
        <v>2.141</v>
      </c>
      <c r="I439" t="s">
        <v>773</v>
      </c>
      <c r="J439">
        <f t="shared" si="24"/>
        <v>581</v>
      </c>
    </row>
    <row r="440" spans="1:11">
      <c r="A440" s="1">
        <v>40785</v>
      </c>
      <c r="B440">
        <v>436</v>
      </c>
      <c r="C440">
        <v>23</v>
      </c>
      <c r="E440" s="1">
        <v>40785</v>
      </c>
      <c r="F440">
        <v>6.3769999999999998</v>
      </c>
      <c r="G440">
        <v>2.085</v>
      </c>
      <c r="I440" t="s">
        <v>774</v>
      </c>
      <c r="J440">
        <f t="shared" si="24"/>
        <v>566</v>
      </c>
    </row>
    <row r="441" spans="1:11">
      <c r="A441" s="1">
        <v>40786</v>
      </c>
      <c r="B441">
        <v>416</v>
      </c>
      <c r="C441">
        <v>23</v>
      </c>
      <c r="E441" s="1">
        <v>40786</v>
      </c>
      <c r="F441">
        <v>6.2110000000000003</v>
      </c>
      <c r="G441">
        <v>2.1429999999999998</v>
      </c>
      <c r="I441" t="s">
        <v>775</v>
      </c>
      <c r="J441">
        <f t="shared" si="24"/>
        <v>567</v>
      </c>
    </row>
    <row r="442" spans="1:11">
      <c r="A442" s="1">
        <v>40787</v>
      </c>
      <c r="B442">
        <v>419</v>
      </c>
      <c r="C442">
        <v>23</v>
      </c>
      <c r="E442" s="1">
        <v>40787</v>
      </c>
      <c r="F442">
        <v>6.2249999999999996</v>
      </c>
      <c r="G442">
        <v>2.1309999999999998</v>
      </c>
      <c r="I442" t="s">
        <v>776</v>
      </c>
      <c r="J442">
        <f t="shared" si="24"/>
        <v>582</v>
      </c>
    </row>
    <row r="443" spans="1:11">
      <c r="A443" s="1">
        <v>40788</v>
      </c>
      <c r="B443">
        <v>442</v>
      </c>
      <c r="C443">
        <v>25</v>
      </c>
      <c r="E443" s="1">
        <v>40788</v>
      </c>
      <c r="F443">
        <v>6.3470000000000004</v>
      </c>
      <c r="G443">
        <v>2.036</v>
      </c>
      <c r="I443" t="s">
        <v>777</v>
      </c>
      <c r="J443">
        <f t="shared" si="24"/>
        <v>591</v>
      </c>
    </row>
    <row r="444" spans="1:11">
      <c r="A444" s="1">
        <v>40791</v>
      </c>
      <c r="B444">
        <v>482</v>
      </c>
      <c r="C444">
        <v>27</v>
      </c>
      <c r="E444" s="1">
        <v>40791</v>
      </c>
      <c r="F444">
        <v>6.6639999999999997</v>
      </c>
      <c r="G444">
        <v>1.9730000000000001</v>
      </c>
      <c r="I444" t="s">
        <v>778</v>
      </c>
      <c r="J444">
        <f t="shared" si="24"/>
        <v>592</v>
      </c>
    </row>
    <row r="445" spans="1:11">
      <c r="A445" s="1">
        <v>40792</v>
      </c>
      <c r="B445">
        <v>487</v>
      </c>
      <c r="C445">
        <v>27</v>
      </c>
      <c r="E445" s="1">
        <v>40792</v>
      </c>
      <c r="F445">
        <v>6.7130000000000001</v>
      </c>
      <c r="G445">
        <v>1.9690000000000001</v>
      </c>
      <c r="I445" t="s">
        <v>779</v>
      </c>
      <c r="J445">
        <f t="shared" si="24"/>
        <v>586</v>
      </c>
    </row>
    <row r="446" spans="1:11">
      <c r="A446" s="1">
        <v>40793</v>
      </c>
      <c r="B446">
        <v>464</v>
      </c>
      <c r="C446">
        <v>26</v>
      </c>
      <c r="E446" s="1">
        <v>40793</v>
      </c>
      <c r="F446">
        <v>6.52</v>
      </c>
      <c r="G446">
        <v>1.9790000000000001</v>
      </c>
      <c r="I446" t="s">
        <v>780</v>
      </c>
      <c r="J446">
        <f t="shared" si="24"/>
        <v>575</v>
      </c>
    </row>
    <row r="447" spans="1:11">
      <c r="A447" s="1">
        <v>40794</v>
      </c>
      <c r="B447">
        <v>471</v>
      </c>
      <c r="C447">
        <v>26</v>
      </c>
      <c r="E447" s="1">
        <v>40794</v>
      </c>
      <c r="F447">
        <v>6.5369999999999999</v>
      </c>
      <c r="G447">
        <v>1.927</v>
      </c>
      <c r="I447" t="s">
        <v>781</v>
      </c>
      <c r="J447">
        <f t="shared" si="24"/>
        <v>551</v>
      </c>
    </row>
    <row r="448" spans="1:11">
      <c r="A448" s="1">
        <v>40795</v>
      </c>
      <c r="B448">
        <v>498</v>
      </c>
      <c r="C448">
        <v>26</v>
      </c>
      <c r="E448" s="1">
        <v>40795</v>
      </c>
      <c r="F448">
        <v>6.74</v>
      </c>
      <c r="G448">
        <v>1.8680000000000001</v>
      </c>
      <c r="I448" t="s">
        <v>782</v>
      </c>
      <c r="J448">
        <f t="shared" si="24"/>
        <v>553</v>
      </c>
    </row>
    <row r="449" spans="1:10">
      <c r="A449" s="1">
        <v>40798</v>
      </c>
      <c r="B449">
        <v>525</v>
      </c>
      <c r="C449">
        <v>26</v>
      </c>
      <c r="E449" s="1">
        <v>40798</v>
      </c>
      <c r="F449">
        <v>7.0069999999999997</v>
      </c>
      <c r="G449">
        <v>1.8580000000000001</v>
      </c>
      <c r="I449" t="s">
        <v>783</v>
      </c>
      <c r="J449">
        <f t="shared" ref="J449:J496" si="26">B538</f>
        <v>559</v>
      </c>
    </row>
    <row r="450" spans="1:10">
      <c r="A450" s="1">
        <v>40799</v>
      </c>
      <c r="B450">
        <v>532</v>
      </c>
      <c r="C450">
        <v>27</v>
      </c>
      <c r="E450" s="1">
        <v>40799</v>
      </c>
      <c r="F450">
        <v>7.1669999999999998</v>
      </c>
      <c r="G450">
        <v>1.9159999999999999</v>
      </c>
      <c r="I450" t="s">
        <v>784</v>
      </c>
      <c r="J450">
        <f t="shared" si="26"/>
        <v>547</v>
      </c>
    </row>
    <row r="451" spans="1:10">
      <c r="A451" s="1">
        <v>40800</v>
      </c>
      <c r="B451">
        <v>519</v>
      </c>
      <c r="C451">
        <v>26</v>
      </c>
      <c r="E451" s="1">
        <v>40800</v>
      </c>
      <c r="F451">
        <v>7.0990000000000002</v>
      </c>
      <c r="G451">
        <v>1.968</v>
      </c>
      <c r="I451" t="s">
        <v>785</v>
      </c>
      <c r="J451">
        <f t="shared" si="26"/>
        <v>543</v>
      </c>
    </row>
    <row r="452" spans="1:10">
      <c r="A452" s="1">
        <v>40801</v>
      </c>
      <c r="B452">
        <v>505</v>
      </c>
      <c r="C452">
        <v>24</v>
      </c>
      <c r="E452" s="1">
        <v>40801</v>
      </c>
      <c r="F452">
        <v>7.0309999999999997</v>
      </c>
      <c r="G452">
        <v>2.0289999999999999</v>
      </c>
      <c r="I452" t="s">
        <v>786</v>
      </c>
      <c r="J452">
        <f t="shared" si="26"/>
        <v>543</v>
      </c>
    </row>
    <row r="453" spans="1:10">
      <c r="A453" s="1">
        <v>40802</v>
      </c>
      <c r="B453">
        <v>498</v>
      </c>
      <c r="C453">
        <v>22</v>
      </c>
      <c r="E453" s="1">
        <v>40802</v>
      </c>
      <c r="F453">
        <v>6.8630000000000004</v>
      </c>
      <c r="G453">
        <v>1.9339999999999999</v>
      </c>
      <c r="I453" t="s">
        <v>787</v>
      </c>
      <c r="J453">
        <f t="shared" si="26"/>
        <v>535</v>
      </c>
    </row>
    <row r="454" spans="1:10">
      <c r="A454" s="1">
        <v>40805</v>
      </c>
      <c r="B454">
        <v>511</v>
      </c>
      <c r="C454">
        <v>23</v>
      </c>
      <c r="E454" s="1">
        <v>40805</v>
      </c>
      <c r="F454">
        <v>6.9569999999999999</v>
      </c>
      <c r="G454">
        <v>1.899</v>
      </c>
      <c r="I454" t="s">
        <v>788</v>
      </c>
      <c r="J454">
        <f t="shared" si="26"/>
        <v>514</v>
      </c>
    </row>
    <row r="455" spans="1:10">
      <c r="A455" s="1">
        <v>40806</v>
      </c>
      <c r="B455">
        <v>517</v>
      </c>
      <c r="C455">
        <v>23</v>
      </c>
      <c r="E455" s="1">
        <v>40806</v>
      </c>
      <c r="F455">
        <v>7.0279999999999996</v>
      </c>
      <c r="G455">
        <v>1.907</v>
      </c>
      <c r="I455" t="s">
        <v>789</v>
      </c>
      <c r="J455">
        <f t="shared" si="26"/>
        <v>513</v>
      </c>
    </row>
    <row r="456" spans="1:10">
      <c r="A456" s="1">
        <v>40807</v>
      </c>
      <c r="B456">
        <v>526</v>
      </c>
      <c r="C456">
        <v>24</v>
      </c>
      <c r="E456" s="1">
        <v>40807</v>
      </c>
      <c r="F456">
        <v>7.1079999999999997</v>
      </c>
      <c r="G456">
        <v>1.8959999999999999</v>
      </c>
      <c r="I456" t="s">
        <v>790</v>
      </c>
      <c r="J456">
        <f t="shared" si="26"/>
        <v>517</v>
      </c>
    </row>
    <row r="457" spans="1:10">
      <c r="A457" s="1">
        <v>40808</v>
      </c>
      <c r="B457">
        <v>523</v>
      </c>
      <c r="C457">
        <v>24</v>
      </c>
      <c r="E457" s="1">
        <v>40808</v>
      </c>
      <c r="F457">
        <v>7.0289999999999999</v>
      </c>
      <c r="G457">
        <v>1.849</v>
      </c>
      <c r="I457" t="s">
        <v>791</v>
      </c>
      <c r="J457">
        <f t="shared" si="26"/>
        <v>506</v>
      </c>
    </row>
    <row r="458" spans="1:10">
      <c r="A458" s="1">
        <v>40809</v>
      </c>
      <c r="B458">
        <v>521</v>
      </c>
      <c r="C458">
        <v>24</v>
      </c>
      <c r="E458" s="1">
        <v>40809</v>
      </c>
      <c r="F458">
        <v>7.0170000000000003</v>
      </c>
      <c r="G458">
        <v>1.851</v>
      </c>
      <c r="I458" t="s">
        <v>792</v>
      </c>
      <c r="J458">
        <f t="shared" si="26"/>
        <v>497</v>
      </c>
    </row>
    <row r="459" spans="1:10">
      <c r="A459" s="1">
        <v>40812</v>
      </c>
      <c r="B459">
        <v>518</v>
      </c>
      <c r="C459">
        <v>24</v>
      </c>
      <c r="E459" s="1">
        <v>40812</v>
      </c>
      <c r="F459">
        <v>7.0129999999999999</v>
      </c>
      <c r="G459">
        <v>1.877</v>
      </c>
      <c r="I459" t="s">
        <v>793</v>
      </c>
      <c r="J459">
        <f t="shared" si="26"/>
        <v>518</v>
      </c>
    </row>
    <row r="460" spans="1:10">
      <c r="A460" s="1">
        <v>40813</v>
      </c>
      <c r="B460">
        <v>501</v>
      </c>
      <c r="C460">
        <v>22</v>
      </c>
      <c r="E460" s="1">
        <v>40813</v>
      </c>
      <c r="F460">
        <v>6.9480000000000004</v>
      </c>
      <c r="G460">
        <v>1.9590000000000001</v>
      </c>
      <c r="I460" t="s">
        <v>794</v>
      </c>
      <c r="J460">
        <f t="shared" si="26"/>
        <v>507</v>
      </c>
    </row>
    <row r="461" spans="1:10">
      <c r="A461" s="1">
        <v>40814</v>
      </c>
      <c r="B461">
        <v>499</v>
      </c>
      <c r="C461">
        <v>22</v>
      </c>
      <c r="E461" s="1">
        <v>40814</v>
      </c>
      <c r="F461">
        <v>6.9630000000000001</v>
      </c>
      <c r="G461">
        <v>1.9830000000000001</v>
      </c>
      <c r="I461" t="s">
        <v>795</v>
      </c>
      <c r="J461">
        <f t="shared" si="26"/>
        <v>481</v>
      </c>
    </row>
    <row r="462" spans="1:10">
      <c r="A462" s="1">
        <v>40815</v>
      </c>
      <c r="B462">
        <v>494</v>
      </c>
      <c r="C462">
        <v>21</v>
      </c>
      <c r="E462" s="1">
        <v>40815</v>
      </c>
      <c r="F462">
        <v>6.9119999999999999</v>
      </c>
      <c r="G462">
        <v>1.9790000000000001</v>
      </c>
      <c r="I462" t="s">
        <v>796</v>
      </c>
      <c r="J462">
        <f t="shared" si="26"/>
        <v>478</v>
      </c>
    </row>
    <row r="463" spans="1:10">
      <c r="A463" s="1">
        <v>40816</v>
      </c>
      <c r="B463">
        <v>496</v>
      </c>
      <c r="C463">
        <v>22</v>
      </c>
      <c r="E463" s="1">
        <v>40816</v>
      </c>
      <c r="F463">
        <v>6.8559999999999999</v>
      </c>
      <c r="G463">
        <v>1.944</v>
      </c>
      <c r="I463" t="s">
        <v>797</v>
      </c>
      <c r="J463">
        <f t="shared" si="26"/>
        <v>477</v>
      </c>
    </row>
    <row r="464" spans="1:10">
      <c r="A464" s="1">
        <v>40819</v>
      </c>
      <c r="B464">
        <v>501</v>
      </c>
      <c r="C464">
        <v>22</v>
      </c>
      <c r="E464" s="1">
        <v>40819</v>
      </c>
      <c r="F464">
        <v>6.8540000000000001</v>
      </c>
      <c r="G464">
        <v>1.891</v>
      </c>
      <c r="I464" t="s">
        <v>798</v>
      </c>
      <c r="J464">
        <f t="shared" si="26"/>
        <v>477</v>
      </c>
    </row>
    <row r="465" spans="1:10">
      <c r="A465" s="1">
        <v>40820</v>
      </c>
      <c r="B465">
        <v>507</v>
      </c>
      <c r="C465">
        <v>24</v>
      </c>
      <c r="E465" s="1">
        <v>40820</v>
      </c>
      <c r="F465">
        <v>6.883</v>
      </c>
      <c r="G465">
        <v>1.8839999999999999</v>
      </c>
      <c r="I465" t="s">
        <v>799</v>
      </c>
      <c r="J465">
        <f t="shared" si="26"/>
        <v>476</v>
      </c>
    </row>
    <row r="466" spans="1:10">
      <c r="A466" s="1">
        <v>40821</v>
      </c>
      <c r="B466">
        <v>498</v>
      </c>
      <c r="C466">
        <v>24</v>
      </c>
      <c r="E466" s="1">
        <v>40821</v>
      </c>
      <c r="F466">
        <v>6.88</v>
      </c>
      <c r="G466">
        <v>1.97</v>
      </c>
      <c r="I466" t="s">
        <v>800</v>
      </c>
      <c r="J466">
        <f t="shared" si="26"/>
        <v>473</v>
      </c>
    </row>
    <row r="467" spans="1:10">
      <c r="A467" s="1">
        <v>40822</v>
      </c>
      <c r="B467">
        <v>481</v>
      </c>
      <c r="C467">
        <v>24</v>
      </c>
      <c r="E467" s="1">
        <v>40822</v>
      </c>
      <c r="F467">
        <v>6.8029999999999999</v>
      </c>
      <c r="G467">
        <v>2.0609999999999999</v>
      </c>
      <c r="I467" t="s">
        <v>801</v>
      </c>
      <c r="J467">
        <f t="shared" si="26"/>
        <v>463</v>
      </c>
    </row>
    <row r="468" spans="1:10">
      <c r="A468" s="1">
        <v>40823</v>
      </c>
      <c r="B468">
        <v>481</v>
      </c>
      <c r="C468">
        <v>24</v>
      </c>
      <c r="E468" s="1">
        <v>40823</v>
      </c>
      <c r="F468">
        <v>6.8209999999999997</v>
      </c>
      <c r="G468">
        <v>2.0710000000000002</v>
      </c>
      <c r="I468" t="s">
        <v>802</v>
      </c>
      <c r="J468">
        <f t="shared" si="26"/>
        <v>470</v>
      </c>
    </row>
    <row r="469" spans="1:10">
      <c r="A469" s="1">
        <v>40826</v>
      </c>
      <c r="B469">
        <v>476</v>
      </c>
      <c r="C469">
        <v>23</v>
      </c>
      <c r="E469" s="1">
        <v>40826</v>
      </c>
      <c r="F469">
        <v>6.8289999999999997</v>
      </c>
      <c r="G469">
        <v>2.1219999999999999</v>
      </c>
      <c r="I469" t="s">
        <v>803</v>
      </c>
      <c r="J469">
        <f t="shared" si="26"/>
        <v>472</v>
      </c>
    </row>
    <row r="470" spans="1:10">
      <c r="A470" s="1">
        <v>40827</v>
      </c>
      <c r="B470">
        <v>484</v>
      </c>
      <c r="C470">
        <v>24</v>
      </c>
      <c r="E470" s="1">
        <v>40827</v>
      </c>
      <c r="F470">
        <v>6.9269999999999996</v>
      </c>
      <c r="G470">
        <v>2.137</v>
      </c>
      <c r="I470" t="s">
        <v>804</v>
      </c>
      <c r="J470">
        <f t="shared" si="26"/>
        <v>472</v>
      </c>
    </row>
    <row r="471" spans="1:10">
      <c r="A471" s="1">
        <v>40828</v>
      </c>
      <c r="B471">
        <v>483</v>
      </c>
      <c r="C471">
        <v>24</v>
      </c>
      <c r="E471" s="1">
        <v>40828</v>
      </c>
      <c r="F471">
        <v>6.9989999999999997</v>
      </c>
      <c r="G471">
        <v>2.2080000000000002</v>
      </c>
      <c r="I471" t="s">
        <v>805</v>
      </c>
      <c r="J471">
        <f t="shared" si="26"/>
        <v>481</v>
      </c>
    </row>
    <row r="472" spans="1:10">
      <c r="A472" s="1">
        <v>40829</v>
      </c>
      <c r="B472">
        <v>499</v>
      </c>
      <c r="C472">
        <v>25</v>
      </c>
      <c r="E472" s="1">
        <v>40829</v>
      </c>
      <c r="F472">
        <v>7.11</v>
      </c>
      <c r="G472">
        <v>2.1709999999999998</v>
      </c>
      <c r="I472" t="s">
        <v>806</v>
      </c>
      <c r="J472">
        <f t="shared" si="26"/>
        <v>480</v>
      </c>
    </row>
    <row r="473" spans="1:10">
      <c r="A473" s="1">
        <v>40830</v>
      </c>
      <c r="B473">
        <v>490</v>
      </c>
      <c r="C473">
        <v>25</v>
      </c>
      <c r="E473" s="1">
        <v>40830</v>
      </c>
      <c r="F473">
        <v>7.1180000000000003</v>
      </c>
      <c r="G473">
        <v>2.2650000000000001</v>
      </c>
      <c r="I473" t="s">
        <v>807</v>
      </c>
      <c r="J473">
        <f t="shared" si="26"/>
        <v>471</v>
      </c>
    </row>
    <row r="474" spans="1:10">
      <c r="A474" s="1">
        <v>40833</v>
      </c>
      <c r="B474">
        <v>503</v>
      </c>
      <c r="C474">
        <v>25</v>
      </c>
      <c r="E474" s="1">
        <v>40833</v>
      </c>
      <c r="F474">
        <v>7.1609999999999996</v>
      </c>
      <c r="G474">
        <v>2.1850000000000001</v>
      </c>
      <c r="I474" t="s">
        <v>808</v>
      </c>
      <c r="J474">
        <f t="shared" si="26"/>
        <v>461</v>
      </c>
    </row>
    <row r="475" spans="1:10">
      <c r="A475" s="1">
        <v>40834</v>
      </c>
      <c r="B475">
        <v>512</v>
      </c>
      <c r="C475">
        <v>26</v>
      </c>
      <c r="E475" s="1">
        <v>40834</v>
      </c>
      <c r="F475">
        <v>7.27</v>
      </c>
      <c r="G475">
        <v>2.2069999999999999</v>
      </c>
      <c r="I475" t="s">
        <v>809</v>
      </c>
      <c r="J475">
        <f t="shared" si="26"/>
        <v>454</v>
      </c>
    </row>
    <row r="476" spans="1:10">
      <c r="A476" s="1">
        <v>40835</v>
      </c>
      <c r="B476">
        <v>511</v>
      </c>
      <c r="C476">
        <v>26</v>
      </c>
      <c r="E476" s="1">
        <v>40835</v>
      </c>
      <c r="F476">
        <v>7.3230000000000004</v>
      </c>
      <c r="G476">
        <v>2.2559999999999998</v>
      </c>
      <c r="I476" t="s">
        <v>810</v>
      </c>
      <c r="J476">
        <f t="shared" si="26"/>
        <v>459</v>
      </c>
    </row>
    <row r="477" spans="1:10">
      <c r="A477" s="1">
        <v>40836</v>
      </c>
      <c r="B477">
        <v>522</v>
      </c>
      <c r="C477">
        <v>25</v>
      </c>
      <c r="E477" s="1">
        <v>40836</v>
      </c>
      <c r="F477">
        <v>7.4320000000000004</v>
      </c>
      <c r="G477">
        <v>2.2440000000000002</v>
      </c>
      <c r="I477" t="s">
        <v>811</v>
      </c>
      <c r="J477">
        <f t="shared" si="26"/>
        <v>463</v>
      </c>
    </row>
    <row r="478" spans="1:10">
      <c r="A478" s="1">
        <v>40837</v>
      </c>
      <c r="B478">
        <v>508</v>
      </c>
      <c r="C478">
        <v>24</v>
      </c>
      <c r="E478" s="1">
        <v>40837</v>
      </c>
      <c r="F478">
        <v>7.3239999999999998</v>
      </c>
      <c r="G478">
        <v>2.2759999999999998</v>
      </c>
      <c r="I478" t="s">
        <v>812</v>
      </c>
      <c r="J478">
        <f t="shared" si="26"/>
        <v>460</v>
      </c>
    </row>
    <row r="479" spans="1:10">
      <c r="A479" s="1">
        <v>40840</v>
      </c>
      <c r="B479">
        <v>513</v>
      </c>
      <c r="C479">
        <v>24</v>
      </c>
      <c r="E479" s="1">
        <v>40840</v>
      </c>
      <c r="F479">
        <v>7.3819999999999997</v>
      </c>
      <c r="G479">
        <v>2.2629999999999999</v>
      </c>
      <c r="I479" t="s">
        <v>813</v>
      </c>
      <c r="J479">
        <f t="shared" si="26"/>
        <v>460</v>
      </c>
    </row>
    <row r="480" spans="1:10">
      <c r="A480" s="1">
        <v>40841</v>
      </c>
      <c r="B480">
        <v>520</v>
      </c>
      <c r="C480">
        <v>23</v>
      </c>
      <c r="E480" s="1">
        <v>40841</v>
      </c>
      <c r="F480">
        <v>7.3739999999999997</v>
      </c>
      <c r="G480">
        <v>2.1829999999999998</v>
      </c>
      <c r="I480" t="s">
        <v>814</v>
      </c>
      <c r="J480">
        <f t="shared" si="26"/>
        <v>453</v>
      </c>
    </row>
    <row r="481" spans="1:10">
      <c r="A481" s="1">
        <v>40842</v>
      </c>
      <c r="B481">
        <v>528</v>
      </c>
      <c r="C481">
        <v>24</v>
      </c>
      <c r="E481" s="1">
        <v>40842</v>
      </c>
      <c r="F481">
        <v>7.3639999999999999</v>
      </c>
      <c r="G481">
        <v>2.0979999999999999</v>
      </c>
      <c r="I481" t="s">
        <v>815</v>
      </c>
      <c r="J481">
        <f t="shared" si="26"/>
        <v>446</v>
      </c>
    </row>
    <row r="482" spans="1:10">
      <c r="A482" s="1">
        <v>40843</v>
      </c>
      <c r="B482">
        <v>504</v>
      </c>
      <c r="C482">
        <v>23</v>
      </c>
      <c r="E482" s="1">
        <v>40843</v>
      </c>
      <c r="F482">
        <v>7.2409999999999997</v>
      </c>
      <c r="G482">
        <v>2.194</v>
      </c>
      <c r="I482" t="s">
        <v>816</v>
      </c>
      <c r="J482">
        <f t="shared" si="26"/>
        <v>425</v>
      </c>
    </row>
    <row r="483" spans="1:10">
      <c r="A483" s="1">
        <v>40844</v>
      </c>
      <c r="B483">
        <v>521</v>
      </c>
      <c r="C483">
        <v>23</v>
      </c>
      <c r="E483" s="1">
        <v>40844</v>
      </c>
      <c r="F483">
        <v>7.4390000000000001</v>
      </c>
      <c r="G483">
        <v>2.2280000000000002</v>
      </c>
      <c r="I483" t="s">
        <v>817</v>
      </c>
      <c r="J483">
        <f t="shared" si="26"/>
        <v>424</v>
      </c>
    </row>
    <row r="484" spans="1:10">
      <c r="A484" s="1">
        <v>40847</v>
      </c>
      <c r="B484">
        <v>544</v>
      </c>
      <c r="C484">
        <v>25</v>
      </c>
      <c r="E484" s="1">
        <v>40847</v>
      </c>
      <c r="F484">
        <v>7.61</v>
      </c>
      <c r="G484">
        <v>2.1909999999999998</v>
      </c>
      <c r="I484" t="s">
        <v>818</v>
      </c>
      <c r="J484">
        <f t="shared" si="26"/>
        <v>428</v>
      </c>
    </row>
    <row r="485" spans="1:10">
      <c r="A485" s="1">
        <v>40848</v>
      </c>
      <c r="B485">
        <v>577</v>
      </c>
      <c r="C485">
        <v>27</v>
      </c>
      <c r="E485" s="1">
        <v>40848</v>
      </c>
      <c r="F485">
        <v>7.7809999999999997</v>
      </c>
      <c r="G485">
        <v>2.048</v>
      </c>
      <c r="I485" t="s">
        <v>819</v>
      </c>
      <c r="J485">
        <f t="shared" si="26"/>
        <v>441</v>
      </c>
    </row>
    <row r="486" spans="1:10">
      <c r="A486" s="1">
        <v>40849</v>
      </c>
      <c r="B486">
        <v>566</v>
      </c>
      <c r="C486">
        <v>26</v>
      </c>
      <c r="E486" s="1">
        <v>40849</v>
      </c>
      <c r="F486">
        <v>7.77</v>
      </c>
      <c r="G486">
        <v>2.1230000000000002</v>
      </c>
      <c r="I486" t="s">
        <v>820</v>
      </c>
      <c r="J486">
        <f t="shared" si="26"/>
        <v>438</v>
      </c>
    </row>
    <row r="487" spans="1:10">
      <c r="A487" s="1">
        <v>40850</v>
      </c>
      <c r="B487">
        <v>567</v>
      </c>
      <c r="C487">
        <v>26</v>
      </c>
      <c r="E487" s="1">
        <v>40850</v>
      </c>
      <c r="F487">
        <v>7.7859999999999996</v>
      </c>
      <c r="G487">
        <v>2.1139999999999999</v>
      </c>
      <c r="I487" t="s">
        <v>821</v>
      </c>
      <c r="J487">
        <f t="shared" si="26"/>
        <v>435</v>
      </c>
    </row>
    <row r="488" spans="1:10">
      <c r="A488" s="1">
        <v>40851</v>
      </c>
      <c r="B488">
        <v>590</v>
      </c>
      <c r="C488">
        <v>26</v>
      </c>
      <c r="E488" s="1">
        <v>40851</v>
      </c>
      <c r="F488">
        <v>7.9870000000000001</v>
      </c>
      <c r="G488">
        <v>2.085</v>
      </c>
      <c r="I488" t="s">
        <v>822</v>
      </c>
      <c r="J488">
        <f t="shared" si="26"/>
        <v>434</v>
      </c>
    </row>
    <row r="489" spans="1:10">
      <c r="A489" s="1">
        <v>40854</v>
      </c>
      <c r="B489">
        <v>617</v>
      </c>
      <c r="C489">
        <v>26</v>
      </c>
      <c r="E489" s="1">
        <v>40854</v>
      </c>
      <c r="F489">
        <v>8.266</v>
      </c>
      <c r="G489">
        <v>2.0779999999999998</v>
      </c>
      <c r="I489" t="s">
        <v>823</v>
      </c>
      <c r="J489">
        <f t="shared" si="26"/>
        <v>439</v>
      </c>
    </row>
    <row r="490" spans="1:10">
      <c r="A490" s="1">
        <v>40855</v>
      </c>
      <c r="B490">
        <v>624</v>
      </c>
      <c r="C490">
        <v>26</v>
      </c>
      <c r="E490" s="1">
        <v>40855</v>
      </c>
      <c r="F490">
        <v>8.3369999999999997</v>
      </c>
      <c r="G490">
        <v>2.081</v>
      </c>
      <c r="I490" t="s">
        <v>824</v>
      </c>
      <c r="J490">
        <f t="shared" si="26"/>
        <v>441</v>
      </c>
    </row>
    <row r="491" spans="1:10">
      <c r="A491" s="1">
        <v>40856</v>
      </c>
      <c r="B491">
        <v>670</v>
      </c>
      <c r="C491">
        <v>28</v>
      </c>
      <c r="E491" s="1">
        <v>40856</v>
      </c>
      <c r="F491">
        <v>8.8309999999999995</v>
      </c>
      <c r="G491">
        <v>2.1150000000000002</v>
      </c>
      <c r="I491" t="s">
        <v>825</v>
      </c>
      <c r="J491">
        <f t="shared" si="26"/>
        <v>433</v>
      </c>
    </row>
    <row r="492" spans="1:10">
      <c r="A492" s="1">
        <v>40857</v>
      </c>
      <c r="B492">
        <v>635</v>
      </c>
      <c r="C492">
        <v>29</v>
      </c>
      <c r="E492" s="1">
        <v>40857</v>
      </c>
      <c r="F492">
        <v>8.6170000000000009</v>
      </c>
      <c r="G492">
        <v>2.2589999999999999</v>
      </c>
      <c r="I492" t="s">
        <v>826</v>
      </c>
      <c r="J492">
        <f t="shared" si="26"/>
        <v>430</v>
      </c>
    </row>
    <row r="493" spans="1:10">
      <c r="A493" s="1">
        <v>40858</v>
      </c>
      <c r="B493">
        <v>601</v>
      </c>
      <c r="C493">
        <v>29</v>
      </c>
      <c r="E493" s="1">
        <v>40858</v>
      </c>
      <c r="F493">
        <v>8.2810000000000006</v>
      </c>
      <c r="G493">
        <v>2.2759999999999998</v>
      </c>
      <c r="I493" t="s">
        <v>827</v>
      </c>
      <c r="J493">
        <f t="shared" si="26"/>
        <v>424</v>
      </c>
    </row>
    <row r="494" spans="1:10">
      <c r="A494" s="1">
        <v>40861</v>
      </c>
      <c r="B494">
        <v>623</v>
      </c>
      <c r="C494">
        <v>31</v>
      </c>
      <c r="E494" s="1">
        <v>40861</v>
      </c>
      <c r="F494">
        <v>8.5030000000000001</v>
      </c>
      <c r="G494">
        <v>2.2890000000000001</v>
      </c>
      <c r="I494" t="s">
        <v>828</v>
      </c>
      <c r="J494">
        <f t="shared" si="26"/>
        <v>424</v>
      </c>
    </row>
    <row r="495" spans="1:10">
      <c r="A495" s="1">
        <v>40862</v>
      </c>
      <c r="B495">
        <v>650</v>
      </c>
      <c r="C495">
        <v>35</v>
      </c>
      <c r="E495" s="1">
        <v>40862</v>
      </c>
      <c r="F495">
        <v>8.8550000000000004</v>
      </c>
      <c r="G495">
        <v>2.4009999999999998</v>
      </c>
      <c r="I495" t="s">
        <v>829</v>
      </c>
      <c r="J495">
        <f t="shared" si="26"/>
        <v>426</v>
      </c>
    </row>
    <row r="496" spans="1:10">
      <c r="A496" s="1">
        <v>40863</v>
      </c>
      <c r="B496">
        <v>644</v>
      </c>
      <c r="C496">
        <v>35</v>
      </c>
      <c r="E496" s="1">
        <v>40863</v>
      </c>
      <c r="F496">
        <v>8.8339999999999996</v>
      </c>
      <c r="G496">
        <v>2.4430000000000001</v>
      </c>
      <c r="I496" t="s">
        <v>830</v>
      </c>
      <c r="J496">
        <f t="shared" si="26"/>
        <v>438</v>
      </c>
    </row>
    <row r="497" spans="1:7">
      <c r="A497" s="1">
        <v>40864</v>
      </c>
      <c r="B497">
        <v>629</v>
      </c>
      <c r="C497">
        <v>35</v>
      </c>
      <c r="E497" s="1">
        <v>40864</v>
      </c>
      <c r="F497">
        <v>8.7390000000000008</v>
      </c>
      <c r="G497">
        <v>2.5009999999999999</v>
      </c>
    </row>
    <row r="498" spans="1:7">
      <c r="A498" s="1">
        <v>40865</v>
      </c>
      <c r="B498">
        <v>623</v>
      </c>
      <c r="C498">
        <v>34</v>
      </c>
      <c r="E498" s="1">
        <v>40865</v>
      </c>
      <c r="F498">
        <v>8.6210000000000004</v>
      </c>
      <c r="G498">
        <v>2.4329999999999998</v>
      </c>
    </row>
    <row r="499" spans="1:7">
      <c r="A499" s="1">
        <v>40868</v>
      </c>
      <c r="B499">
        <v>638</v>
      </c>
      <c r="C499">
        <v>35</v>
      </c>
      <c r="E499" s="1">
        <v>40868</v>
      </c>
      <c r="F499">
        <v>8.7230000000000008</v>
      </c>
      <c r="G499">
        <v>2.3820000000000001</v>
      </c>
    </row>
    <row r="500" spans="1:7">
      <c r="A500" s="1">
        <v>40869</v>
      </c>
      <c r="B500">
        <v>657</v>
      </c>
      <c r="C500">
        <v>37</v>
      </c>
      <c r="E500" s="1">
        <v>40869</v>
      </c>
      <c r="F500">
        <v>8.9589999999999996</v>
      </c>
      <c r="G500">
        <v>2.4380000000000002</v>
      </c>
    </row>
    <row r="501" spans="1:7">
      <c r="A501" s="1">
        <v>40870</v>
      </c>
      <c r="B501">
        <v>666</v>
      </c>
      <c r="C501">
        <v>42</v>
      </c>
      <c r="E501" s="1">
        <v>40870</v>
      </c>
      <c r="F501">
        <v>9.1630000000000003</v>
      </c>
      <c r="G501">
        <v>2.5920000000000001</v>
      </c>
    </row>
    <row r="502" spans="1:7">
      <c r="A502" s="1">
        <v>40871</v>
      </c>
      <c r="B502">
        <v>677</v>
      </c>
      <c r="C502">
        <v>44</v>
      </c>
      <c r="E502" s="1">
        <v>40871</v>
      </c>
      <c r="F502">
        <v>9.3249999999999993</v>
      </c>
      <c r="G502">
        <v>2.6579999999999999</v>
      </c>
    </row>
    <row r="503" spans="1:7">
      <c r="A503" s="1">
        <v>40872</v>
      </c>
      <c r="B503">
        <v>696</v>
      </c>
      <c r="C503">
        <v>45</v>
      </c>
      <c r="E503" s="1">
        <v>40872</v>
      </c>
      <c r="F503">
        <v>9.5540000000000003</v>
      </c>
      <c r="G503">
        <v>2.69</v>
      </c>
    </row>
    <row r="504" spans="1:7">
      <c r="A504" s="1">
        <v>40875</v>
      </c>
      <c r="B504">
        <v>682</v>
      </c>
      <c r="C504">
        <v>41</v>
      </c>
      <c r="E504" s="1">
        <v>40875</v>
      </c>
      <c r="F504">
        <v>9.3620000000000001</v>
      </c>
      <c r="G504">
        <v>2.601</v>
      </c>
    </row>
    <row r="505" spans="1:7">
      <c r="A505" s="1">
        <v>40876</v>
      </c>
      <c r="B505">
        <v>681</v>
      </c>
      <c r="C505">
        <v>38</v>
      </c>
      <c r="E505" s="1">
        <v>40876</v>
      </c>
      <c r="F505">
        <v>9.3239999999999998</v>
      </c>
      <c r="G505">
        <v>2.5419999999999998</v>
      </c>
    </row>
    <row r="506" spans="1:7">
      <c r="A506" s="1">
        <v>40877</v>
      </c>
      <c r="B506">
        <v>687</v>
      </c>
      <c r="C506">
        <v>36</v>
      </c>
      <c r="E506" s="1">
        <v>40877</v>
      </c>
      <c r="F506">
        <v>9.2309999999999999</v>
      </c>
      <c r="G506">
        <v>2.359</v>
      </c>
    </row>
    <row r="507" spans="1:7">
      <c r="A507" s="1">
        <v>40878</v>
      </c>
      <c r="B507">
        <v>650</v>
      </c>
      <c r="C507">
        <v>35</v>
      </c>
      <c r="E507" s="1">
        <v>40878</v>
      </c>
      <c r="F507">
        <v>8.7799999999999994</v>
      </c>
      <c r="G507">
        <v>2.27</v>
      </c>
    </row>
    <row r="508" spans="1:7">
      <c r="A508" s="1">
        <v>40879</v>
      </c>
      <c r="B508">
        <v>637</v>
      </c>
      <c r="C508">
        <v>33</v>
      </c>
      <c r="E508" s="1">
        <v>40879</v>
      </c>
      <c r="F508">
        <v>8.6509999999999998</v>
      </c>
      <c r="G508">
        <v>2.2549999999999999</v>
      </c>
    </row>
    <row r="509" spans="1:7">
      <c r="A509" s="1">
        <v>40882</v>
      </c>
      <c r="B509">
        <v>576</v>
      </c>
      <c r="C509">
        <v>30</v>
      </c>
      <c r="E509" s="1">
        <v>40882</v>
      </c>
      <c r="F509">
        <v>8.0139999999999993</v>
      </c>
      <c r="G509">
        <v>2.2090000000000001</v>
      </c>
    </row>
    <row r="510" spans="1:7">
      <c r="A510" s="1">
        <v>40883</v>
      </c>
      <c r="B510">
        <v>575</v>
      </c>
      <c r="C510">
        <v>31</v>
      </c>
      <c r="E510" s="1">
        <v>40883</v>
      </c>
      <c r="F510">
        <v>8.0229999999999997</v>
      </c>
      <c r="G510">
        <v>2.2349999999999999</v>
      </c>
    </row>
    <row r="511" spans="1:7">
      <c r="A511" s="1">
        <v>40884</v>
      </c>
      <c r="B511">
        <v>591</v>
      </c>
      <c r="C511">
        <v>32</v>
      </c>
      <c r="E511" s="1">
        <v>40884</v>
      </c>
      <c r="F511">
        <v>8.157</v>
      </c>
      <c r="G511">
        <v>2.2130000000000001</v>
      </c>
    </row>
    <row r="512" spans="1:7">
      <c r="A512" s="1">
        <v>40885</v>
      </c>
      <c r="B512">
        <v>630</v>
      </c>
      <c r="C512">
        <v>32</v>
      </c>
      <c r="E512" s="1">
        <v>40885</v>
      </c>
      <c r="F512">
        <v>8.5690000000000008</v>
      </c>
      <c r="G512">
        <v>2.23</v>
      </c>
    </row>
    <row r="513" spans="1:7">
      <c r="A513" s="1">
        <v>40886</v>
      </c>
      <c r="B513">
        <v>628</v>
      </c>
      <c r="C513">
        <v>32</v>
      </c>
      <c r="E513" s="1">
        <v>40886</v>
      </c>
      <c r="F513">
        <v>8.5370000000000008</v>
      </c>
      <c r="G513">
        <v>2.2189999999999999</v>
      </c>
    </row>
    <row r="514" spans="1:7">
      <c r="A514" s="1">
        <v>40889</v>
      </c>
      <c r="B514">
        <v>632</v>
      </c>
      <c r="C514">
        <v>32</v>
      </c>
      <c r="E514" s="1">
        <v>40889</v>
      </c>
      <c r="F514">
        <v>8.5310000000000006</v>
      </c>
      <c r="G514">
        <v>2.1709999999999998</v>
      </c>
    </row>
    <row r="515" spans="1:7">
      <c r="A515" s="1">
        <v>40890</v>
      </c>
      <c r="B515">
        <v>624</v>
      </c>
      <c r="C515">
        <v>30</v>
      </c>
      <c r="E515" s="1">
        <v>40890</v>
      </c>
      <c r="F515">
        <v>8.4489999999999998</v>
      </c>
      <c r="G515">
        <v>2.153</v>
      </c>
    </row>
    <row r="516" spans="1:7">
      <c r="A516" s="1">
        <v>40891</v>
      </c>
      <c r="B516">
        <v>638</v>
      </c>
      <c r="C516">
        <v>31</v>
      </c>
      <c r="E516" s="1">
        <v>40891</v>
      </c>
      <c r="F516">
        <v>8.5139999999999993</v>
      </c>
      <c r="G516">
        <v>2.0880000000000001</v>
      </c>
    </row>
    <row r="517" spans="1:7">
      <c r="A517" s="1">
        <v>40892</v>
      </c>
      <c r="B517">
        <v>615</v>
      </c>
      <c r="C517">
        <v>29</v>
      </c>
      <c r="E517" s="1">
        <v>40892</v>
      </c>
      <c r="F517">
        <v>8.2379999999999995</v>
      </c>
      <c r="G517">
        <v>2.0350000000000001</v>
      </c>
    </row>
    <row r="518" spans="1:7">
      <c r="A518" s="1">
        <v>40893</v>
      </c>
      <c r="B518">
        <v>605</v>
      </c>
      <c r="C518">
        <v>29</v>
      </c>
      <c r="E518" s="1">
        <v>40893</v>
      </c>
      <c r="F518">
        <v>8.1029999999999998</v>
      </c>
      <c r="G518">
        <v>1.988</v>
      </c>
    </row>
    <row r="519" spans="1:7">
      <c r="A519" s="1">
        <v>40896</v>
      </c>
      <c r="B519">
        <v>589</v>
      </c>
      <c r="C519">
        <v>29</v>
      </c>
      <c r="E519" s="1">
        <v>40896</v>
      </c>
      <c r="F519">
        <v>7.9729999999999999</v>
      </c>
      <c r="G519">
        <v>2.016</v>
      </c>
    </row>
    <row r="520" spans="1:7">
      <c r="A520" s="1">
        <v>40897</v>
      </c>
      <c r="B520">
        <v>571</v>
      </c>
      <c r="C520">
        <v>28</v>
      </c>
      <c r="E520" s="1">
        <v>40897</v>
      </c>
      <c r="F520">
        <v>7.8170000000000002</v>
      </c>
      <c r="G520">
        <v>2.0350000000000001</v>
      </c>
    </row>
    <row r="521" spans="1:7">
      <c r="A521" s="1">
        <v>40898</v>
      </c>
      <c r="B521">
        <v>583</v>
      </c>
      <c r="C521">
        <v>29</v>
      </c>
      <c r="E521" s="1">
        <v>40898</v>
      </c>
      <c r="F521">
        <v>7.944</v>
      </c>
      <c r="G521">
        <v>2.0390000000000001</v>
      </c>
    </row>
    <row r="522" spans="1:7">
      <c r="A522" s="1">
        <v>40899</v>
      </c>
      <c r="B522">
        <v>591</v>
      </c>
      <c r="C522">
        <v>28</v>
      </c>
      <c r="E522" s="1">
        <v>40899</v>
      </c>
      <c r="F522">
        <v>8.0090000000000003</v>
      </c>
      <c r="G522">
        <v>2.0230000000000001</v>
      </c>
    </row>
    <row r="523" spans="1:7">
      <c r="A523" s="1">
        <v>40900</v>
      </c>
      <c r="B523">
        <v>590</v>
      </c>
      <c r="C523">
        <v>27</v>
      </c>
      <c r="E523" s="1">
        <v>40900</v>
      </c>
      <c r="F523">
        <v>7.9960000000000004</v>
      </c>
      <c r="G523">
        <v>2.0070000000000001</v>
      </c>
    </row>
    <row r="524" spans="1:7">
      <c r="A524" s="1">
        <v>40904</v>
      </c>
      <c r="B524">
        <v>600</v>
      </c>
      <c r="C524">
        <v>27</v>
      </c>
      <c r="E524" s="1">
        <v>40904</v>
      </c>
      <c r="F524">
        <v>8.0549999999999997</v>
      </c>
      <c r="G524">
        <v>1.9590000000000001</v>
      </c>
    </row>
    <row r="525" spans="1:7">
      <c r="A525" s="1">
        <v>40905</v>
      </c>
      <c r="B525">
        <v>592</v>
      </c>
      <c r="C525">
        <v>27</v>
      </c>
      <c r="E525" s="1">
        <v>40905</v>
      </c>
      <c r="F525">
        <v>7.9480000000000004</v>
      </c>
      <c r="G525">
        <v>1.9330000000000001</v>
      </c>
    </row>
    <row r="526" spans="1:7">
      <c r="A526" s="1">
        <v>40906</v>
      </c>
      <c r="B526">
        <v>593</v>
      </c>
      <c r="C526">
        <v>26</v>
      </c>
      <c r="E526" s="1">
        <v>40906</v>
      </c>
      <c r="F526">
        <v>7.9539999999999997</v>
      </c>
      <c r="G526">
        <v>1.9239999999999999</v>
      </c>
    </row>
    <row r="527" spans="1:7">
      <c r="A527" s="1">
        <v>40907</v>
      </c>
      <c r="B527">
        <v>587</v>
      </c>
      <c r="C527">
        <v>26</v>
      </c>
      <c r="E527" s="1">
        <v>40907</v>
      </c>
      <c r="F527">
        <v>7.9080000000000004</v>
      </c>
      <c r="G527">
        <v>1.9339999999999999</v>
      </c>
    </row>
    <row r="528" spans="1:7">
      <c r="A528" s="1">
        <v>40908</v>
      </c>
      <c r="B528">
        <v>581</v>
      </c>
      <c r="C528">
        <v>25</v>
      </c>
      <c r="E528" s="1">
        <v>40908</v>
      </c>
      <c r="F528">
        <v>7.8460000000000001</v>
      </c>
      <c r="G528">
        <v>1.9470000000000001</v>
      </c>
    </row>
    <row r="529" spans="1:7">
      <c r="A529" s="1">
        <v>40911</v>
      </c>
      <c r="B529">
        <v>566</v>
      </c>
      <c r="C529">
        <v>27</v>
      </c>
      <c r="E529" s="1">
        <v>40911</v>
      </c>
      <c r="F529">
        <v>7.7830000000000004</v>
      </c>
      <c r="G529">
        <v>2.028</v>
      </c>
    </row>
    <row r="530" spans="1:7">
      <c r="A530" s="1">
        <v>40912</v>
      </c>
      <c r="B530">
        <v>567</v>
      </c>
      <c r="C530">
        <v>28</v>
      </c>
      <c r="E530" s="1">
        <v>40912</v>
      </c>
      <c r="F530">
        <v>7.8230000000000004</v>
      </c>
      <c r="G530">
        <v>2.0659999999999998</v>
      </c>
    </row>
    <row r="531" spans="1:7">
      <c r="A531" s="1">
        <v>40913</v>
      </c>
      <c r="B531">
        <v>582</v>
      </c>
      <c r="C531">
        <v>29</v>
      </c>
      <c r="E531" s="1">
        <v>40913</v>
      </c>
      <c r="F531">
        <v>7.9850000000000003</v>
      </c>
      <c r="G531">
        <v>2.0870000000000002</v>
      </c>
    </row>
    <row r="532" spans="1:7">
      <c r="A532" s="1">
        <v>40914</v>
      </c>
      <c r="B532">
        <v>591</v>
      </c>
      <c r="C532">
        <v>30</v>
      </c>
      <c r="E532" s="1">
        <v>40914</v>
      </c>
      <c r="F532">
        <v>8.0990000000000002</v>
      </c>
      <c r="G532">
        <v>2.1160000000000001</v>
      </c>
    </row>
    <row r="533" spans="1:7">
      <c r="A533" s="1">
        <v>40917</v>
      </c>
      <c r="B533">
        <v>592</v>
      </c>
      <c r="C533">
        <v>30</v>
      </c>
      <c r="E533" s="1">
        <v>40917</v>
      </c>
      <c r="F533">
        <v>8.0839999999999996</v>
      </c>
      <c r="G533">
        <v>2.081</v>
      </c>
    </row>
    <row r="534" spans="1:7">
      <c r="A534" s="1">
        <v>40918</v>
      </c>
      <c r="B534">
        <v>586</v>
      </c>
      <c r="C534">
        <v>28</v>
      </c>
      <c r="E534" s="1">
        <v>40918</v>
      </c>
      <c r="F534">
        <v>8.0109999999999992</v>
      </c>
      <c r="G534">
        <v>2.0619999999999998</v>
      </c>
    </row>
    <row r="535" spans="1:7">
      <c r="A535" s="1">
        <v>40919</v>
      </c>
      <c r="B535">
        <v>575</v>
      </c>
      <c r="C535">
        <v>28</v>
      </c>
      <c r="E535" s="1">
        <v>40919</v>
      </c>
      <c r="F535">
        <v>7.8360000000000003</v>
      </c>
      <c r="G535">
        <v>1.9930000000000001</v>
      </c>
    </row>
    <row r="536" spans="1:7">
      <c r="A536" s="1">
        <v>40920</v>
      </c>
      <c r="B536">
        <v>551</v>
      </c>
      <c r="C536">
        <v>26</v>
      </c>
      <c r="E536" s="1">
        <v>40920</v>
      </c>
      <c r="F536">
        <v>7.5190000000000001</v>
      </c>
      <c r="G536">
        <v>1.911</v>
      </c>
    </row>
    <row r="537" spans="1:7">
      <c r="A537" s="1">
        <v>40921</v>
      </c>
      <c r="B537">
        <v>553</v>
      </c>
      <c r="C537">
        <v>26</v>
      </c>
      <c r="E537" s="1">
        <v>40921</v>
      </c>
      <c r="F537">
        <v>7.5640000000000001</v>
      </c>
      <c r="G537">
        <v>1.9319999999999999</v>
      </c>
    </row>
    <row r="538" spans="1:7">
      <c r="A538" s="1">
        <v>40924</v>
      </c>
      <c r="B538">
        <v>559</v>
      </c>
      <c r="C538">
        <v>25</v>
      </c>
      <c r="E538" s="1">
        <v>40924</v>
      </c>
      <c r="F538">
        <v>7.585</v>
      </c>
      <c r="G538">
        <v>1.873</v>
      </c>
    </row>
    <row r="539" spans="1:7">
      <c r="A539" s="1">
        <v>40925</v>
      </c>
      <c r="B539">
        <v>547</v>
      </c>
      <c r="C539">
        <v>25</v>
      </c>
      <c r="E539" s="1">
        <v>40925</v>
      </c>
      <c r="F539">
        <v>7.4939999999999998</v>
      </c>
      <c r="G539">
        <v>1.905</v>
      </c>
    </row>
    <row r="540" spans="1:7">
      <c r="A540" s="1">
        <v>40926</v>
      </c>
      <c r="B540">
        <v>543</v>
      </c>
      <c r="C540">
        <v>24</v>
      </c>
      <c r="E540" s="1">
        <v>40926</v>
      </c>
      <c r="F540">
        <v>7.49</v>
      </c>
      <c r="G540">
        <v>1.9359999999999999</v>
      </c>
    </row>
    <row r="541" spans="1:7">
      <c r="A541" s="1">
        <v>40927</v>
      </c>
      <c r="B541">
        <v>543</v>
      </c>
      <c r="C541">
        <v>24</v>
      </c>
      <c r="E541" s="1">
        <v>40927</v>
      </c>
      <c r="F541">
        <v>7.5110000000000001</v>
      </c>
      <c r="G541">
        <v>1.95</v>
      </c>
    </row>
    <row r="542" spans="1:7">
      <c r="A542" s="1">
        <v>40928</v>
      </c>
      <c r="B542">
        <v>535</v>
      </c>
      <c r="C542">
        <v>24</v>
      </c>
      <c r="E542" s="1">
        <v>40928</v>
      </c>
      <c r="F542">
        <v>7.4269999999999996</v>
      </c>
      <c r="G542">
        <v>1.95</v>
      </c>
    </row>
    <row r="543" spans="1:7">
      <c r="A543" s="1">
        <v>40931</v>
      </c>
      <c r="B543">
        <v>514</v>
      </c>
      <c r="C543">
        <v>23</v>
      </c>
      <c r="E543" s="1">
        <v>40931</v>
      </c>
      <c r="F543">
        <v>7.2480000000000002</v>
      </c>
      <c r="G543">
        <v>1.9650000000000001</v>
      </c>
    </row>
    <row r="544" spans="1:7">
      <c r="A544" s="1">
        <v>40932</v>
      </c>
      <c r="B544">
        <v>513</v>
      </c>
      <c r="C544">
        <v>22</v>
      </c>
      <c r="E544" s="1">
        <v>40932</v>
      </c>
      <c r="F544">
        <v>7.27</v>
      </c>
      <c r="G544">
        <v>1.982</v>
      </c>
    </row>
    <row r="545" spans="1:7">
      <c r="A545" s="1">
        <v>40933</v>
      </c>
      <c r="B545">
        <v>517</v>
      </c>
      <c r="C545">
        <v>23</v>
      </c>
      <c r="E545" s="1">
        <v>40933</v>
      </c>
      <c r="F545">
        <v>7.2869999999999999</v>
      </c>
      <c r="G545">
        <v>1.966</v>
      </c>
    </row>
    <row r="546" spans="1:7">
      <c r="A546" s="1">
        <v>40934</v>
      </c>
      <c r="B546">
        <v>506</v>
      </c>
      <c r="C546">
        <v>22</v>
      </c>
      <c r="E546" s="1">
        <v>40934</v>
      </c>
      <c r="F546">
        <v>7.1289999999999996</v>
      </c>
      <c r="G546">
        <v>1.911</v>
      </c>
    </row>
    <row r="547" spans="1:7">
      <c r="A547" s="1">
        <v>40935</v>
      </c>
      <c r="B547">
        <v>497</v>
      </c>
      <c r="C547">
        <v>22</v>
      </c>
      <c r="E547" s="1">
        <v>40935</v>
      </c>
      <c r="F547">
        <v>7.0250000000000004</v>
      </c>
      <c r="G547">
        <v>1.88</v>
      </c>
    </row>
    <row r="548" spans="1:7">
      <c r="A548" s="1">
        <v>40938</v>
      </c>
      <c r="B548">
        <v>518</v>
      </c>
      <c r="C548">
        <v>22</v>
      </c>
      <c r="E548" s="1">
        <v>40938</v>
      </c>
      <c r="F548">
        <v>7.2060000000000004</v>
      </c>
      <c r="G548">
        <v>1.8520000000000001</v>
      </c>
    </row>
    <row r="549" spans="1:7">
      <c r="A549" s="1">
        <v>40939</v>
      </c>
      <c r="B549">
        <v>507</v>
      </c>
      <c r="C549">
        <v>22</v>
      </c>
      <c r="E549" s="1">
        <v>40939</v>
      </c>
      <c r="F549">
        <v>7.1079999999999997</v>
      </c>
      <c r="G549">
        <v>1.911</v>
      </c>
    </row>
    <row r="550" spans="1:7">
      <c r="A550" s="1">
        <v>40940</v>
      </c>
      <c r="B550">
        <v>481</v>
      </c>
      <c r="C550">
        <v>21</v>
      </c>
      <c r="E550" s="1">
        <v>40940</v>
      </c>
      <c r="F550">
        <v>6.8380000000000001</v>
      </c>
      <c r="G550">
        <v>1.889</v>
      </c>
    </row>
    <row r="551" spans="1:7">
      <c r="A551" s="1">
        <v>40941</v>
      </c>
      <c r="B551">
        <v>478</v>
      </c>
      <c r="C551">
        <v>21</v>
      </c>
      <c r="E551" s="1">
        <v>40941</v>
      </c>
      <c r="F551">
        <v>6.77</v>
      </c>
      <c r="G551">
        <v>1.8560000000000001</v>
      </c>
    </row>
    <row r="552" spans="1:7">
      <c r="A552" s="1">
        <v>40942</v>
      </c>
      <c r="B552">
        <v>477</v>
      </c>
      <c r="C552">
        <v>21</v>
      </c>
      <c r="E552" s="1">
        <v>40942</v>
      </c>
      <c r="F552">
        <v>6.7720000000000002</v>
      </c>
      <c r="G552">
        <v>1.863</v>
      </c>
    </row>
    <row r="553" spans="1:7">
      <c r="A553" s="1">
        <v>40945</v>
      </c>
      <c r="B553">
        <v>477</v>
      </c>
      <c r="C553">
        <v>20</v>
      </c>
      <c r="E553" s="1">
        <v>40945</v>
      </c>
      <c r="F553">
        <v>6.7489999999999997</v>
      </c>
      <c r="G553">
        <v>1.835</v>
      </c>
    </row>
    <row r="554" spans="1:7">
      <c r="A554" s="1">
        <v>40946</v>
      </c>
      <c r="B554">
        <v>476</v>
      </c>
      <c r="C554">
        <v>21</v>
      </c>
      <c r="E554" s="1">
        <v>40946</v>
      </c>
      <c r="F554">
        <v>6.7759999999999998</v>
      </c>
      <c r="G554">
        <v>1.8720000000000001</v>
      </c>
    </row>
    <row r="555" spans="1:7">
      <c r="A555" s="1">
        <v>40947</v>
      </c>
      <c r="B555">
        <v>473</v>
      </c>
      <c r="C555">
        <v>21</v>
      </c>
      <c r="E555" s="1">
        <v>40947</v>
      </c>
      <c r="F555">
        <v>6.7619999999999996</v>
      </c>
      <c r="G555">
        <v>1.8819999999999999</v>
      </c>
    </row>
    <row r="556" spans="1:7">
      <c r="A556" s="1">
        <v>40948</v>
      </c>
      <c r="B556">
        <v>463</v>
      </c>
      <c r="C556">
        <v>20</v>
      </c>
      <c r="E556" s="1">
        <v>40948</v>
      </c>
      <c r="F556">
        <v>6.673</v>
      </c>
      <c r="G556">
        <v>1.889</v>
      </c>
    </row>
    <row r="557" spans="1:7">
      <c r="A557" s="1">
        <v>40949</v>
      </c>
      <c r="B557">
        <v>470</v>
      </c>
      <c r="C557">
        <v>20</v>
      </c>
      <c r="E557" s="1">
        <v>40949</v>
      </c>
      <c r="F557">
        <v>6.7279999999999998</v>
      </c>
      <c r="G557">
        <v>1.881</v>
      </c>
    </row>
    <row r="558" spans="1:7">
      <c r="A558" s="1">
        <v>40952</v>
      </c>
      <c r="B558">
        <v>472</v>
      </c>
      <c r="C558">
        <v>19</v>
      </c>
      <c r="E558" s="1">
        <v>40952</v>
      </c>
      <c r="F558">
        <v>6.734</v>
      </c>
      <c r="G558">
        <v>1.855</v>
      </c>
    </row>
    <row r="559" spans="1:7">
      <c r="A559" s="1">
        <v>40953</v>
      </c>
      <c r="B559">
        <v>472</v>
      </c>
      <c r="C559">
        <v>19</v>
      </c>
      <c r="E559" s="1">
        <v>40953</v>
      </c>
      <c r="F559">
        <v>6.76</v>
      </c>
      <c r="G559">
        <v>1.867</v>
      </c>
    </row>
    <row r="560" spans="1:7">
      <c r="A560" s="1">
        <v>40954</v>
      </c>
      <c r="B560">
        <v>481</v>
      </c>
      <c r="C560">
        <v>20</v>
      </c>
      <c r="E560" s="1">
        <v>40954</v>
      </c>
      <c r="F560">
        <v>6.8449999999999998</v>
      </c>
      <c r="G560">
        <v>1.869</v>
      </c>
    </row>
    <row r="561" spans="1:7">
      <c r="A561" s="1">
        <v>40955</v>
      </c>
      <c r="B561">
        <v>480</v>
      </c>
      <c r="C561">
        <v>21</v>
      </c>
      <c r="E561" s="1">
        <v>40955</v>
      </c>
      <c r="F561">
        <v>6.8609999999999998</v>
      </c>
      <c r="G561">
        <v>1.8839999999999999</v>
      </c>
    </row>
    <row r="562" spans="1:7">
      <c r="A562" s="1">
        <v>40956</v>
      </c>
      <c r="B562">
        <v>471</v>
      </c>
      <c r="C562">
        <v>21</v>
      </c>
      <c r="E562" s="1">
        <v>40956</v>
      </c>
      <c r="F562">
        <v>6.8</v>
      </c>
      <c r="G562">
        <v>1.9079999999999999</v>
      </c>
    </row>
    <row r="563" spans="1:7">
      <c r="A563" s="1">
        <v>40959</v>
      </c>
      <c r="B563">
        <v>461</v>
      </c>
      <c r="C563">
        <v>20</v>
      </c>
      <c r="E563" s="1">
        <v>40959</v>
      </c>
      <c r="F563">
        <v>6.7069999999999999</v>
      </c>
      <c r="G563">
        <v>1.9079999999999999</v>
      </c>
    </row>
    <row r="564" spans="1:7">
      <c r="A564" s="1">
        <v>40960</v>
      </c>
      <c r="B564">
        <v>454</v>
      </c>
      <c r="C564">
        <v>19</v>
      </c>
      <c r="E564" s="1">
        <v>40960</v>
      </c>
      <c r="F564">
        <v>6.6449999999999996</v>
      </c>
      <c r="G564">
        <v>1.913</v>
      </c>
    </row>
    <row r="565" spans="1:7">
      <c r="A565" s="1">
        <v>40961</v>
      </c>
      <c r="B565">
        <v>459</v>
      </c>
      <c r="C565">
        <v>20</v>
      </c>
      <c r="E565" s="1">
        <v>40961</v>
      </c>
      <c r="F565">
        <v>6.6879999999999997</v>
      </c>
      <c r="G565">
        <v>1.895</v>
      </c>
    </row>
    <row r="566" spans="1:7">
      <c r="A566" s="1">
        <v>40962</v>
      </c>
      <c r="B566">
        <v>463</v>
      </c>
      <c r="C566">
        <v>20</v>
      </c>
      <c r="E566" s="1">
        <v>40962</v>
      </c>
      <c r="F566">
        <v>6.7089999999999996</v>
      </c>
      <c r="G566">
        <v>1.873</v>
      </c>
    </row>
    <row r="567" spans="1:7">
      <c r="A567" s="1">
        <v>40963</v>
      </c>
      <c r="B567">
        <v>460</v>
      </c>
      <c r="C567">
        <v>20</v>
      </c>
      <c r="E567" s="1">
        <v>40963</v>
      </c>
      <c r="F567">
        <v>6.673</v>
      </c>
      <c r="G567">
        <v>1.8640000000000001</v>
      </c>
    </row>
    <row r="568" spans="1:7">
      <c r="A568" s="1">
        <v>40966</v>
      </c>
      <c r="B568">
        <v>460</v>
      </c>
      <c r="C568">
        <v>20</v>
      </c>
      <c r="E568" s="1">
        <v>40966</v>
      </c>
      <c r="F568">
        <v>6.6349999999999998</v>
      </c>
      <c r="G568">
        <v>1.829</v>
      </c>
    </row>
    <row r="569" spans="1:7">
      <c r="A569" s="1">
        <v>40967</v>
      </c>
      <c r="B569">
        <v>453</v>
      </c>
      <c r="C569">
        <v>20</v>
      </c>
      <c r="E569" s="1">
        <v>40967</v>
      </c>
      <c r="F569">
        <v>6.556</v>
      </c>
      <c r="G569">
        <v>1.8109999999999999</v>
      </c>
    </row>
    <row r="570" spans="1:7">
      <c r="A570" s="1">
        <v>40968</v>
      </c>
      <c r="B570">
        <v>446</v>
      </c>
      <c r="C570">
        <v>20</v>
      </c>
      <c r="E570" s="1">
        <v>40968</v>
      </c>
      <c r="F570">
        <v>6.4909999999999997</v>
      </c>
      <c r="G570">
        <v>1.806</v>
      </c>
    </row>
    <row r="571" spans="1:7">
      <c r="A571" s="1">
        <v>40969</v>
      </c>
      <c r="B571">
        <v>425</v>
      </c>
      <c r="C571">
        <v>19</v>
      </c>
      <c r="E571" s="1">
        <v>40969</v>
      </c>
      <c r="F571">
        <v>6.2569999999999997</v>
      </c>
      <c r="G571">
        <v>1.7769999999999999</v>
      </c>
    </row>
    <row r="572" spans="1:7">
      <c r="A572" s="1">
        <v>40970</v>
      </c>
      <c r="B572">
        <v>424</v>
      </c>
      <c r="C572">
        <v>18</v>
      </c>
      <c r="E572" s="1">
        <v>40970</v>
      </c>
      <c r="F572">
        <v>6.24</v>
      </c>
      <c r="G572">
        <v>1.7509999999999999</v>
      </c>
    </row>
    <row r="573" spans="1:7">
      <c r="A573" s="1">
        <v>40973</v>
      </c>
      <c r="B573">
        <v>428</v>
      </c>
      <c r="C573">
        <v>18</v>
      </c>
      <c r="E573" s="1">
        <v>40973</v>
      </c>
      <c r="F573">
        <v>6.2939999999999996</v>
      </c>
      <c r="G573">
        <v>1.77</v>
      </c>
    </row>
    <row r="574" spans="1:7">
      <c r="A574" s="1">
        <v>40974</v>
      </c>
      <c r="B574">
        <v>441</v>
      </c>
      <c r="C574">
        <v>18</v>
      </c>
      <c r="E574" s="1">
        <v>40974</v>
      </c>
      <c r="F574">
        <v>6.4530000000000003</v>
      </c>
      <c r="G574">
        <v>1.7769999999999999</v>
      </c>
    </row>
    <row r="575" spans="1:7">
      <c r="A575" s="1">
        <v>40975</v>
      </c>
      <c r="B575">
        <v>438</v>
      </c>
      <c r="C575">
        <v>18</v>
      </c>
      <c r="E575" s="1">
        <v>40975</v>
      </c>
      <c r="F575">
        <v>6.4029999999999996</v>
      </c>
      <c r="G575">
        <v>1.762</v>
      </c>
    </row>
    <row r="576" spans="1:7">
      <c r="A576" s="1">
        <v>40976</v>
      </c>
      <c r="B576">
        <v>435</v>
      </c>
      <c r="C576">
        <v>18</v>
      </c>
      <c r="E576" s="1">
        <v>40976</v>
      </c>
      <c r="F576">
        <v>6.3570000000000002</v>
      </c>
      <c r="G576">
        <v>1.746</v>
      </c>
    </row>
    <row r="577" spans="1:7">
      <c r="A577" s="1">
        <v>40977</v>
      </c>
      <c r="B577">
        <v>434</v>
      </c>
      <c r="C577">
        <v>18</v>
      </c>
      <c r="E577" s="1">
        <v>40977</v>
      </c>
      <c r="F577">
        <v>6.3520000000000003</v>
      </c>
      <c r="G577">
        <v>1.7490000000000001</v>
      </c>
    </row>
    <row r="578" spans="1:7">
      <c r="A578" s="1">
        <v>40980</v>
      </c>
      <c r="B578">
        <v>439</v>
      </c>
      <c r="C578">
        <v>18</v>
      </c>
      <c r="E578" s="1">
        <v>40980</v>
      </c>
      <c r="F578">
        <v>6.4029999999999996</v>
      </c>
      <c r="G578">
        <v>1.744</v>
      </c>
    </row>
    <row r="579" spans="1:7">
      <c r="A579" s="1">
        <v>40981</v>
      </c>
      <c r="B579">
        <v>441</v>
      </c>
      <c r="C579">
        <v>18</v>
      </c>
      <c r="E579" s="1">
        <v>40981</v>
      </c>
      <c r="F579">
        <v>6.4409999999999998</v>
      </c>
      <c r="G579">
        <v>1.7589999999999999</v>
      </c>
    </row>
    <row r="580" spans="1:7">
      <c r="A580" s="1">
        <v>40982</v>
      </c>
      <c r="B580">
        <v>433</v>
      </c>
      <c r="C580">
        <v>17</v>
      </c>
      <c r="E580" s="1">
        <v>40982</v>
      </c>
      <c r="F580">
        <v>6.4340000000000002</v>
      </c>
      <c r="G580">
        <v>1.819</v>
      </c>
    </row>
    <row r="581" spans="1:7">
      <c r="A581" s="1">
        <v>40983</v>
      </c>
      <c r="B581">
        <v>430</v>
      </c>
      <c r="C581">
        <v>16</v>
      </c>
      <c r="E581" s="1">
        <v>40983</v>
      </c>
      <c r="F581">
        <v>6.4429999999999996</v>
      </c>
      <c r="G581">
        <v>1.8540000000000001</v>
      </c>
    </row>
    <row r="582" spans="1:7">
      <c r="A582" s="1">
        <v>40984</v>
      </c>
      <c r="B582">
        <v>424</v>
      </c>
      <c r="C582">
        <v>15</v>
      </c>
      <c r="E582" s="1">
        <v>40984</v>
      </c>
      <c r="F582">
        <v>6.4489999999999998</v>
      </c>
      <c r="G582">
        <v>1.907</v>
      </c>
    </row>
    <row r="583" spans="1:7">
      <c r="A583" s="1">
        <v>40987</v>
      </c>
      <c r="B583">
        <v>424</v>
      </c>
      <c r="C583">
        <v>15</v>
      </c>
      <c r="E583" s="1">
        <v>40987</v>
      </c>
      <c r="F583">
        <v>6.4269999999999996</v>
      </c>
      <c r="G583">
        <v>1.883</v>
      </c>
    </row>
    <row r="584" spans="1:7">
      <c r="A584" s="1">
        <v>40988</v>
      </c>
      <c r="B584">
        <v>426</v>
      </c>
      <c r="C584">
        <v>15</v>
      </c>
      <c r="E584" s="1">
        <v>40988</v>
      </c>
      <c r="F584">
        <v>6.4489999999999998</v>
      </c>
      <c r="G584">
        <v>1.89</v>
      </c>
    </row>
    <row r="585" spans="1:7">
      <c r="A585" s="1">
        <v>40989</v>
      </c>
      <c r="B585">
        <v>438</v>
      </c>
      <c r="C585">
        <v>17</v>
      </c>
      <c r="E585" s="1">
        <v>40989</v>
      </c>
      <c r="F585">
        <v>6.5289999999999999</v>
      </c>
      <c r="G585">
        <v>1.863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36"/>
  <sheetViews>
    <sheetView topLeftCell="G4" workbookViewId="0">
      <selection activeCell="J24" sqref="J24"/>
    </sheetView>
  </sheetViews>
  <sheetFormatPr defaultRowHeight="15"/>
  <cols>
    <col min="4" max="4" width="9.140625" customWidth="1"/>
    <col min="6" max="6" width="13.28515625" bestFit="1" customWidth="1"/>
    <col min="10" max="14" width="9.140625" customWidth="1"/>
    <col min="18" max="18" width="9.140625" style="4"/>
  </cols>
  <sheetData>
    <row r="1" spans="1:37">
      <c r="A1" t="s">
        <v>9</v>
      </c>
    </row>
    <row r="2" spans="1:37">
      <c r="A2" t="s">
        <v>10</v>
      </c>
    </row>
    <row r="4" spans="1:37">
      <c r="A4" t="s">
        <v>11</v>
      </c>
      <c r="B4" t="s">
        <v>12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19</v>
      </c>
      <c r="J4" t="s">
        <v>20</v>
      </c>
      <c r="K4" t="s">
        <v>21</v>
      </c>
      <c r="L4" t="s">
        <v>22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  <c r="R4" s="4" t="s">
        <v>840</v>
      </c>
      <c r="S4" t="s">
        <v>28</v>
      </c>
      <c r="T4" t="s">
        <v>29</v>
      </c>
      <c r="U4" t="s">
        <v>30</v>
      </c>
      <c r="V4" t="s">
        <v>31</v>
      </c>
      <c r="W4" t="s">
        <v>32</v>
      </c>
      <c r="X4" t="s">
        <v>33</v>
      </c>
      <c r="Y4" t="s">
        <v>34</v>
      </c>
      <c r="Z4" t="s">
        <v>35</v>
      </c>
      <c r="AA4" t="s">
        <v>36</v>
      </c>
      <c r="AB4" t="s">
        <v>37</v>
      </c>
      <c r="AC4" t="s">
        <v>38</v>
      </c>
      <c r="AD4" t="s">
        <v>39</v>
      </c>
      <c r="AE4" t="s">
        <v>40</v>
      </c>
      <c r="AF4" t="s">
        <v>41</v>
      </c>
      <c r="AG4" t="s">
        <v>42</v>
      </c>
      <c r="AH4" t="s">
        <v>43</v>
      </c>
      <c r="AI4" t="s">
        <v>44</v>
      </c>
      <c r="AJ4" t="s">
        <v>45</v>
      </c>
      <c r="AK4" t="s">
        <v>46</v>
      </c>
    </row>
    <row r="5" spans="1:37">
      <c r="A5" t="s">
        <v>333</v>
      </c>
      <c r="B5" t="s">
        <v>334</v>
      </c>
      <c r="C5" t="s">
        <v>335</v>
      </c>
      <c r="D5" t="s">
        <v>335</v>
      </c>
      <c r="E5">
        <v>0</v>
      </c>
      <c r="F5" s="1">
        <v>40989</v>
      </c>
      <c r="G5" t="s">
        <v>335</v>
      </c>
      <c r="H5" t="s">
        <v>51</v>
      </c>
      <c r="I5" t="s">
        <v>335</v>
      </c>
      <c r="J5" t="s">
        <v>335</v>
      </c>
      <c r="K5" t="s">
        <v>335</v>
      </c>
      <c r="L5" t="s">
        <v>335</v>
      </c>
      <c r="M5" t="s">
        <v>335</v>
      </c>
      <c r="N5" t="s">
        <v>335</v>
      </c>
      <c r="O5">
        <v>803.98699999999997</v>
      </c>
      <c r="P5">
        <v>100</v>
      </c>
      <c r="Q5">
        <v>0</v>
      </c>
      <c r="R5" s="5">
        <f>O5/$O$136</f>
        <v>4.4966616473454077E-4</v>
      </c>
      <c r="S5">
        <v>4.9399999999999999E-2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100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-999</v>
      </c>
      <c r="AI5">
        <v>-999</v>
      </c>
      <c r="AJ5">
        <v>0</v>
      </c>
      <c r="AK5">
        <v>0</v>
      </c>
    </row>
    <row r="6" spans="1:37">
      <c r="A6" t="s">
        <v>269</v>
      </c>
      <c r="B6" t="s">
        <v>270</v>
      </c>
      <c r="C6" t="s">
        <v>271</v>
      </c>
      <c r="D6" t="s">
        <v>272</v>
      </c>
      <c r="E6">
        <v>4.75</v>
      </c>
      <c r="F6" s="1">
        <v>41850</v>
      </c>
      <c r="G6" t="s">
        <v>273</v>
      </c>
      <c r="H6" t="s">
        <v>51</v>
      </c>
      <c r="I6" t="s">
        <v>274</v>
      </c>
      <c r="J6" t="s">
        <v>53</v>
      </c>
      <c r="K6" t="s">
        <v>53</v>
      </c>
      <c r="L6" t="s">
        <v>53</v>
      </c>
      <c r="M6" t="s">
        <v>53</v>
      </c>
      <c r="N6" t="s">
        <v>54</v>
      </c>
      <c r="O6">
        <v>15123.3</v>
      </c>
      <c r="P6">
        <v>104.550003</v>
      </c>
      <c r="Q6">
        <v>3.0628410000000001</v>
      </c>
      <c r="R6" s="5">
        <f t="shared" ref="R6:R69" si="0">O6/$O$136</f>
        <v>8.4583908808598656E-3</v>
      </c>
      <c r="S6">
        <v>0.99990000000000001</v>
      </c>
      <c r="T6">
        <v>0</v>
      </c>
      <c r="U6">
        <v>2.1659999999999999</v>
      </c>
      <c r="V6">
        <v>2.7229999999999999</v>
      </c>
      <c r="W6">
        <v>2.1989999999999998</v>
      </c>
      <c r="X6">
        <v>2.7050000000000001</v>
      </c>
      <c r="Y6">
        <v>212</v>
      </c>
      <c r="Z6">
        <v>105</v>
      </c>
      <c r="AA6">
        <v>2.79</v>
      </c>
      <c r="AB6">
        <v>1.0055700000000001</v>
      </c>
      <c r="AC6">
        <v>2.2250000000000001</v>
      </c>
      <c r="AD6">
        <v>2.5790000000000002</v>
      </c>
      <c r="AE6">
        <v>2.2570000000000001</v>
      </c>
      <c r="AF6">
        <v>2.5630000000000002</v>
      </c>
      <c r="AG6">
        <v>206</v>
      </c>
      <c r="AH6">
        <v>-0.16500000000000001</v>
      </c>
      <c r="AI6">
        <v>-0.03</v>
      </c>
      <c r="AJ6">
        <v>163</v>
      </c>
      <c r="AK6">
        <v>149</v>
      </c>
    </row>
    <row r="7" spans="1:37">
      <c r="A7" t="s">
        <v>275</v>
      </c>
      <c r="B7" t="s">
        <v>276</v>
      </c>
      <c r="C7" t="s">
        <v>271</v>
      </c>
      <c r="D7" t="s">
        <v>272</v>
      </c>
      <c r="E7">
        <v>5.75</v>
      </c>
      <c r="F7" s="1">
        <v>48425</v>
      </c>
      <c r="G7" t="s">
        <v>273</v>
      </c>
      <c r="H7" t="s">
        <v>51</v>
      </c>
      <c r="I7" t="s">
        <v>274</v>
      </c>
      <c r="J7" t="s">
        <v>53</v>
      </c>
      <c r="K7" t="s">
        <v>53</v>
      </c>
      <c r="L7" t="s">
        <v>53</v>
      </c>
      <c r="M7" t="s">
        <v>53</v>
      </c>
      <c r="N7" t="s">
        <v>54</v>
      </c>
      <c r="O7">
        <v>14122.2</v>
      </c>
      <c r="P7">
        <v>96.285399999999996</v>
      </c>
      <c r="Q7">
        <v>3.7076500000000001</v>
      </c>
      <c r="R7" s="5">
        <f t="shared" si="0"/>
        <v>7.8984803381324971E-3</v>
      </c>
      <c r="S7">
        <v>0.86758999999999997</v>
      </c>
      <c r="T7">
        <v>0</v>
      </c>
      <c r="U7">
        <v>11.215999999999999</v>
      </c>
      <c r="V7">
        <v>6.069</v>
      </c>
      <c r="W7">
        <v>11.728999999999999</v>
      </c>
      <c r="X7">
        <v>5.98</v>
      </c>
      <c r="Y7">
        <v>306</v>
      </c>
      <c r="Z7">
        <v>100.812</v>
      </c>
      <c r="AA7">
        <v>3.3780000000000001</v>
      </c>
      <c r="AB7">
        <v>0.90764999999999996</v>
      </c>
      <c r="AC7">
        <v>11.503</v>
      </c>
      <c r="AD7">
        <v>5.6790000000000003</v>
      </c>
      <c r="AE7">
        <v>12</v>
      </c>
      <c r="AF7">
        <v>5.6</v>
      </c>
      <c r="AG7">
        <v>279</v>
      </c>
      <c r="AH7">
        <v>-4.0279999999999996</v>
      </c>
      <c r="AI7">
        <v>-2.8370000000000002</v>
      </c>
      <c r="AJ7">
        <v>317</v>
      </c>
      <c r="AK7">
        <v>301</v>
      </c>
    </row>
    <row r="8" spans="1:37">
      <c r="A8" t="s">
        <v>277</v>
      </c>
      <c r="B8" t="s">
        <v>278</v>
      </c>
      <c r="C8" t="s">
        <v>271</v>
      </c>
      <c r="D8" t="s">
        <v>272</v>
      </c>
      <c r="E8">
        <v>5.5</v>
      </c>
      <c r="F8" s="1">
        <v>42946</v>
      </c>
      <c r="G8" t="s">
        <v>273</v>
      </c>
      <c r="H8" t="s">
        <v>51</v>
      </c>
      <c r="I8" t="s">
        <v>274</v>
      </c>
      <c r="J8" t="s">
        <v>53</v>
      </c>
      <c r="K8" t="s">
        <v>53</v>
      </c>
      <c r="L8" t="s">
        <v>53</v>
      </c>
      <c r="M8" t="s">
        <v>53</v>
      </c>
      <c r="N8" t="s">
        <v>54</v>
      </c>
      <c r="O8">
        <v>14998.4</v>
      </c>
      <c r="P8">
        <v>105.66439800000001</v>
      </c>
      <c r="Q8">
        <v>3.5464479999999998</v>
      </c>
      <c r="R8" s="5">
        <f t="shared" si="0"/>
        <v>8.3885348956569405E-3</v>
      </c>
      <c r="S8">
        <v>1.0063599999999999</v>
      </c>
      <c r="T8">
        <v>0</v>
      </c>
      <c r="U8">
        <v>4.4610000000000003</v>
      </c>
      <c r="V8">
        <v>4.2859999999999996</v>
      </c>
      <c r="W8">
        <v>4.6100000000000003</v>
      </c>
      <c r="X8">
        <v>4.2430000000000003</v>
      </c>
      <c r="Y8">
        <v>277</v>
      </c>
      <c r="Z8">
        <v>107.89</v>
      </c>
      <c r="AA8">
        <v>3.2309999999999999</v>
      </c>
      <c r="AB8">
        <v>1.0280800000000001</v>
      </c>
      <c r="AC8">
        <v>4.5439999999999996</v>
      </c>
      <c r="AD8">
        <v>3.85</v>
      </c>
      <c r="AE8">
        <v>4.6849999999999996</v>
      </c>
      <c r="AF8">
        <v>3.8149999999999999</v>
      </c>
      <c r="AG8">
        <v>245</v>
      </c>
      <c r="AH8">
        <v>-1.7190000000000001</v>
      </c>
      <c r="AI8">
        <v>-1.3069999999999999</v>
      </c>
      <c r="AJ8">
        <v>262</v>
      </c>
      <c r="AK8">
        <v>231</v>
      </c>
    </row>
    <row r="9" spans="1:37">
      <c r="A9" t="s">
        <v>279</v>
      </c>
      <c r="B9" t="s">
        <v>280</v>
      </c>
      <c r="C9" t="s">
        <v>271</v>
      </c>
      <c r="D9" t="s">
        <v>272</v>
      </c>
      <c r="E9">
        <v>4.2</v>
      </c>
      <c r="F9" s="1">
        <v>41485</v>
      </c>
      <c r="G9" t="s">
        <v>273</v>
      </c>
      <c r="H9" t="s">
        <v>51</v>
      </c>
      <c r="I9" t="s">
        <v>274</v>
      </c>
      <c r="J9" t="s">
        <v>53</v>
      </c>
      <c r="K9" t="s">
        <v>53</v>
      </c>
      <c r="L9" t="s">
        <v>53</v>
      </c>
      <c r="M9" t="s">
        <v>53</v>
      </c>
      <c r="N9" t="s">
        <v>54</v>
      </c>
      <c r="O9">
        <v>14949.8</v>
      </c>
      <c r="P9">
        <v>102.939003</v>
      </c>
      <c r="Q9">
        <v>2.7081970000000002</v>
      </c>
      <c r="R9" s="5">
        <f t="shared" si="0"/>
        <v>8.3613531432080845E-3</v>
      </c>
      <c r="S9">
        <v>0.97036999999999995</v>
      </c>
      <c r="T9">
        <v>0</v>
      </c>
      <c r="U9">
        <v>1.29</v>
      </c>
      <c r="V9">
        <v>1.974</v>
      </c>
      <c r="W9">
        <v>1.3029999999999999</v>
      </c>
      <c r="X9">
        <v>1.964</v>
      </c>
      <c r="Y9">
        <v>160</v>
      </c>
      <c r="Z9">
        <v>103.357</v>
      </c>
      <c r="AA9">
        <v>2.4670000000000001</v>
      </c>
      <c r="AB9">
        <v>0.97591000000000006</v>
      </c>
      <c r="AC9">
        <v>1.349</v>
      </c>
      <c r="AD9">
        <v>1.766</v>
      </c>
      <c r="AE9">
        <v>1.3620000000000001</v>
      </c>
      <c r="AF9">
        <v>1.7569999999999999</v>
      </c>
      <c r="AG9">
        <v>143</v>
      </c>
      <c r="AH9">
        <v>-0.16700000000000001</v>
      </c>
      <c r="AI9">
        <v>-0.158</v>
      </c>
      <c r="AJ9">
        <v>98</v>
      </c>
      <c r="AK9">
        <v>70</v>
      </c>
    </row>
    <row r="10" spans="1:37">
      <c r="A10" t="s">
        <v>281</v>
      </c>
      <c r="B10" t="s">
        <v>282</v>
      </c>
      <c r="C10" t="s">
        <v>271</v>
      </c>
      <c r="D10" t="s">
        <v>272</v>
      </c>
      <c r="E10">
        <v>4.4000000000000004</v>
      </c>
      <c r="F10" s="1">
        <v>42035</v>
      </c>
      <c r="G10" t="s">
        <v>273</v>
      </c>
      <c r="H10" t="s">
        <v>51</v>
      </c>
      <c r="I10" t="s">
        <v>274</v>
      </c>
      <c r="J10" t="s">
        <v>53</v>
      </c>
      <c r="K10" t="s">
        <v>53</v>
      </c>
      <c r="L10" t="s">
        <v>53</v>
      </c>
      <c r="M10" t="s">
        <v>53</v>
      </c>
      <c r="N10" t="s">
        <v>54</v>
      </c>
      <c r="O10">
        <v>18313.199000000001</v>
      </c>
      <c r="P10">
        <v>104.62799800000001</v>
      </c>
      <c r="Q10">
        <v>0.61311499999999997</v>
      </c>
      <c r="R10" s="5">
        <f t="shared" si="0"/>
        <v>1.0242486456062632E-2</v>
      </c>
      <c r="S10">
        <v>1.1841200000000001</v>
      </c>
      <c r="T10">
        <v>0</v>
      </c>
      <c r="U10">
        <v>2.6720000000000002</v>
      </c>
      <c r="V10">
        <v>2.69</v>
      </c>
      <c r="W10">
        <v>2.7120000000000002</v>
      </c>
      <c r="X10">
        <v>2.6819999999999999</v>
      </c>
      <c r="Y10">
        <v>195</v>
      </c>
      <c r="Z10">
        <v>105.145</v>
      </c>
      <c r="AA10">
        <v>0.36099999999999999</v>
      </c>
      <c r="AB10">
        <v>1.1918599999999999</v>
      </c>
      <c r="AC10">
        <v>2.7320000000000002</v>
      </c>
      <c r="AD10">
        <v>2.5419999999999998</v>
      </c>
      <c r="AE10">
        <v>2.77</v>
      </c>
      <c r="AF10">
        <v>2.5339999999999998</v>
      </c>
      <c r="AG10">
        <v>190</v>
      </c>
      <c r="AH10">
        <v>-0.251</v>
      </c>
      <c r="AI10">
        <v>-6.5000000000000002E-2</v>
      </c>
      <c r="AJ10">
        <v>150</v>
      </c>
      <c r="AK10">
        <v>140</v>
      </c>
    </row>
    <row r="11" spans="1:37">
      <c r="A11" t="s">
        <v>283</v>
      </c>
      <c r="B11" t="s">
        <v>284</v>
      </c>
      <c r="C11" t="s">
        <v>271</v>
      </c>
      <c r="D11" t="s">
        <v>272</v>
      </c>
      <c r="E11">
        <v>4.2</v>
      </c>
      <c r="F11" s="1">
        <v>50071</v>
      </c>
      <c r="G11" t="s">
        <v>273</v>
      </c>
      <c r="H11" t="s">
        <v>51</v>
      </c>
      <c r="I11" t="s">
        <v>274</v>
      </c>
      <c r="J11" t="s">
        <v>53</v>
      </c>
      <c r="K11" t="s">
        <v>53</v>
      </c>
      <c r="L11" t="s">
        <v>53</v>
      </c>
      <c r="M11" t="s">
        <v>53</v>
      </c>
      <c r="N11" t="s">
        <v>54</v>
      </c>
      <c r="O11">
        <v>15994.3</v>
      </c>
      <c r="P11">
        <v>76.149001999999996</v>
      </c>
      <c r="Q11">
        <v>0.58524600000000004</v>
      </c>
      <c r="R11" s="5">
        <f t="shared" si="0"/>
        <v>8.9455371027313442E-3</v>
      </c>
      <c r="S11">
        <v>0.75405</v>
      </c>
      <c r="T11">
        <v>0</v>
      </c>
      <c r="U11">
        <v>13.563000000000001</v>
      </c>
      <c r="V11">
        <v>6.0830000000000002</v>
      </c>
      <c r="W11">
        <v>14.099</v>
      </c>
      <c r="X11">
        <v>5.9969999999999999</v>
      </c>
      <c r="Y11">
        <v>306</v>
      </c>
      <c r="Z11">
        <v>80.37</v>
      </c>
      <c r="AA11">
        <v>0.34399999999999997</v>
      </c>
      <c r="AB11">
        <v>0.79635</v>
      </c>
      <c r="AC11">
        <v>13.946999999999999</v>
      </c>
      <c r="AD11">
        <v>5.6920000000000002</v>
      </c>
      <c r="AE11">
        <v>14.457000000000001</v>
      </c>
      <c r="AF11">
        <v>5.6150000000000002</v>
      </c>
      <c r="AG11">
        <v>280</v>
      </c>
      <c r="AH11">
        <v>-4.931</v>
      </c>
      <c r="AI11">
        <v>-3.3769999999999998</v>
      </c>
      <c r="AJ11">
        <v>276</v>
      </c>
      <c r="AK11">
        <v>263</v>
      </c>
    </row>
    <row r="12" spans="1:37">
      <c r="A12" t="s">
        <v>285</v>
      </c>
      <c r="B12" t="s">
        <v>286</v>
      </c>
      <c r="C12" t="s">
        <v>271</v>
      </c>
      <c r="D12" t="s">
        <v>272</v>
      </c>
      <c r="E12">
        <v>3.15</v>
      </c>
      <c r="F12" s="1">
        <v>42400</v>
      </c>
      <c r="G12" t="s">
        <v>273</v>
      </c>
      <c r="H12" t="s">
        <v>51</v>
      </c>
      <c r="I12" t="s">
        <v>274</v>
      </c>
      <c r="J12" t="s">
        <v>53</v>
      </c>
      <c r="K12" t="s">
        <v>53</v>
      </c>
      <c r="L12" t="s">
        <v>53</v>
      </c>
      <c r="M12" t="s">
        <v>53</v>
      </c>
      <c r="N12" t="s">
        <v>54</v>
      </c>
      <c r="O12">
        <v>19859.5</v>
      </c>
      <c r="P12">
        <v>97.980002999999996</v>
      </c>
      <c r="Q12">
        <v>0.43893399999999999</v>
      </c>
      <c r="R12" s="5">
        <f t="shared" si="0"/>
        <v>1.1107325365392242E-2</v>
      </c>
      <c r="S12">
        <v>1.20086</v>
      </c>
      <c r="T12">
        <v>0</v>
      </c>
      <c r="U12">
        <v>3.55</v>
      </c>
      <c r="V12">
        <v>3.7170000000000001</v>
      </c>
      <c r="W12">
        <v>3.6360000000000001</v>
      </c>
      <c r="X12">
        <v>3.6909999999999998</v>
      </c>
      <c r="Y12">
        <v>265</v>
      </c>
      <c r="Z12">
        <v>99.42</v>
      </c>
      <c r="AA12">
        <v>0.25800000000000001</v>
      </c>
      <c r="AB12">
        <v>1.2211099999999999</v>
      </c>
      <c r="AC12">
        <v>3.621</v>
      </c>
      <c r="AD12">
        <v>3.3069999999999999</v>
      </c>
      <c r="AE12">
        <v>3.7010000000000001</v>
      </c>
      <c r="AF12">
        <v>3.286</v>
      </c>
      <c r="AG12">
        <v>236</v>
      </c>
      <c r="AH12">
        <v>-1.2629999999999999</v>
      </c>
      <c r="AI12">
        <v>-0.96899999999999997</v>
      </c>
      <c r="AJ12">
        <v>223</v>
      </c>
      <c r="AK12">
        <v>193</v>
      </c>
    </row>
    <row r="13" spans="1:37">
      <c r="A13" t="s">
        <v>287</v>
      </c>
      <c r="B13" t="s">
        <v>288</v>
      </c>
      <c r="C13" t="s">
        <v>271</v>
      </c>
      <c r="D13" t="s">
        <v>272</v>
      </c>
      <c r="E13">
        <v>3.8</v>
      </c>
      <c r="F13" s="1">
        <v>42766</v>
      </c>
      <c r="G13" t="s">
        <v>273</v>
      </c>
      <c r="H13" t="s">
        <v>51</v>
      </c>
      <c r="I13" t="s">
        <v>274</v>
      </c>
      <c r="J13" t="s">
        <v>53</v>
      </c>
      <c r="K13" t="s">
        <v>53</v>
      </c>
      <c r="L13" t="s">
        <v>53</v>
      </c>
      <c r="M13" t="s">
        <v>53</v>
      </c>
      <c r="N13" t="s">
        <v>54</v>
      </c>
      <c r="O13">
        <v>16893.800999999999</v>
      </c>
      <c r="P13">
        <v>98.623001000000002</v>
      </c>
      <c r="Q13">
        <v>0.52950799999999998</v>
      </c>
      <c r="R13" s="5">
        <f t="shared" si="0"/>
        <v>9.4486238004576565E-3</v>
      </c>
      <c r="S13">
        <v>1.0291399999999999</v>
      </c>
      <c r="T13">
        <v>0</v>
      </c>
      <c r="U13">
        <v>4.327</v>
      </c>
      <c r="V13">
        <v>4.1159999999999997</v>
      </c>
      <c r="W13">
        <v>4.4649999999999999</v>
      </c>
      <c r="X13">
        <v>4.0789999999999997</v>
      </c>
      <c r="Y13">
        <v>273</v>
      </c>
      <c r="Z13">
        <v>100.559</v>
      </c>
      <c r="AA13">
        <v>0.311</v>
      </c>
      <c r="AB13">
        <v>1.05118</v>
      </c>
      <c r="AC13">
        <v>4.4050000000000002</v>
      </c>
      <c r="AD13">
        <v>3.673</v>
      </c>
      <c r="AE13">
        <v>4.5339999999999998</v>
      </c>
      <c r="AF13">
        <v>3.6429999999999998</v>
      </c>
      <c r="AG13">
        <v>240</v>
      </c>
      <c r="AH13">
        <v>-1.7030000000000001</v>
      </c>
      <c r="AI13">
        <v>-1.2929999999999999</v>
      </c>
      <c r="AJ13">
        <v>243</v>
      </c>
      <c r="AK13">
        <v>211</v>
      </c>
    </row>
    <row r="14" spans="1:37">
      <c r="A14" t="s">
        <v>289</v>
      </c>
      <c r="B14" t="s">
        <v>290</v>
      </c>
      <c r="C14" t="s">
        <v>271</v>
      </c>
      <c r="D14" t="s">
        <v>272</v>
      </c>
      <c r="E14">
        <v>4.9000000000000004</v>
      </c>
      <c r="F14" s="1">
        <v>51347</v>
      </c>
      <c r="G14" t="s">
        <v>273</v>
      </c>
      <c r="H14" t="s">
        <v>51</v>
      </c>
      <c r="I14" t="s">
        <v>274</v>
      </c>
      <c r="J14" t="s">
        <v>53</v>
      </c>
      <c r="K14" t="s">
        <v>53</v>
      </c>
      <c r="L14" t="s">
        <v>53</v>
      </c>
      <c r="M14" t="s">
        <v>53</v>
      </c>
      <c r="N14" t="s">
        <v>54</v>
      </c>
      <c r="O14">
        <v>12529.7</v>
      </c>
      <c r="P14">
        <v>83.419998000000007</v>
      </c>
      <c r="Q14">
        <v>3.1595629999999999</v>
      </c>
      <c r="R14" s="5">
        <f t="shared" si="0"/>
        <v>7.0078025444122553E-3</v>
      </c>
      <c r="S14">
        <v>0.66649999999999998</v>
      </c>
      <c r="T14">
        <v>0</v>
      </c>
      <c r="U14">
        <v>13.378</v>
      </c>
      <c r="V14">
        <v>6.1470000000000002</v>
      </c>
      <c r="W14">
        <v>13.859</v>
      </c>
      <c r="X14">
        <v>6.0549999999999997</v>
      </c>
      <c r="Y14">
        <v>312</v>
      </c>
      <c r="Z14">
        <v>87.72</v>
      </c>
      <c r="AA14">
        <v>2.8780000000000001</v>
      </c>
      <c r="AB14">
        <v>0.70023999999999997</v>
      </c>
      <c r="AC14">
        <v>13.805</v>
      </c>
      <c r="AD14">
        <v>5.7880000000000003</v>
      </c>
      <c r="AE14">
        <v>14.273999999999999</v>
      </c>
      <c r="AF14">
        <v>5.7069999999999999</v>
      </c>
      <c r="AG14">
        <v>289</v>
      </c>
      <c r="AH14">
        <v>-4.4359999999999999</v>
      </c>
      <c r="AI14">
        <v>-2.8660000000000001</v>
      </c>
      <c r="AJ14">
        <v>302</v>
      </c>
      <c r="AK14">
        <v>291</v>
      </c>
    </row>
    <row r="15" spans="1:37">
      <c r="A15" t="s">
        <v>291</v>
      </c>
      <c r="B15" t="s">
        <v>292</v>
      </c>
      <c r="C15" t="s">
        <v>271</v>
      </c>
      <c r="D15" t="s">
        <v>272</v>
      </c>
      <c r="E15">
        <v>4.0999999999999996</v>
      </c>
      <c r="F15" s="1">
        <v>43311</v>
      </c>
      <c r="G15" t="s">
        <v>273</v>
      </c>
      <c r="H15" t="s">
        <v>51</v>
      </c>
      <c r="I15" t="s">
        <v>274</v>
      </c>
      <c r="J15" t="s">
        <v>53</v>
      </c>
      <c r="K15" t="s">
        <v>53</v>
      </c>
      <c r="L15" t="s">
        <v>53</v>
      </c>
      <c r="M15" t="s">
        <v>53</v>
      </c>
      <c r="N15" t="s">
        <v>54</v>
      </c>
      <c r="O15">
        <v>15820.9</v>
      </c>
      <c r="P15">
        <v>97.867996000000005</v>
      </c>
      <c r="Q15">
        <v>2.643716</v>
      </c>
      <c r="R15" s="5">
        <f t="shared" si="0"/>
        <v>8.8485552946113519E-3</v>
      </c>
      <c r="S15">
        <v>0.97699999999999998</v>
      </c>
      <c r="T15">
        <v>0</v>
      </c>
      <c r="U15">
        <v>5.33</v>
      </c>
      <c r="V15">
        <v>4.4889999999999999</v>
      </c>
      <c r="W15">
        <v>5.5449999999999999</v>
      </c>
      <c r="X15">
        <v>4.4400000000000004</v>
      </c>
      <c r="Y15">
        <v>267</v>
      </c>
      <c r="Z15">
        <v>100.139</v>
      </c>
      <c r="AA15">
        <v>2.4079999999999999</v>
      </c>
      <c r="AB15">
        <v>1.0007900000000001</v>
      </c>
      <c r="AC15">
        <v>5.4180000000000001</v>
      </c>
      <c r="AD15">
        <v>4.0709999999999997</v>
      </c>
      <c r="AE15">
        <v>5.6260000000000003</v>
      </c>
      <c r="AF15">
        <v>4.03</v>
      </c>
      <c r="AG15">
        <v>236</v>
      </c>
      <c r="AH15">
        <v>-1.9850000000000001</v>
      </c>
      <c r="AI15">
        <v>-1.518</v>
      </c>
      <c r="AJ15">
        <v>250</v>
      </c>
      <c r="AK15">
        <v>223</v>
      </c>
    </row>
    <row r="16" spans="1:37">
      <c r="A16" t="s">
        <v>293</v>
      </c>
      <c r="B16" t="s">
        <v>294</v>
      </c>
      <c r="C16" t="s">
        <v>271</v>
      </c>
      <c r="D16" t="s">
        <v>272</v>
      </c>
      <c r="E16">
        <v>4.8</v>
      </c>
      <c r="F16" s="1">
        <v>45322</v>
      </c>
      <c r="G16" t="s">
        <v>273</v>
      </c>
      <c r="H16" t="s">
        <v>51</v>
      </c>
      <c r="I16" t="s">
        <v>274</v>
      </c>
      <c r="J16" t="s">
        <v>53</v>
      </c>
      <c r="K16" t="s">
        <v>53</v>
      </c>
      <c r="L16" t="s">
        <v>53</v>
      </c>
      <c r="M16" t="s">
        <v>53</v>
      </c>
      <c r="N16" t="s">
        <v>54</v>
      </c>
      <c r="O16">
        <v>15048.5</v>
      </c>
      <c r="P16">
        <v>92.683600999999996</v>
      </c>
      <c r="Q16">
        <v>0.668852</v>
      </c>
      <c r="R16" s="5">
        <f t="shared" si="0"/>
        <v>8.4165555910826143E-3</v>
      </c>
      <c r="S16">
        <v>0.86311000000000004</v>
      </c>
      <c r="T16">
        <v>0</v>
      </c>
      <c r="U16">
        <v>8.6489999999999991</v>
      </c>
      <c r="V16">
        <v>5.6619999999999999</v>
      </c>
      <c r="W16">
        <v>9.1859999999999999</v>
      </c>
      <c r="X16">
        <v>5.5869999999999997</v>
      </c>
      <c r="Y16">
        <v>284</v>
      </c>
      <c r="Z16">
        <v>95.975999999999999</v>
      </c>
      <c r="AA16">
        <v>0.39300000000000002</v>
      </c>
      <c r="AB16">
        <v>0.89458000000000004</v>
      </c>
      <c r="AC16">
        <v>8.7880000000000003</v>
      </c>
      <c r="AD16">
        <v>5.2619999999999996</v>
      </c>
      <c r="AE16">
        <v>9.3260000000000005</v>
      </c>
      <c r="AF16">
        <v>5.1970000000000001</v>
      </c>
      <c r="AG16">
        <v>253</v>
      </c>
      <c r="AH16">
        <v>-3.1309999999999998</v>
      </c>
      <c r="AI16">
        <v>-2.4860000000000002</v>
      </c>
      <c r="AJ16">
        <v>291</v>
      </c>
      <c r="AK16">
        <v>271</v>
      </c>
    </row>
    <row r="17" spans="1:37">
      <c r="A17" t="s">
        <v>295</v>
      </c>
      <c r="B17" t="s">
        <v>296</v>
      </c>
      <c r="C17" t="s">
        <v>271</v>
      </c>
      <c r="D17" t="s">
        <v>272</v>
      </c>
      <c r="E17">
        <v>4.25</v>
      </c>
      <c r="F17" s="1">
        <v>41670</v>
      </c>
      <c r="G17" t="s">
        <v>273</v>
      </c>
      <c r="H17" t="s">
        <v>51</v>
      </c>
      <c r="I17" t="s">
        <v>274</v>
      </c>
      <c r="J17" t="s">
        <v>53</v>
      </c>
      <c r="K17" t="s">
        <v>53</v>
      </c>
      <c r="L17" t="s">
        <v>53</v>
      </c>
      <c r="M17" t="s">
        <v>53</v>
      </c>
      <c r="N17" t="s">
        <v>54</v>
      </c>
      <c r="O17">
        <v>14229.4</v>
      </c>
      <c r="P17">
        <v>103.533997</v>
      </c>
      <c r="Q17">
        <v>0.59221299999999999</v>
      </c>
      <c r="R17" s="5">
        <f t="shared" si="0"/>
        <v>7.9584367962089869E-3</v>
      </c>
      <c r="S17">
        <v>0.91030999999999995</v>
      </c>
      <c r="T17">
        <v>0</v>
      </c>
      <c r="U17">
        <v>1.78</v>
      </c>
      <c r="V17">
        <v>2.2850000000000001</v>
      </c>
      <c r="W17">
        <v>1.8029999999999999</v>
      </c>
      <c r="X17">
        <v>2.2789999999999999</v>
      </c>
      <c r="Y17">
        <v>181</v>
      </c>
      <c r="Z17">
        <v>103.789</v>
      </c>
      <c r="AA17">
        <v>0.34799999999999998</v>
      </c>
      <c r="AB17">
        <v>0.91408</v>
      </c>
      <c r="AC17">
        <v>1.837</v>
      </c>
      <c r="AD17">
        <v>2.2090000000000001</v>
      </c>
      <c r="AE17">
        <v>1.86</v>
      </c>
      <c r="AF17">
        <v>2.2010000000000001</v>
      </c>
      <c r="AG17">
        <v>180</v>
      </c>
      <c r="AH17">
        <v>-1.0999999999999999E-2</v>
      </c>
      <c r="AI17">
        <v>0.08</v>
      </c>
      <c r="AJ17">
        <v>124</v>
      </c>
      <c r="AK17">
        <v>114</v>
      </c>
    </row>
    <row r="18" spans="1:37">
      <c r="A18" t="s">
        <v>297</v>
      </c>
      <c r="B18" t="s">
        <v>298</v>
      </c>
      <c r="C18" t="s">
        <v>271</v>
      </c>
      <c r="D18" t="s">
        <v>272</v>
      </c>
      <c r="E18">
        <v>4.5999999999999996</v>
      </c>
      <c r="F18" s="1">
        <v>43676</v>
      </c>
      <c r="G18" t="s">
        <v>273</v>
      </c>
      <c r="H18" t="s">
        <v>51</v>
      </c>
      <c r="I18" t="s">
        <v>274</v>
      </c>
      <c r="J18" t="s">
        <v>53</v>
      </c>
      <c r="K18" t="s">
        <v>53</v>
      </c>
      <c r="L18" t="s">
        <v>53</v>
      </c>
      <c r="M18" t="s">
        <v>53</v>
      </c>
      <c r="N18" t="s">
        <v>54</v>
      </c>
      <c r="O18">
        <v>17105.300999999999</v>
      </c>
      <c r="P18">
        <v>99.061995999999994</v>
      </c>
      <c r="Q18">
        <v>2.9661200000000001</v>
      </c>
      <c r="R18" s="5">
        <f t="shared" si="0"/>
        <v>9.5669147601887914E-3</v>
      </c>
      <c r="S18">
        <v>1.0722499999999999</v>
      </c>
      <c r="T18">
        <v>0</v>
      </c>
      <c r="U18">
        <v>5.9379999999999997</v>
      </c>
      <c r="V18">
        <v>4.75</v>
      </c>
      <c r="W18">
        <v>6.2089999999999996</v>
      </c>
      <c r="X18">
        <v>4.6950000000000003</v>
      </c>
      <c r="Y18">
        <v>268</v>
      </c>
      <c r="Z18">
        <v>101.746</v>
      </c>
      <c r="AA18">
        <v>2.702</v>
      </c>
      <c r="AB18">
        <v>1.1021000000000001</v>
      </c>
      <c r="AC18">
        <v>6.0359999999999996</v>
      </c>
      <c r="AD18">
        <v>4.3159999999999998</v>
      </c>
      <c r="AE18">
        <v>6.3010000000000002</v>
      </c>
      <c r="AF18">
        <v>4.2690000000000001</v>
      </c>
      <c r="AG18">
        <v>235</v>
      </c>
      <c r="AH18">
        <v>-2.3170000000000002</v>
      </c>
      <c r="AI18">
        <v>-1.8320000000000001</v>
      </c>
      <c r="AJ18">
        <v>262</v>
      </c>
      <c r="AK18">
        <v>234</v>
      </c>
    </row>
    <row r="19" spans="1:37">
      <c r="A19" t="s">
        <v>299</v>
      </c>
      <c r="B19" t="s">
        <v>300</v>
      </c>
      <c r="C19" t="s">
        <v>271</v>
      </c>
      <c r="D19" t="s">
        <v>272</v>
      </c>
      <c r="E19">
        <v>4.3</v>
      </c>
      <c r="F19" s="1">
        <v>43769</v>
      </c>
      <c r="G19" t="s">
        <v>273</v>
      </c>
      <c r="H19" t="s">
        <v>51</v>
      </c>
      <c r="I19" t="s">
        <v>274</v>
      </c>
      <c r="J19" t="s">
        <v>53</v>
      </c>
      <c r="K19" t="s">
        <v>53</v>
      </c>
      <c r="L19" t="s">
        <v>53</v>
      </c>
      <c r="M19" t="s">
        <v>53</v>
      </c>
      <c r="N19" t="s">
        <v>54</v>
      </c>
      <c r="O19">
        <v>16427.400000000001</v>
      </c>
      <c r="P19">
        <v>96.169998000000007</v>
      </c>
      <c r="Q19">
        <v>1.6800550000000001</v>
      </c>
      <c r="R19" s="5">
        <f t="shared" si="0"/>
        <v>9.1877679049041788E-3</v>
      </c>
      <c r="S19">
        <v>0.98758999999999997</v>
      </c>
      <c r="T19">
        <v>0</v>
      </c>
      <c r="U19">
        <v>6.2149999999999999</v>
      </c>
      <c r="V19">
        <v>4.9109999999999996</v>
      </c>
      <c r="W19">
        <v>6.5129999999999999</v>
      </c>
      <c r="X19">
        <v>4.8550000000000004</v>
      </c>
      <c r="Y19">
        <v>277</v>
      </c>
      <c r="Z19">
        <v>98.65</v>
      </c>
      <c r="AA19">
        <v>1.4330000000000001</v>
      </c>
      <c r="AB19">
        <v>1.0141899999999999</v>
      </c>
      <c r="AC19">
        <v>6.31</v>
      </c>
      <c r="AD19">
        <v>4.5090000000000003</v>
      </c>
      <c r="AE19">
        <v>6.6040000000000001</v>
      </c>
      <c r="AF19">
        <v>4.4610000000000003</v>
      </c>
      <c r="AG19">
        <v>247</v>
      </c>
      <c r="AH19">
        <v>-2.2309999999999999</v>
      </c>
      <c r="AI19">
        <v>-1.7330000000000001</v>
      </c>
      <c r="AJ19">
        <v>269</v>
      </c>
      <c r="AK19">
        <v>245</v>
      </c>
    </row>
    <row r="20" spans="1:37">
      <c r="A20" t="s">
        <v>301</v>
      </c>
      <c r="B20" t="s">
        <v>302</v>
      </c>
      <c r="C20" t="s">
        <v>271</v>
      </c>
      <c r="D20" t="s">
        <v>272</v>
      </c>
      <c r="E20">
        <v>3.3</v>
      </c>
      <c r="F20" s="1">
        <v>41943</v>
      </c>
      <c r="G20" t="s">
        <v>273</v>
      </c>
      <c r="H20" t="s">
        <v>51</v>
      </c>
      <c r="I20" t="s">
        <v>274</v>
      </c>
      <c r="J20" t="s">
        <v>53</v>
      </c>
      <c r="K20" t="s">
        <v>53</v>
      </c>
      <c r="L20" t="s">
        <v>53</v>
      </c>
      <c r="M20" t="s">
        <v>53</v>
      </c>
      <c r="N20" t="s">
        <v>54</v>
      </c>
      <c r="O20">
        <v>17061.400000000001</v>
      </c>
      <c r="P20">
        <v>101.704002</v>
      </c>
      <c r="Q20">
        <v>1.289344</v>
      </c>
      <c r="R20" s="5">
        <f t="shared" si="0"/>
        <v>9.5423611364386426E-3</v>
      </c>
      <c r="S20">
        <v>1.07961</v>
      </c>
      <c r="T20">
        <v>0</v>
      </c>
      <c r="U20">
        <v>2.4510000000000001</v>
      </c>
      <c r="V20">
        <v>2.6120000000000001</v>
      </c>
      <c r="W20">
        <v>2.4889999999999999</v>
      </c>
      <c r="X20">
        <v>2.5990000000000002</v>
      </c>
      <c r="Y20">
        <v>194</v>
      </c>
      <c r="Z20">
        <v>102.13800000000001</v>
      </c>
      <c r="AA20">
        <v>1.1000000000000001</v>
      </c>
      <c r="AB20">
        <v>1.08653</v>
      </c>
      <c r="AC20">
        <v>2.5110000000000001</v>
      </c>
      <c r="AD20">
        <v>2.4580000000000002</v>
      </c>
      <c r="AE20">
        <v>2.5470000000000002</v>
      </c>
      <c r="AF20">
        <v>2.4460000000000002</v>
      </c>
      <c r="AG20">
        <v>188</v>
      </c>
      <c r="AH20">
        <v>-0.23699999999999999</v>
      </c>
      <c r="AI20">
        <v>-7.3999999999999996E-2</v>
      </c>
      <c r="AJ20">
        <v>143</v>
      </c>
      <c r="AK20">
        <v>133</v>
      </c>
    </row>
    <row r="21" spans="1:37">
      <c r="A21" t="s">
        <v>303</v>
      </c>
      <c r="B21" t="s">
        <v>304</v>
      </c>
      <c r="C21" t="s">
        <v>271</v>
      </c>
      <c r="D21" t="s">
        <v>272</v>
      </c>
      <c r="E21">
        <v>4.7</v>
      </c>
      <c r="F21" s="1">
        <v>51712</v>
      </c>
      <c r="G21" t="s">
        <v>273</v>
      </c>
      <c r="H21" t="s">
        <v>51</v>
      </c>
      <c r="I21" t="s">
        <v>274</v>
      </c>
      <c r="J21" t="s">
        <v>53</v>
      </c>
      <c r="K21" t="s">
        <v>53</v>
      </c>
      <c r="L21" t="s">
        <v>53</v>
      </c>
      <c r="M21" t="s">
        <v>53</v>
      </c>
      <c r="N21" t="s">
        <v>54</v>
      </c>
      <c r="O21">
        <v>10930.2</v>
      </c>
      <c r="P21">
        <v>80.964995999999999</v>
      </c>
      <c r="Q21">
        <v>3.0306009999999999</v>
      </c>
      <c r="R21" s="5">
        <f t="shared" si="0"/>
        <v>6.1132096834668696E-3</v>
      </c>
      <c r="S21">
        <v>0.56406999999999996</v>
      </c>
      <c r="T21">
        <v>0</v>
      </c>
      <c r="U21">
        <v>13.706</v>
      </c>
      <c r="V21">
        <v>6.1079999999999997</v>
      </c>
      <c r="W21">
        <v>14.202</v>
      </c>
      <c r="X21">
        <v>6.0170000000000003</v>
      </c>
      <c r="Y21">
        <v>306</v>
      </c>
      <c r="Z21">
        <v>85.284999999999997</v>
      </c>
      <c r="AA21">
        <v>2.7610000000000001</v>
      </c>
      <c r="AB21">
        <v>0.59363999999999995</v>
      </c>
      <c r="AC21">
        <v>14.16</v>
      </c>
      <c r="AD21">
        <v>5.7460000000000004</v>
      </c>
      <c r="AE21">
        <v>14.647</v>
      </c>
      <c r="AF21">
        <v>5.665</v>
      </c>
      <c r="AG21">
        <v>283</v>
      </c>
      <c r="AH21">
        <v>-4.5999999999999996</v>
      </c>
      <c r="AI21">
        <v>-2.9660000000000002</v>
      </c>
      <c r="AJ21">
        <v>293</v>
      </c>
      <c r="AK21">
        <v>283</v>
      </c>
    </row>
    <row r="22" spans="1:37">
      <c r="A22" t="s">
        <v>305</v>
      </c>
      <c r="B22" t="s">
        <v>306</v>
      </c>
      <c r="C22" t="s">
        <v>271</v>
      </c>
      <c r="D22" t="s">
        <v>272</v>
      </c>
      <c r="E22">
        <v>2.2999999999999998</v>
      </c>
      <c r="F22" s="1">
        <v>41394</v>
      </c>
      <c r="G22" t="s">
        <v>273</v>
      </c>
      <c r="H22" t="s">
        <v>51</v>
      </c>
      <c r="I22" t="s">
        <v>274</v>
      </c>
      <c r="J22" t="s">
        <v>53</v>
      </c>
      <c r="K22" t="s">
        <v>53</v>
      </c>
      <c r="L22" t="s">
        <v>53</v>
      </c>
      <c r="M22" t="s">
        <v>53</v>
      </c>
      <c r="N22" t="s">
        <v>54</v>
      </c>
      <c r="O22">
        <v>14939.5</v>
      </c>
      <c r="P22">
        <v>100.606003</v>
      </c>
      <c r="Q22">
        <v>2.0549179999999998</v>
      </c>
      <c r="R22" s="5">
        <f t="shared" si="0"/>
        <v>8.3555924014339436E-3</v>
      </c>
      <c r="S22">
        <v>0.94228999999999996</v>
      </c>
      <c r="T22">
        <v>0</v>
      </c>
      <c r="U22">
        <v>1.0660000000000001</v>
      </c>
      <c r="V22">
        <v>1.7410000000000001</v>
      </c>
      <c r="W22">
        <v>1.075</v>
      </c>
      <c r="X22">
        <v>1.7350000000000001</v>
      </c>
      <c r="Y22">
        <v>141</v>
      </c>
      <c r="Z22">
        <v>100.983</v>
      </c>
      <c r="AA22">
        <v>1.923</v>
      </c>
      <c r="AB22">
        <v>0.94833999999999996</v>
      </c>
      <c r="AC22">
        <v>1.125</v>
      </c>
      <c r="AD22">
        <v>1.44</v>
      </c>
      <c r="AE22">
        <v>1.133</v>
      </c>
      <c r="AF22">
        <v>1.4350000000000001</v>
      </c>
      <c r="AG22">
        <v>113</v>
      </c>
      <c r="AH22">
        <v>-0.23799999999999999</v>
      </c>
      <c r="AI22">
        <v>-0.253</v>
      </c>
      <c r="AJ22">
        <v>75</v>
      </c>
      <c r="AK22">
        <v>40</v>
      </c>
    </row>
    <row r="23" spans="1:37">
      <c r="A23" t="s">
        <v>307</v>
      </c>
      <c r="B23" t="s">
        <v>308</v>
      </c>
      <c r="C23" t="s">
        <v>271</v>
      </c>
      <c r="D23" t="s">
        <v>272</v>
      </c>
      <c r="E23">
        <v>4</v>
      </c>
      <c r="F23" s="1">
        <v>43951</v>
      </c>
      <c r="G23" t="s">
        <v>273</v>
      </c>
      <c r="H23" t="s">
        <v>51</v>
      </c>
      <c r="I23" t="s">
        <v>274</v>
      </c>
      <c r="J23" t="s">
        <v>53</v>
      </c>
      <c r="K23" t="s">
        <v>53</v>
      </c>
      <c r="L23" t="s">
        <v>53</v>
      </c>
      <c r="M23" t="s">
        <v>53</v>
      </c>
      <c r="N23" t="s">
        <v>54</v>
      </c>
      <c r="O23">
        <v>19081.199000000001</v>
      </c>
      <c r="P23">
        <v>93.777000000000001</v>
      </c>
      <c r="Q23">
        <v>3.5737709999999998</v>
      </c>
      <c r="R23" s="5">
        <f t="shared" si="0"/>
        <v>1.0672025260192709E-2</v>
      </c>
      <c r="S23">
        <v>1.14127</v>
      </c>
      <c r="T23">
        <v>0</v>
      </c>
      <c r="U23">
        <v>6.4660000000000002</v>
      </c>
      <c r="V23">
        <v>4.9489999999999998</v>
      </c>
      <c r="W23">
        <v>6.7949999999999999</v>
      </c>
      <c r="X23">
        <v>4.8899999999999997</v>
      </c>
      <c r="Y23">
        <v>269</v>
      </c>
      <c r="Z23">
        <v>96.686999999999998</v>
      </c>
      <c r="AA23">
        <v>3.3439999999999999</v>
      </c>
      <c r="AB23">
        <v>1.1774100000000001</v>
      </c>
      <c r="AC23">
        <v>6.5739999999999998</v>
      </c>
      <c r="AD23">
        <v>4.492</v>
      </c>
      <c r="AE23">
        <v>6.899</v>
      </c>
      <c r="AF23">
        <v>4.4429999999999996</v>
      </c>
      <c r="AG23">
        <v>233</v>
      </c>
      <c r="AH23">
        <v>-2.6789999999999998</v>
      </c>
      <c r="AI23">
        <v>-2.1800000000000002</v>
      </c>
      <c r="AJ23">
        <v>261</v>
      </c>
      <c r="AK23">
        <v>233</v>
      </c>
    </row>
    <row r="24" spans="1:37">
      <c r="A24" t="s">
        <v>309</v>
      </c>
      <c r="B24" t="s">
        <v>310</v>
      </c>
      <c r="C24" t="s">
        <v>271</v>
      </c>
      <c r="D24" t="s">
        <v>272</v>
      </c>
      <c r="E24">
        <v>4.6500000000000004</v>
      </c>
      <c r="F24" s="1">
        <v>45868</v>
      </c>
      <c r="G24" t="s">
        <v>273</v>
      </c>
      <c r="H24" t="s">
        <v>51</v>
      </c>
      <c r="I24" t="s">
        <v>274</v>
      </c>
      <c r="J24" t="s">
        <v>53</v>
      </c>
      <c r="K24" t="s">
        <v>53</v>
      </c>
      <c r="L24" t="s">
        <v>53</v>
      </c>
      <c r="M24" t="s">
        <v>53</v>
      </c>
      <c r="N24" t="s">
        <v>54</v>
      </c>
      <c r="O24">
        <v>14241.1</v>
      </c>
      <c r="P24">
        <v>88.540001000000004</v>
      </c>
      <c r="Q24">
        <v>2.9983610000000001</v>
      </c>
      <c r="R24" s="5">
        <f t="shared" si="0"/>
        <v>7.9649805514281566E-3</v>
      </c>
      <c r="S24">
        <v>0.80091999999999997</v>
      </c>
      <c r="T24">
        <v>0</v>
      </c>
      <c r="U24">
        <v>9.157</v>
      </c>
      <c r="V24">
        <v>5.9109999999999996</v>
      </c>
      <c r="W24">
        <v>9.7370000000000001</v>
      </c>
      <c r="X24">
        <v>5.8259999999999996</v>
      </c>
      <c r="Y24">
        <v>297</v>
      </c>
      <c r="Z24">
        <v>91.76</v>
      </c>
      <c r="AA24">
        <v>2.7320000000000002</v>
      </c>
      <c r="AB24">
        <v>0.83008999999999999</v>
      </c>
      <c r="AC24">
        <v>9.3160000000000007</v>
      </c>
      <c r="AD24">
        <v>5.5330000000000004</v>
      </c>
      <c r="AE24">
        <v>9.8970000000000002</v>
      </c>
      <c r="AF24">
        <v>5.4580000000000002</v>
      </c>
      <c r="AG24">
        <v>269</v>
      </c>
      <c r="AH24">
        <v>-3.125</v>
      </c>
      <c r="AI24">
        <v>-2.383</v>
      </c>
      <c r="AJ24">
        <v>296</v>
      </c>
      <c r="AK24">
        <v>280</v>
      </c>
    </row>
    <row r="25" spans="1:37">
      <c r="A25" t="s">
        <v>311</v>
      </c>
      <c r="B25" t="s">
        <v>312</v>
      </c>
      <c r="C25" t="s">
        <v>271</v>
      </c>
      <c r="D25" t="s">
        <v>272</v>
      </c>
      <c r="E25">
        <v>3</v>
      </c>
      <c r="F25" s="1">
        <v>42124</v>
      </c>
      <c r="G25" t="s">
        <v>273</v>
      </c>
      <c r="H25" t="s">
        <v>51</v>
      </c>
      <c r="I25" t="s">
        <v>274</v>
      </c>
      <c r="J25" t="s">
        <v>53</v>
      </c>
      <c r="K25" t="s">
        <v>53</v>
      </c>
      <c r="L25" t="s">
        <v>53</v>
      </c>
      <c r="M25" t="s">
        <v>53</v>
      </c>
      <c r="N25" t="s">
        <v>54</v>
      </c>
      <c r="O25">
        <v>18037.300999999999</v>
      </c>
      <c r="P25">
        <v>99.971999999999994</v>
      </c>
      <c r="Q25">
        <v>2.6803279999999998</v>
      </c>
      <c r="R25" s="5">
        <f t="shared" si="0"/>
        <v>1.0088177996450809E-2</v>
      </c>
      <c r="S25">
        <v>1.1375900000000001</v>
      </c>
      <c r="T25">
        <v>0</v>
      </c>
      <c r="U25">
        <v>2.8490000000000002</v>
      </c>
      <c r="V25">
        <v>3.008</v>
      </c>
      <c r="W25">
        <v>2.9020000000000001</v>
      </c>
      <c r="X25">
        <v>2.9870000000000001</v>
      </c>
      <c r="Y25">
        <v>218</v>
      </c>
      <c r="Z25">
        <v>100.956</v>
      </c>
      <c r="AA25">
        <v>2.508</v>
      </c>
      <c r="AB25">
        <v>1.1511899999999999</v>
      </c>
      <c r="AC25">
        <v>2.9159999999999999</v>
      </c>
      <c r="AD25">
        <v>2.6789999999999998</v>
      </c>
      <c r="AE25">
        <v>2.9630000000000001</v>
      </c>
      <c r="AF25">
        <v>2.661</v>
      </c>
      <c r="AG25">
        <v>196</v>
      </c>
      <c r="AH25">
        <v>-0.78400000000000003</v>
      </c>
      <c r="AI25">
        <v>-0.57499999999999996</v>
      </c>
      <c r="AJ25">
        <v>171</v>
      </c>
      <c r="AK25">
        <v>147</v>
      </c>
    </row>
    <row r="26" spans="1:37">
      <c r="A26" t="s">
        <v>313</v>
      </c>
      <c r="B26" t="s">
        <v>314</v>
      </c>
      <c r="C26" t="s">
        <v>271</v>
      </c>
      <c r="D26" t="s">
        <v>272</v>
      </c>
      <c r="E26">
        <v>2.5</v>
      </c>
      <c r="F26" s="1">
        <v>41578</v>
      </c>
      <c r="G26" t="s">
        <v>273</v>
      </c>
      <c r="H26" t="s">
        <v>51</v>
      </c>
      <c r="I26" t="s">
        <v>274</v>
      </c>
      <c r="J26" t="s">
        <v>53</v>
      </c>
      <c r="K26" t="s">
        <v>53</v>
      </c>
      <c r="L26" t="s">
        <v>53</v>
      </c>
      <c r="M26" t="s">
        <v>53</v>
      </c>
      <c r="N26" t="s">
        <v>54</v>
      </c>
      <c r="O26">
        <v>16186.3</v>
      </c>
      <c r="P26">
        <v>100.68</v>
      </c>
      <c r="Q26">
        <v>0.97677599999999998</v>
      </c>
      <c r="R26" s="5">
        <f t="shared" si="0"/>
        <v>9.052921803763863E-3</v>
      </c>
      <c r="S26">
        <v>1.01095</v>
      </c>
      <c r="T26">
        <v>0</v>
      </c>
      <c r="U26">
        <v>1.5529999999999999</v>
      </c>
      <c r="V26">
        <v>2.0619999999999998</v>
      </c>
      <c r="W26">
        <v>1.571</v>
      </c>
      <c r="X26">
        <v>2.0569999999999999</v>
      </c>
      <c r="Y26">
        <v>164</v>
      </c>
      <c r="Z26">
        <v>100.83199999999999</v>
      </c>
      <c r="AA26">
        <v>0.83299999999999996</v>
      </c>
      <c r="AB26">
        <v>1.0150999999999999</v>
      </c>
      <c r="AC26">
        <v>1.61</v>
      </c>
      <c r="AD26">
        <v>1.984</v>
      </c>
      <c r="AE26">
        <v>1.6279999999999999</v>
      </c>
      <c r="AF26">
        <v>1.978</v>
      </c>
      <c r="AG26">
        <v>161</v>
      </c>
      <c r="AH26">
        <v>-8.0000000000000002E-3</v>
      </c>
      <c r="AI26">
        <v>0.04</v>
      </c>
      <c r="AJ26">
        <v>102</v>
      </c>
      <c r="AK26">
        <v>93</v>
      </c>
    </row>
    <row r="27" spans="1:37">
      <c r="A27" t="s">
        <v>315</v>
      </c>
      <c r="B27" t="s">
        <v>316</v>
      </c>
      <c r="C27" t="s">
        <v>271</v>
      </c>
      <c r="D27" t="s">
        <v>272</v>
      </c>
      <c r="E27">
        <v>4.8499999999999996</v>
      </c>
      <c r="F27" s="1">
        <v>44135</v>
      </c>
      <c r="G27" t="s">
        <v>273</v>
      </c>
      <c r="H27" t="s">
        <v>51</v>
      </c>
      <c r="I27" t="s">
        <v>274</v>
      </c>
      <c r="J27" t="s">
        <v>53</v>
      </c>
      <c r="K27" t="s">
        <v>53</v>
      </c>
      <c r="L27" t="s">
        <v>53</v>
      </c>
      <c r="M27" t="s">
        <v>53</v>
      </c>
      <c r="N27" t="s">
        <v>54</v>
      </c>
      <c r="O27">
        <v>17144.300999999999</v>
      </c>
      <c r="P27">
        <v>97.550003000000004</v>
      </c>
      <c r="Q27">
        <v>1.8949450000000001</v>
      </c>
      <c r="R27" s="5">
        <f t="shared" si="0"/>
        <v>9.5887272775860219E-3</v>
      </c>
      <c r="S27">
        <v>1.04748</v>
      </c>
      <c r="T27">
        <v>0</v>
      </c>
      <c r="U27">
        <v>6.742</v>
      </c>
      <c r="V27">
        <v>5.2030000000000003</v>
      </c>
      <c r="W27">
        <v>7.0949999999999998</v>
      </c>
      <c r="X27">
        <v>5.1429999999999998</v>
      </c>
      <c r="Y27">
        <v>286</v>
      </c>
      <c r="Z27">
        <v>100.58</v>
      </c>
      <c r="AA27">
        <v>1.617</v>
      </c>
      <c r="AB27">
        <v>1.0808</v>
      </c>
      <c r="AC27">
        <v>6.8520000000000003</v>
      </c>
      <c r="AD27">
        <v>4.7610000000000001</v>
      </c>
      <c r="AE27">
        <v>7.2009999999999996</v>
      </c>
      <c r="AF27">
        <v>4.71</v>
      </c>
      <c r="AG27">
        <v>251</v>
      </c>
      <c r="AH27">
        <v>-2.6930000000000001</v>
      </c>
      <c r="AI27">
        <v>-2.1920000000000002</v>
      </c>
      <c r="AJ27">
        <v>287</v>
      </c>
      <c r="AK27">
        <v>261</v>
      </c>
    </row>
    <row r="28" spans="1:37">
      <c r="A28" t="s">
        <v>317</v>
      </c>
      <c r="B28" t="s">
        <v>318</v>
      </c>
      <c r="C28" t="s">
        <v>271</v>
      </c>
      <c r="D28" t="s">
        <v>272</v>
      </c>
      <c r="E28">
        <v>3.25</v>
      </c>
      <c r="F28" s="1">
        <v>42490</v>
      </c>
      <c r="G28" t="s">
        <v>273</v>
      </c>
      <c r="H28" t="s">
        <v>51</v>
      </c>
      <c r="I28" t="s">
        <v>274</v>
      </c>
      <c r="J28" t="s">
        <v>53</v>
      </c>
      <c r="K28" t="s">
        <v>53</v>
      </c>
      <c r="L28" t="s">
        <v>53</v>
      </c>
      <c r="M28" t="s">
        <v>53</v>
      </c>
      <c r="N28" t="s">
        <v>54</v>
      </c>
      <c r="O28">
        <v>16393.199000000001</v>
      </c>
      <c r="P28">
        <v>98.279999000000004</v>
      </c>
      <c r="Q28">
        <v>2.9036879999999998</v>
      </c>
      <c r="R28" s="5">
        <f t="shared" si="0"/>
        <v>9.1686394457374427E-3</v>
      </c>
      <c r="S28">
        <v>1.01911</v>
      </c>
      <c r="T28">
        <v>0</v>
      </c>
      <c r="U28">
        <v>3.6669999999999998</v>
      </c>
      <c r="V28">
        <v>3.7029999999999998</v>
      </c>
      <c r="W28">
        <v>3.758</v>
      </c>
      <c r="X28">
        <v>3.6749999999999998</v>
      </c>
      <c r="Y28">
        <v>256</v>
      </c>
      <c r="Z28">
        <v>99.864000000000004</v>
      </c>
      <c r="AA28">
        <v>2.7170000000000001</v>
      </c>
      <c r="AB28">
        <v>1.0373300000000001</v>
      </c>
      <c r="AC28">
        <v>3.7410000000000001</v>
      </c>
      <c r="AD28">
        <v>3.2789999999999999</v>
      </c>
      <c r="AE28">
        <v>3.8250000000000002</v>
      </c>
      <c r="AF28">
        <v>3.2570000000000001</v>
      </c>
      <c r="AG28">
        <v>225</v>
      </c>
      <c r="AH28">
        <v>-1.3620000000000001</v>
      </c>
      <c r="AI28">
        <v>-1.048</v>
      </c>
      <c r="AJ28">
        <v>217</v>
      </c>
      <c r="AK28">
        <v>188</v>
      </c>
    </row>
    <row r="29" spans="1:37">
      <c r="A29" t="s">
        <v>319</v>
      </c>
      <c r="B29" t="s">
        <v>320</v>
      </c>
      <c r="C29" t="s">
        <v>271</v>
      </c>
      <c r="D29" t="s">
        <v>272</v>
      </c>
      <c r="E29">
        <v>5.5</v>
      </c>
      <c r="F29" s="1">
        <v>44316</v>
      </c>
      <c r="G29" t="s">
        <v>273</v>
      </c>
      <c r="H29" t="s">
        <v>51</v>
      </c>
      <c r="I29" t="s">
        <v>274</v>
      </c>
      <c r="J29" t="s">
        <v>53</v>
      </c>
      <c r="K29" t="s">
        <v>53</v>
      </c>
      <c r="L29" t="s">
        <v>53</v>
      </c>
      <c r="M29" t="s">
        <v>53</v>
      </c>
      <c r="N29" t="s">
        <v>54</v>
      </c>
      <c r="O29">
        <v>19994.800999999999</v>
      </c>
      <c r="P29">
        <v>102.843002</v>
      </c>
      <c r="Q29">
        <v>4.9139340000000002</v>
      </c>
      <c r="R29" s="5">
        <f t="shared" si="0"/>
        <v>1.1182998581196413E-2</v>
      </c>
      <c r="S29">
        <v>1.32375</v>
      </c>
      <c r="T29">
        <v>0</v>
      </c>
      <c r="U29">
        <v>6.75</v>
      </c>
      <c r="V29">
        <v>5.0999999999999996</v>
      </c>
      <c r="W29">
        <v>7.1070000000000002</v>
      </c>
      <c r="X29">
        <v>5.0369999999999999</v>
      </c>
      <c r="Y29">
        <v>268</v>
      </c>
      <c r="Z29">
        <v>105.003</v>
      </c>
      <c r="AA29">
        <v>4.5979999999999999</v>
      </c>
      <c r="AB29">
        <v>1.35182</v>
      </c>
      <c r="AC29">
        <v>6.8470000000000004</v>
      </c>
      <c r="AD29">
        <v>4.8099999999999996</v>
      </c>
      <c r="AE29">
        <v>7.2050000000000001</v>
      </c>
      <c r="AF29">
        <v>4.7530000000000001</v>
      </c>
      <c r="AG29">
        <v>248</v>
      </c>
      <c r="AH29">
        <v>-1.6830000000000001</v>
      </c>
      <c r="AI29">
        <v>-1.2030000000000001</v>
      </c>
      <c r="AJ29">
        <v>282</v>
      </c>
      <c r="AK29">
        <v>268</v>
      </c>
    </row>
    <row r="30" spans="1:37">
      <c r="A30" t="s">
        <v>321</v>
      </c>
      <c r="B30" t="s">
        <v>322</v>
      </c>
      <c r="C30" t="s">
        <v>271</v>
      </c>
      <c r="D30" t="s">
        <v>272</v>
      </c>
      <c r="E30">
        <v>5.9</v>
      </c>
      <c r="F30" s="1">
        <v>46233</v>
      </c>
      <c r="G30" t="s">
        <v>273</v>
      </c>
      <c r="H30" t="s">
        <v>51</v>
      </c>
      <c r="I30" t="s">
        <v>274</v>
      </c>
      <c r="J30" t="s">
        <v>53</v>
      </c>
      <c r="K30" t="s">
        <v>53</v>
      </c>
      <c r="L30" t="s">
        <v>53</v>
      </c>
      <c r="M30" t="s">
        <v>53</v>
      </c>
      <c r="N30" t="s">
        <v>54</v>
      </c>
      <c r="O30">
        <v>6761.9</v>
      </c>
      <c r="P30">
        <v>99.731003000000001</v>
      </c>
      <c r="Q30">
        <v>3.8043719999999999</v>
      </c>
      <c r="R30" s="5">
        <f t="shared" si="0"/>
        <v>3.7818990099572399E-3</v>
      </c>
      <c r="S30">
        <v>0.43013000000000001</v>
      </c>
      <c r="T30">
        <v>0</v>
      </c>
      <c r="U30">
        <v>9.1590000000000007</v>
      </c>
      <c r="V30">
        <v>5.9240000000000004</v>
      </c>
      <c r="W30">
        <v>9.6980000000000004</v>
      </c>
      <c r="X30">
        <v>5.8390000000000004</v>
      </c>
      <c r="Y30">
        <v>298</v>
      </c>
      <c r="Z30">
        <v>103.247</v>
      </c>
      <c r="AA30">
        <v>3.4660000000000002</v>
      </c>
      <c r="AB30">
        <v>0.44512000000000002</v>
      </c>
      <c r="AC30">
        <v>9.33</v>
      </c>
      <c r="AD30">
        <v>5.5629999999999997</v>
      </c>
      <c r="AE30">
        <v>9.8670000000000009</v>
      </c>
      <c r="AF30">
        <v>5.4870000000000001</v>
      </c>
      <c r="AG30">
        <v>272</v>
      </c>
      <c r="AH30">
        <v>-2.9780000000000002</v>
      </c>
      <c r="AI30">
        <v>-2.2029999999999998</v>
      </c>
      <c r="AJ30">
        <v>318</v>
      </c>
      <c r="AK30">
        <v>302</v>
      </c>
    </row>
    <row r="31" spans="1:37">
      <c r="A31" t="s">
        <v>323</v>
      </c>
      <c r="B31" t="s">
        <v>324</v>
      </c>
      <c r="C31" t="s">
        <v>271</v>
      </c>
      <c r="D31" t="s">
        <v>272</v>
      </c>
      <c r="E31">
        <v>3.4</v>
      </c>
      <c r="F31" s="1">
        <v>41759</v>
      </c>
      <c r="G31" t="s">
        <v>273</v>
      </c>
      <c r="H31" t="s">
        <v>51</v>
      </c>
      <c r="I31" t="s">
        <v>274</v>
      </c>
      <c r="J31" t="s">
        <v>53</v>
      </c>
      <c r="K31" t="s">
        <v>53</v>
      </c>
      <c r="L31" t="s">
        <v>53</v>
      </c>
      <c r="M31" t="s">
        <v>53</v>
      </c>
      <c r="N31" t="s">
        <v>54</v>
      </c>
      <c r="O31">
        <v>12736.9</v>
      </c>
      <c r="P31">
        <v>101.860001</v>
      </c>
      <c r="Q31">
        <v>3.0377049999999999</v>
      </c>
      <c r="R31" s="5">
        <f t="shared" si="0"/>
        <v>7.1236885342765149E-3</v>
      </c>
      <c r="S31">
        <v>0.82086999999999999</v>
      </c>
      <c r="T31">
        <v>0</v>
      </c>
      <c r="U31">
        <v>1.962</v>
      </c>
      <c r="V31">
        <v>2.4809999999999999</v>
      </c>
      <c r="W31">
        <v>1.988</v>
      </c>
      <c r="X31">
        <v>2.4670000000000001</v>
      </c>
      <c r="Y31">
        <v>194</v>
      </c>
      <c r="Z31">
        <v>102.16</v>
      </c>
      <c r="AA31">
        <v>2.843</v>
      </c>
      <c r="AB31">
        <v>0.82499</v>
      </c>
      <c r="AC31">
        <v>2.02</v>
      </c>
      <c r="AD31">
        <v>2.3620000000000001</v>
      </c>
      <c r="AE31">
        <v>2.0449999999999999</v>
      </c>
      <c r="AF31">
        <v>2.3479999999999999</v>
      </c>
      <c r="AG31">
        <v>190</v>
      </c>
      <c r="AH31">
        <v>-0.1</v>
      </c>
      <c r="AI31">
        <v>1.6E-2</v>
      </c>
      <c r="AJ31">
        <v>138</v>
      </c>
      <c r="AK31">
        <v>129</v>
      </c>
    </row>
    <row r="32" spans="1:37">
      <c r="A32" t="s">
        <v>325</v>
      </c>
      <c r="B32" t="s">
        <v>326</v>
      </c>
      <c r="C32" t="s">
        <v>271</v>
      </c>
      <c r="D32" t="s">
        <v>272</v>
      </c>
      <c r="E32">
        <v>4.25</v>
      </c>
      <c r="F32" s="1">
        <v>42674</v>
      </c>
      <c r="G32" t="s">
        <v>273</v>
      </c>
      <c r="H32" t="s">
        <v>51</v>
      </c>
      <c r="I32" t="s">
        <v>274</v>
      </c>
      <c r="J32" t="s">
        <v>53</v>
      </c>
      <c r="K32" t="s">
        <v>53</v>
      </c>
      <c r="L32" t="s">
        <v>53</v>
      </c>
      <c r="M32" t="s">
        <v>53</v>
      </c>
      <c r="N32" t="s">
        <v>54</v>
      </c>
      <c r="O32">
        <v>12044.4</v>
      </c>
      <c r="P32">
        <v>101.041</v>
      </c>
      <c r="Q32">
        <v>1.6605190000000001</v>
      </c>
      <c r="R32" s="5">
        <f t="shared" si="0"/>
        <v>6.7363765266462055E-3</v>
      </c>
      <c r="S32">
        <v>0.75999000000000005</v>
      </c>
      <c r="T32">
        <v>0</v>
      </c>
      <c r="U32">
        <v>4.0579999999999998</v>
      </c>
      <c r="V32">
        <v>3.9929999999999999</v>
      </c>
      <c r="W32">
        <v>4.1790000000000003</v>
      </c>
      <c r="X32">
        <v>3.9580000000000002</v>
      </c>
      <c r="Y32">
        <v>269</v>
      </c>
      <c r="Z32">
        <v>102.89</v>
      </c>
      <c r="AA32">
        <v>1.417</v>
      </c>
      <c r="AB32">
        <v>0.77497000000000005</v>
      </c>
      <c r="AC32">
        <v>4.1349999999999998</v>
      </c>
      <c r="AD32">
        <v>3.5630000000000002</v>
      </c>
      <c r="AE32">
        <v>4.2480000000000002</v>
      </c>
      <c r="AF32">
        <v>3.5339999999999998</v>
      </c>
      <c r="AG32">
        <v>238</v>
      </c>
      <c r="AH32">
        <v>-1.5389999999999999</v>
      </c>
      <c r="AI32">
        <v>-1.1679999999999999</v>
      </c>
      <c r="AJ32">
        <v>240</v>
      </c>
      <c r="AK32">
        <v>210</v>
      </c>
    </row>
    <row r="33" spans="1:37">
      <c r="A33" t="s">
        <v>327</v>
      </c>
      <c r="B33" t="s">
        <v>328</v>
      </c>
      <c r="C33" t="s">
        <v>271</v>
      </c>
      <c r="D33" t="s">
        <v>272</v>
      </c>
      <c r="E33">
        <v>5.85</v>
      </c>
      <c r="F33" s="1">
        <v>44592</v>
      </c>
      <c r="G33" t="s">
        <v>273</v>
      </c>
      <c r="H33" t="s">
        <v>51</v>
      </c>
      <c r="I33" t="s">
        <v>274</v>
      </c>
      <c r="J33" t="s">
        <v>53</v>
      </c>
      <c r="K33" t="s">
        <v>53</v>
      </c>
      <c r="L33" t="s">
        <v>53</v>
      </c>
      <c r="M33" t="s">
        <v>53</v>
      </c>
      <c r="N33" t="s">
        <v>54</v>
      </c>
      <c r="O33">
        <v>11339.4</v>
      </c>
      <c r="P33">
        <v>103.396004</v>
      </c>
      <c r="Q33">
        <v>0.815164</v>
      </c>
      <c r="R33" s="5">
        <f t="shared" si="0"/>
        <v>6.3420733275424256E-3</v>
      </c>
      <c r="S33">
        <v>0.72602</v>
      </c>
      <c r="T33">
        <v>0</v>
      </c>
      <c r="U33">
        <v>7.351</v>
      </c>
      <c r="V33">
        <v>5.3940000000000001</v>
      </c>
      <c r="W33">
        <v>7.7619999999999996</v>
      </c>
      <c r="X33">
        <v>5.327</v>
      </c>
      <c r="Y33">
        <v>286</v>
      </c>
      <c r="Z33">
        <v>105.83</v>
      </c>
      <c r="AA33">
        <v>0.48</v>
      </c>
      <c r="AB33">
        <v>0.74361999999999995</v>
      </c>
      <c r="AC33">
        <v>7.4539999999999997</v>
      </c>
      <c r="AD33">
        <v>5.0860000000000003</v>
      </c>
      <c r="AE33">
        <v>7.8650000000000002</v>
      </c>
      <c r="AF33">
        <v>5.0250000000000004</v>
      </c>
      <c r="AG33">
        <v>264</v>
      </c>
      <c r="AH33">
        <v>-1.974</v>
      </c>
      <c r="AI33">
        <v>-1.4830000000000001</v>
      </c>
      <c r="AJ33">
        <v>305</v>
      </c>
      <c r="AK33">
        <v>289</v>
      </c>
    </row>
    <row r="34" spans="1:37">
      <c r="A34" t="s">
        <v>329</v>
      </c>
      <c r="B34" t="s">
        <v>330</v>
      </c>
      <c r="C34" t="s">
        <v>271</v>
      </c>
      <c r="D34" t="s">
        <v>272</v>
      </c>
      <c r="E34">
        <v>4</v>
      </c>
      <c r="F34" s="1">
        <v>42215</v>
      </c>
      <c r="G34" t="s">
        <v>273</v>
      </c>
      <c r="H34" t="s">
        <v>51</v>
      </c>
      <c r="I34" t="s">
        <v>274</v>
      </c>
      <c r="J34" t="s">
        <v>53</v>
      </c>
      <c r="K34" t="s">
        <v>53</v>
      </c>
      <c r="L34" t="s">
        <v>53</v>
      </c>
      <c r="M34" t="s">
        <v>53</v>
      </c>
      <c r="N34" t="s">
        <v>54</v>
      </c>
      <c r="O34">
        <v>9061.9</v>
      </c>
      <c r="P34">
        <v>102.53029600000001</v>
      </c>
      <c r="Q34">
        <v>0.71038299999999999</v>
      </c>
      <c r="R34" s="5">
        <f t="shared" si="0"/>
        <v>5.0682782410759568E-3</v>
      </c>
      <c r="S34">
        <v>0.57479999999999998</v>
      </c>
      <c r="T34">
        <v>0</v>
      </c>
      <c r="U34">
        <v>3.085</v>
      </c>
      <c r="V34">
        <v>3.1949999999999998</v>
      </c>
      <c r="W34">
        <v>3.1480000000000001</v>
      </c>
      <c r="X34">
        <v>3.173</v>
      </c>
      <c r="Y34">
        <v>229</v>
      </c>
      <c r="Z34">
        <v>103.708</v>
      </c>
      <c r="AA34">
        <v>0.48099999999999998</v>
      </c>
      <c r="AB34">
        <v>0.58240999999999998</v>
      </c>
      <c r="AC34">
        <v>3.1520000000000001</v>
      </c>
      <c r="AD34">
        <v>2.847</v>
      </c>
      <c r="AE34">
        <v>3.21</v>
      </c>
      <c r="AF34">
        <v>2.83</v>
      </c>
      <c r="AG34">
        <v>206</v>
      </c>
      <c r="AH34">
        <v>-0.91</v>
      </c>
      <c r="AI34">
        <v>-0.67500000000000004</v>
      </c>
      <c r="AJ34">
        <v>188</v>
      </c>
      <c r="AK34">
        <v>161</v>
      </c>
    </row>
    <row r="35" spans="1:37">
      <c r="A35" t="s">
        <v>331</v>
      </c>
      <c r="B35" t="s">
        <v>332</v>
      </c>
      <c r="C35" t="s">
        <v>271</v>
      </c>
      <c r="D35" t="s">
        <v>272</v>
      </c>
      <c r="E35">
        <v>6</v>
      </c>
      <c r="F35" s="1">
        <v>47149</v>
      </c>
      <c r="G35" t="s">
        <v>273</v>
      </c>
      <c r="H35" t="s">
        <v>51</v>
      </c>
      <c r="I35" t="s">
        <v>274</v>
      </c>
      <c r="J35" t="s">
        <v>53</v>
      </c>
      <c r="K35" t="s">
        <v>53</v>
      </c>
      <c r="L35" t="s">
        <v>53</v>
      </c>
      <c r="M35" t="s">
        <v>53</v>
      </c>
      <c r="N35" t="s">
        <v>54</v>
      </c>
      <c r="O35">
        <v>17412.300999999999</v>
      </c>
      <c r="P35">
        <v>99.790001000000004</v>
      </c>
      <c r="Q35">
        <v>0.83606599999999998</v>
      </c>
      <c r="R35" s="5">
        <f t="shared" si="0"/>
        <v>9.7386184227772447E-3</v>
      </c>
      <c r="S35">
        <v>1.0764899999999999</v>
      </c>
      <c r="T35">
        <v>0</v>
      </c>
      <c r="U35">
        <v>10.337999999999999</v>
      </c>
      <c r="V35">
        <v>6.0179999999999998</v>
      </c>
      <c r="W35">
        <v>10.898999999999999</v>
      </c>
      <c r="X35">
        <v>5.9329999999999998</v>
      </c>
      <c r="Y35">
        <v>302</v>
      </c>
      <c r="Z35">
        <v>103.4</v>
      </c>
      <c r="AA35">
        <v>0.49199999999999999</v>
      </c>
      <c r="AB35">
        <v>1.1158999999999999</v>
      </c>
      <c r="AC35">
        <v>10.531000000000001</v>
      </c>
      <c r="AD35">
        <v>5.681</v>
      </c>
      <c r="AE35">
        <v>11.084</v>
      </c>
      <c r="AF35">
        <v>5.6040000000000001</v>
      </c>
      <c r="AG35">
        <v>279</v>
      </c>
      <c r="AH35">
        <v>-3.1429999999999998</v>
      </c>
      <c r="AI35">
        <v>-2.17</v>
      </c>
      <c r="AJ35">
        <v>321</v>
      </c>
      <c r="AK35">
        <v>308</v>
      </c>
    </row>
    <row r="36" spans="1:37">
      <c r="A36" t="s">
        <v>145</v>
      </c>
      <c r="B36" t="s">
        <v>146</v>
      </c>
      <c r="C36" t="s">
        <v>147</v>
      </c>
      <c r="D36" t="s">
        <v>148</v>
      </c>
      <c r="E36">
        <v>7.5</v>
      </c>
      <c r="F36" s="1">
        <v>41414</v>
      </c>
      <c r="G36" t="s">
        <v>149</v>
      </c>
      <c r="H36" t="s">
        <v>51</v>
      </c>
      <c r="I36" t="s">
        <v>150</v>
      </c>
      <c r="J36" t="s">
        <v>53</v>
      </c>
      <c r="K36" t="s">
        <v>53</v>
      </c>
      <c r="L36" t="s">
        <v>53</v>
      </c>
      <c r="M36" t="s">
        <v>53</v>
      </c>
      <c r="N36" t="s">
        <v>54</v>
      </c>
      <c r="O36">
        <v>2497.6</v>
      </c>
      <c r="P36">
        <v>19.167998999999998</v>
      </c>
      <c r="Q36">
        <v>6.1041670000000003</v>
      </c>
      <c r="R36" s="5">
        <f t="shared" si="0"/>
        <v>1.3968959859313509E-3</v>
      </c>
      <c r="S36">
        <v>3.8780000000000002E-2</v>
      </c>
      <c r="T36">
        <v>0</v>
      </c>
      <c r="U36">
        <v>0.23499999999999999</v>
      </c>
      <c r="V36">
        <v>314.34899999999999</v>
      </c>
      <c r="W36">
        <v>0.48099999999999998</v>
      </c>
      <c r="X36">
        <v>206.46299999999999</v>
      </c>
      <c r="Y36">
        <v>20638</v>
      </c>
      <c r="Z36">
        <v>21.3</v>
      </c>
      <c r="AA36">
        <v>5.8540000000000001</v>
      </c>
      <c r="AB36">
        <v>4.1840000000000002E-2</v>
      </c>
      <c r="AC36">
        <v>0.27100000000000002</v>
      </c>
      <c r="AD36">
        <v>273.726</v>
      </c>
      <c r="AE36">
        <v>0.52300000000000002</v>
      </c>
      <c r="AF36">
        <v>186.64</v>
      </c>
      <c r="AG36">
        <v>18656</v>
      </c>
      <c r="AH36">
        <v>-6.931</v>
      </c>
      <c r="AI36">
        <v>-6.9480000000000004</v>
      </c>
      <c r="AJ36">
        <v>7323</v>
      </c>
      <c r="AK36">
        <v>7058</v>
      </c>
    </row>
    <row r="37" spans="1:37">
      <c r="A37" t="s">
        <v>151</v>
      </c>
      <c r="B37" t="s">
        <v>152</v>
      </c>
      <c r="C37" t="s">
        <v>147</v>
      </c>
      <c r="D37" t="s">
        <v>148</v>
      </c>
      <c r="E37">
        <v>6.5</v>
      </c>
      <c r="F37" s="1">
        <v>41650</v>
      </c>
      <c r="G37" t="s">
        <v>149</v>
      </c>
      <c r="H37" t="s">
        <v>51</v>
      </c>
      <c r="I37" t="s">
        <v>150</v>
      </c>
      <c r="J37" t="s">
        <v>53</v>
      </c>
      <c r="K37" t="s">
        <v>53</v>
      </c>
      <c r="L37" t="s">
        <v>53</v>
      </c>
      <c r="M37" t="s">
        <v>53</v>
      </c>
      <c r="N37" t="s">
        <v>54</v>
      </c>
      <c r="O37">
        <v>4552.1000000000004</v>
      </c>
      <c r="P37">
        <v>19.27</v>
      </c>
      <c r="Q37">
        <v>1.1194440000000001</v>
      </c>
      <c r="R37" s="5">
        <f t="shared" si="0"/>
        <v>2.5459682165110921E-3</v>
      </c>
      <c r="S37">
        <v>5.7020000000000001E-2</v>
      </c>
      <c r="T37">
        <v>0</v>
      </c>
      <c r="U37">
        <v>0.63700000000000001</v>
      </c>
      <c r="V37">
        <v>166.98</v>
      </c>
      <c r="W37">
        <v>1.046</v>
      </c>
      <c r="X37">
        <v>126.79</v>
      </c>
      <c r="Y37">
        <v>12608</v>
      </c>
      <c r="Z37">
        <v>19.936</v>
      </c>
      <c r="AA37">
        <v>0.90300000000000002</v>
      </c>
      <c r="AB37">
        <v>5.8520000000000003E-2</v>
      </c>
      <c r="AC37">
        <v>0.66300000000000003</v>
      </c>
      <c r="AD37">
        <v>160.04599999999999</v>
      </c>
      <c r="AE37">
        <v>1.073</v>
      </c>
      <c r="AF37">
        <v>122.51900000000001</v>
      </c>
      <c r="AG37">
        <v>12182</v>
      </c>
      <c r="AH37">
        <v>-2.1560000000000001</v>
      </c>
      <c r="AI37">
        <v>-2.121</v>
      </c>
      <c r="AJ37">
        <v>4900</v>
      </c>
      <c r="AK37">
        <v>4818</v>
      </c>
    </row>
    <row r="38" spans="1:37">
      <c r="A38" t="s">
        <v>153</v>
      </c>
      <c r="B38" t="s">
        <v>154</v>
      </c>
      <c r="C38" t="s">
        <v>147</v>
      </c>
      <c r="D38" t="s">
        <v>148</v>
      </c>
      <c r="E38">
        <v>6.5</v>
      </c>
      <c r="F38" s="1">
        <v>43760</v>
      </c>
      <c r="G38" t="s">
        <v>149</v>
      </c>
      <c r="H38" t="s">
        <v>51</v>
      </c>
      <c r="I38" t="s">
        <v>150</v>
      </c>
      <c r="J38" t="s">
        <v>53</v>
      </c>
      <c r="K38" t="s">
        <v>53</v>
      </c>
      <c r="L38" t="s">
        <v>53</v>
      </c>
      <c r="M38" t="s">
        <v>53</v>
      </c>
      <c r="N38" t="s">
        <v>54</v>
      </c>
      <c r="O38">
        <v>8192</v>
      </c>
      <c r="P38">
        <v>19.587999</v>
      </c>
      <c r="Q38">
        <v>2.545833</v>
      </c>
      <c r="R38" s="5">
        <f t="shared" si="0"/>
        <v>4.5817472440541429E-3</v>
      </c>
      <c r="S38">
        <v>0.1114</v>
      </c>
      <c r="T38">
        <v>0</v>
      </c>
      <c r="U38">
        <v>2.6659999999999999</v>
      </c>
      <c r="V38">
        <v>44.377000000000002</v>
      </c>
      <c r="W38">
        <v>3.23</v>
      </c>
      <c r="X38">
        <v>40.314</v>
      </c>
      <c r="Y38">
        <v>3876</v>
      </c>
      <c r="Z38">
        <v>19.564</v>
      </c>
      <c r="AA38">
        <v>2.3290000000000002</v>
      </c>
      <c r="AB38">
        <v>0.11063000000000001</v>
      </c>
      <c r="AC38">
        <v>2.6920000000000002</v>
      </c>
      <c r="AD38">
        <v>44.328000000000003</v>
      </c>
      <c r="AE38">
        <v>3.26</v>
      </c>
      <c r="AF38">
        <v>40.273000000000003</v>
      </c>
      <c r="AG38">
        <v>3867</v>
      </c>
      <c r="AH38">
        <v>1.099</v>
      </c>
      <c r="AI38">
        <v>1.319</v>
      </c>
      <c r="AJ38">
        <v>1554</v>
      </c>
      <c r="AK38">
        <v>1548</v>
      </c>
    </row>
    <row r="39" spans="1:37">
      <c r="A39" t="s">
        <v>155</v>
      </c>
      <c r="B39" t="s">
        <v>156</v>
      </c>
      <c r="C39" t="s">
        <v>147</v>
      </c>
      <c r="D39" t="s">
        <v>148</v>
      </c>
      <c r="E39">
        <v>5.9</v>
      </c>
      <c r="F39" s="1">
        <v>44856</v>
      </c>
      <c r="G39" t="s">
        <v>149</v>
      </c>
      <c r="H39" t="s">
        <v>51</v>
      </c>
      <c r="I39" t="s">
        <v>150</v>
      </c>
      <c r="J39" t="s">
        <v>53</v>
      </c>
      <c r="K39" t="s">
        <v>53</v>
      </c>
      <c r="L39" t="s">
        <v>53</v>
      </c>
      <c r="M39" t="s">
        <v>53</v>
      </c>
      <c r="N39" t="s">
        <v>54</v>
      </c>
      <c r="O39">
        <v>8930</v>
      </c>
      <c r="P39">
        <v>19.382999000000002</v>
      </c>
      <c r="Q39">
        <v>2.3051910000000002</v>
      </c>
      <c r="R39" s="5">
        <f t="shared" si="0"/>
        <v>4.9945071886478877E-3</v>
      </c>
      <c r="S39">
        <v>0.11899</v>
      </c>
      <c r="T39">
        <v>0</v>
      </c>
      <c r="U39">
        <v>3.1949999999999998</v>
      </c>
      <c r="V39">
        <v>35.993000000000002</v>
      </c>
      <c r="W39">
        <v>3.7349999999999999</v>
      </c>
      <c r="X39">
        <v>33.232999999999997</v>
      </c>
      <c r="Y39">
        <v>3138</v>
      </c>
      <c r="Z39">
        <v>19.8</v>
      </c>
      <c r="AA39">
        <v>2.1120000000000001</v>
      </c>
      <c r="AB39">
        <v>0.1207</v>
      </c>
      <c r="AC39">
        <v>3.28</v>
      </c>
      <c r="AD39">
        <v>35.368000000000002</v>
      </c>
      <c r="AE39">
        <v>3.827</v>
      </c>
      <c r="AF39">
        <v>32.695999999999998</v>
      </c>
      <c r="AG39">
        <v>3077</v>
      </c>
      <c r="AH39">
        <v>-1.02</v>
      </c>
      <c r="AI39">
        <v>-0.78200000000000003</v>
      </c>
      <c r="AJ39">
        <v>1183</v>
      </c>
      <c r="AK39">
        <v>1174</v>
      </c>
    </row>
    <row r="40" spans="1:37">
      <c r="A40" t="s">
        <v>157</v>
      </c>
      <c r="B40" t="s">
        <v>158</v>
      </c>
      <c r="C40" t="s">
        <v>147</v>
      </c>
      <c r="D40" t="s">
        <v>148</v>
      </c>
      <c r="E40">
        <v>4.5999999999999996</v>
      </c>
      <c r="F40" s="1">
        <v>41414</v>
      </c>
      <c r="G40" t="s">
        <v>149</v>
      </c>
      <c r="H40" t="s">
        <v>51</v>
      </c>
      <c r="I40" t="s">
        <v>150</v>
      </c>
      <c r="J40" t="s">
        <v>53</v>
      </c>
      <c r="K40" t="s">
        <v>53</v>
      </c>
      <c r="L40" t="s">
        <v>53</v>
      </c>
      <c r="M40" t="s">
        <v>53</v>
      </c>
      <c r="N40" t="s">
        <v>54</v>
      </c>
      <c r="O40">
        <v>9079.5</v>
      </c>
      <c r="P40">
        <v>19.353000999999999</v>
      </c>
      <c r="Q40">
        <v>3.745355</v>
      </c>
      <c r="R40" s="5">
        <f t="shared" si="0"/>
        <v>5.078121838670604E-3</v>
      </c>
      <c r="S40">
        <v>0.12884999999999999</v>
      </c>
      <c r="T40">
        <v>0</v>
      </c>
      <c r="U40">
        <v>0.26100000000000001</v>
      </c>
      <c r="V40">
        <v>303.47899999999998</v>
      </c>
      <c r="W40">
        <v>0.52300000000000002</v>
      </c>
      <c r="X40">
        <v>201.601</v>
      </c>
      <c r="Y40">
        <v>20149</v>
      </c>
      <c r="Z40">
        <v>19.256</v>
      </c>
      <c r="AA40">
        <v>3.5950000000000002</v>
      </c>
      <c r="AB40">
        <v>0.12798000000000001</v>
      </c>
      <c r="AC40">
        <v>0.26900000000000002</v>
      </c>
      <c r="AD40">
        <v>297.72500000000002</v>
      </c>
      <c r="AE40">
        <v>0.53600000000000003</v>
      </c>
      <c r="AF40">
        <v>198.67099999999999</v>
      </c>
      <c r="AG40">
        <v>19858</v>
      </c>
      <c r="AH40">
        <v>1.085</v>
      </c>
      <c r="AI40">
        <v>1.0680000000000001</v>
      </c>
      <c r="AJ40">
        <v>7022</v>
      </c>
      <c r="AK40">
        <v>6939</v>
      </c>
    </row>
    <row r="41" spans="1:37">
      <c r="A41" t="s">
        <v>159</v>
      </c>
      <c r="B41" t="s">
        <v>160</v>
      </c>
      <c r="C41" t="s">
        <v>147</v>
      </c>
      <c r="D41" t="s">
        <v>148</v>
      </c>
      <c r="E41">
        <v>4.5</v>
      </c>
      <c r="F41" s="1">
        <v>41779</v>
      </c>
      <c r="G41" t="s">
        <v>149</v>
      </c>
      <c r="H41" t="s">
        <v>51</v>
      </c>
      <c r="I41" t="s">
        <v>150</v>
      </c>
      <c r="J41" t="s">
        <v>53</v>
      </c>
      <c r="K41" t="s">
        <v>53</v>
      </c>
      <c r="L41" t="s">
        <v>53</v>
      </c>
      <c r="M41" t="s">
        <v>53</v>
      </c>
      <c r="N41" t="s">
        <v>54</v>
      </c>
      <c r="O41">
        <v>8523.4</v>
      </c>
      <c r="P41">
        <v>19.424999</v>
      </c>
      <c r="Q41">
        <v>3.6639339999999998</v>
      </c>
      <c r="R41" s="5">
        <f t="shared" si="0"/>
        <v>4.7670977123988132E-3</v>
      </c>
      <c r="S41">
        <v>0.12091</v>
      </c>
      <c r="T41">
        <v>0</v>
      </c>
      <c r="U41">
        <v>0.79600000000000004</v>
      </c>
      <c r="V41">
        <v>125.333</v>
      </c>
      <c r="W41">
        <v>1.1950000000000001</v>
      </c>
      <c r="X41">
        <v>100.194</v>
      </c>
      <c r="Y41">
        <v>9985</v>
      </c>
      <c r="Z41">
        <v>18.925000000000001</v>
      </c>
      <c r="AA41">
        <v>3.516</v>
      </c>
      <c r="AB41">
        <v>0.11799</v>
      </c>
      <c r="AC41">
        <v>0.79800000000000004</v>
      </c>
      <c r="AD41">
        <v>126.611</v>
      </c>
      <c r="AE41">
        <v>1.2030000000000001</v>
      </c>
      <c r="AF41">
        <v>101.02800000000001</v>
      </c>
      <c r="AG41">
        <v>10066</v>
      </c>
      <c r="AH41">
        <v>2.8849999999999998</v>
      </c>
      <c r="AI41">
        <v>2.9409999999999998</v>
      </c>
      <c r="AJ41">
        <v>4002</v>
      </c>
      <c r="AK41">
        <v>3991</v>
      </c>
    </row>
    <row r="42" spans="1:37">
      <c r="A42" t="s">
        <v>161</v>
      </c>
      <c r="B42" t="s">
        <v>162</v>
      </c>
      <c r="C42" t="s">
        <v>147</v>
      </c>
      <c r="D42" t="s">
        <v>148</v>
      </c>
      <c r="E42">
        <v>3.7</v>
      </c>
      <c r="F42" s="1">
        <v>42205</v>
      </c>
      <c r="G42" t="s">
        <v>149</v>
      </c>
      <c r="H42" t="s">
        <v>51</v>
      </c>
      <c r="I42" t="s">
        <v>150</v>
      </c>
      <c r="J42" t="s">
        <v>53</v>
      </c>
      <c r="K42" t="s">
        <v>53</v>
      </c>
      <c r="L42" t="s">
        <v>53</v>
      </c>
      <c r="M42" t="s">
        <v>53</v>
      </c>
      <c r="N42" t="s">
        <v>54</v>
      </c>
      <c r="O42">
        <v>9584.9</v>
      </c>
      <c r="P42">
        <v>19.295000000000002</v>
      </c>
      <c r="Q42">
        <v>2.395902</v>
      </c>
      <c r="R42" s="5">
        <f t="shared" si="0"/>
        <v>5.3607896923259955E-3</v>
      </c>
      <c r="S42">
        <v>0.12773999999999999</v>
      </c>
      <c r="T42">
        <v>0</v>
      </c>
      <c r="U42">
        <v>1.5660000000000001</v>
      </c>
      <c r="V42">
        <v>74.677999999999997</v>
      </c>
      <c r="W42">
        <v>2.077</v>
      </c>
      <c r="X42">
        <v>64.322999999999993</v>
      </c>
      <c r="Y42">
        <v>6366</v>
      </c>
      <c r="Z42">
        <v>18.782</v>
      </c>
      <c r="AA42">
        <v>2.2749999999999999</v>
      </c>
      <c r="AB42">
        <v>0.1245</v>
      </c>
      <c r="AC42">
        <v>1.5680000000000001</v>
      </c>
      <c r="AD42">
        <v>75.603999999999999</v>
      </c>
      <c r="AE42">
        <v>2.085</v>
      </c>
      <c r="AF42">
        <v>65.015000000000001</v>
      </c>
      <c r="AG42">
        <v>6431</v>
      </c>
      <c r="AH42">
        <v>3.012</v>
      </c>
      <c r="AI42">
        <v>3.149</v>
      </c>
      <c r="AJ42">
        <v>2664</v>
      </c>
      <c r="AK42">
        <v>2660</v>
      </c>
    </row>
    <row r="43" spans="1:37">
      <c r="A43" t="s">
        <v>163</v>
      </c>
      <c r="B43" t="s">
        <v>164</v>
      </c>
      <c r="C43" t="s">
        <v>147</v>
      </c>
      <c r="D43" t="s">
        <v>148</v>
      </c>
      <c r="E43">
        <v>4.5</v>
      </c>
      <c r="F43" s="1">
        <v>50303</v>
      </c>
      <c r="G43" t="s">
        <v>149</v>
      </c>
      <c r="H43" t="s">
        <v>51</v>
      </c>
      <c r="I43" t="s">
        <v>150</v>
      </c>
      <c r="J43" t="s">
        <v>53</v>
      </c>
      <c r="K43" t="s">
        <v>53</v>
      </c>
      <c r="L43" t="s">
        <v>53</v>
      </c>
      <c r="M43" t="s">
        <v>53</v>
      </c>
      <c r="N43" t="s">
        <v>54</v>
      </c>
      <c r="O43">
        <v>9000</v>
      </c>
      <c r="P43">
        <v>19.728000999999999</v>
      </c>
      <c r="Q43">
        <v>2.1516389999999999</v>
      </c>
      <c r="R43" s="5">
        <f t="shared" si="0"/>
        <v>5.0336578608993271E-3</v>
      </c>
      <c r="S43">
        <v>0.12098</v>
      </c>
      <c r="T43">
        <v>0</v>
      </c>
      <c r="U43">
        <v>4.2190000000000003</v>
      </c>
      <c r="V43">
        <v>23.138999999999999</v>
      </c>
      <c r="W43">
        <v>4.5679999999999996</v>
      </c>
      <c r="X43">
        <v>21.936</v>
      </c>
      <c r="Y43">
        <v>1992</v>
      </c>
      <c r="Z43">
        <v>18.98</v>
      </c>
      <c r="AA43">
        <v>2.004</v>
      </c>
      <c r="AB43">
        <v>0.11650000000000001</v>
      </c>
      <c r="AC43">
        <v>4.0629999999999997</v>
      </c>
      <c r="AD43">
        <v>23.981000000000002</v>
      </c>
      <c r="AE43">
        <v>4.4169999999999998</v>
      </c>
      <c r="AF43">
        <v>22.693999999999999</v>
      </c>
      <c r="AG43">
        <v>2067</v>
      </c>
      <c r="AH43">
        <v>4.2679999999999998</v>
      </c>
      <c r="AI43">
        <v>4.6059999999999999</v>
      </c>
      <c r="AJ43">
        <v>608</v>
      </c>
      <c r="AK43">
        <v>612</v>
      </c>
    </row>
    <row r="44" spans="1:37">
      <c r="A44" t="s">
        <v>165</v>
      </c>
      <c r="B44" t="s">
        <v>166</v>
      </c>
      <c r="C44" t="s">
        <v>147</v>
      </c>
      <c r="D44" t="s">
        <v>148</v>
      </c>
      <c r="E44">
        <v>3.6</v>
      </c>
      <c r="F44" s="1">
        <v>42571</v>
      </c>
      <c r="G44" t="s">
        <v>149</v>
      </c>
      <c r="H44" t="s">
        <v>51</v>
      </c>
      <c r="I44" t="s">
        <v>150</v>
      </c>
      <c r="J44" t="s">
        <v>53</v>
      </c>
      <c r="K44" t="s">
        <v>53</v>
      </c>
      <c r="L44" t="s">
        <v>53</v>
      </c>
      <c r="M44" t="s">
        <v>53</v>
      </c>
      <c r="N44" t="s">
        <v>54</v>
      </c>
      <c r="O44">
        <v>7750</v>
      </c>
      <c r="P44">
        <v>19.290001</v>
      </c>
      <c r="Q44">
        <v>2.3311470000000001</v>
      </c>
      <c r="R44" s="5">
        <f t="shared" si="0"/>
        <v>4.334538713552198E-3</v>
      </c>
      <c r="S44">
        <v>0.10295</v>
      </c>
      <c r="T44">
        <v>0</v>
      </c>
      <c r="U44">
        <v>2.149</v>
      </c>
      <c r="V44">
        <v>56.87</v>
      </c>
      <c r="W44">
        <v>2.71</v>
      </c>
      <c r="X44">
        <v>50.491</v>
      </c>
      <c r="Y44">
        <v>4951</v>
      </c>
      <c r="Z44">
        <v>19.024999999999999</v>
      </c>
      <c r="AA44">
        <v>2.2130000000000001</v>
      </c>
      <c r="AB44">
        <v>0.10153</v>
      </c>
      <c r="AC44">
        <v>2.1589999999999998</v>
      </c>
      <c r="AD44">
        <v>57.121000000000002</v>
      </c>
      <c r="AE44">
        <v>2.7250000000000001</v>
      </c>
      <c r="AF44">
        <v>50.686999999999998</v>
      </c>
      <c r="AG44">
        <v>4966</v>
      </c>
      <c r="AH44">
        <v>1.804</v>
      </c>
      <c r="AI44">
        <v>2.0150000000000001</v>
      </c>
      <c r="AJ44">
        <v>2095</v>
      </c>
      <c r="AK44">
        <v>2088</v>
      </c>
    </row>
    <row r="45" spans="1:37">
      <c r="A45" t="s">
        <v>167</v>
      </c>
      <c r="B45" t="s">
        <v>168</v>
      </c>
      <c r="C45" t="s">
        <v>147</v>
      </c>
      <c r="D45" t="s">
        <v>148</v>
      </c>
      <c r="E45">
        <v>4.3</v>
      </c>
      <c r="F45" s="1">
        <v>42936</v>
      </c>
      <c r="G45" t="s">
        <v>149</v>
      </c>
      <c r="H45" t="s">
        <v>51</v>
      </c>
      <c r="I45" t="s">
        <v>150</v>
      </c>
      <c r="J45" t="s">
        <v>53</v>
      </c>
      <c r="K45" t="s">
        <v>53</v>
      </c>
      <c r="L45" t="s">
        <v>53</v>
      </c>
      <c r="M45" t="s">
        <v>53</v>
      </c>
      <c r="N45" t="s">
        <v>54</v>
      </c>
      <c r="O45">
        <v>11440</v>
      </c>
      <c r="P45">
        <v>19.222999999999999</v>
      </c>
      <c r="Q45">
        <v>2.7844259999999998</v>
      </c>
      <c r="R45" s="5">
        <f t="shared" si="0"/>
        <v>6.3983384365209226E-3</v>
      </c>
      <c r="S45">
        <v>0.15468000000000001</v>
      </c>
      <c r="T45">
        <v>0</v>
      </c>
      <c r="U45">
        <v>2.4769999999999999</v>
      </c>
      <c r="V45">
        <v>49.2</v>
      </c>
      <c r="W45">
        <v>3.0529999999999999</v>
      </c>
      <c r="X45">
        <v>44.292000000000002</v>
      </c>
      <c r="Y45">
        <v>4307</v>
      </c>
      <c r="Z45">
        <v>18.888000000000002</v>
      </c>
      <c r="AA45">
        <v>2.6429999999999998</v>
      </c>
      <c r="AB45">
        <v>0.15193999999999999</v>
      </c>
      <c r="AC45">
        <v>2.4780000000000002</v>
      </c>
      <c r="AD45">
        <v>49.62</v>
      </c>
      <c r="AE45">
        <v>3.06</v>
      </c>
      <c r="AF45">
        <v>44.633000000000003</v>
      </c>
      <c r="AG45">
        <v>4336</v>
      </c>
      <c r="AH45">
        <v>2.2109999999999999</v>
      </c>
      <c r="AI45">
        <v>2.4569999999999999</v>
      </c>
      <c r="AJ45">
        <v>1809</v>
      </c>
      <c r="AK45">
        <v>1807</v>
      </c>
    </row>
    <row r="46" spans="1:37">
      <c r="A46" t="s">
        <v>169</v>
      </c>
      <c r="B46" t="s">
        <v>170</v>
      </c>
      <c r="C46" t="s">
        <v>147</v>
      </c>
      <c r="D46" t="s">
        <v>148</v>
      </c>
      <c r="E46">
        <v>4.5999999999999996</v>
      </c>
      <c r="F46" s="1">
        <v>51399</v>
      </c>
      <c r="G46" t="s">
        <v>149</v>
      </c>
      <c r="H46" t="s">
        <v>51</v>
      </c>
      <c r="I46" t="s">
        <v>150</v>
      </c>
      <c r="J46" t="s">
        <v>53</v>
      </c>
      <c r="K46" t="s">
        <v>53</v>
      </c>
      <c r="L46" t="s">
        <v>53</v>
      </c>
      <c r="M46" t="s">
        <v>53</v>
      </c>
      <c r="N46" t="s">
        <v>54</v>
      </c>
      <c r="O46">
        <v>7920</v>
      </c>
      <c r="P46">
        <v>19.73</v>
      </c>
      <c r="Q46">
        <v>2.1994539999999998</v>
      </c>
      <c r="R46" s="5">
        <f t="shared" si="0"/>
        <v>4.429618917591408E-3</v>
      </c>
      <c r="S46">
        <v>0.10671</v>
      </c>
      <c r="T46">
        <v>0</v>
      </c>
      <c r="U46">
        <v>4.05</v>
      </c>
      <c r="V46">
        <v>23.408000000000001</v>
      </c>
      <c r="W46">
        <v>4.3929999999999998</v>
      </c>
      <c r="X46">
        <v>22.178999999999998</v>
      </c>
      <c r="Y46">
        <v>2021</v>
      </c>
      <c r="Z46">
        <v>19.21</v>
      </c>
      <c r="AA46">
        <v>2.0489999999999999</v>
      </c>
      <c r="AB46">
        <v>0.10385999999999999</v>
      </c>
      <c r="AC46">
        <v>3.9540000000000002</v>
      </c>
      <c r="AD46">
        <v>24.01</v>
      </c>
      <c r="AE46">
        <v>4.3040000000000003</v>
      </c>
      <c r="AF46">
        <v>22.72</v>
      </c>
      <c r="AG46">
        <v>2073</v>
      </c>
      <c r="AH46">
        <v>3.1560000000000001</v>
      </c>
      <c r="AI46">
        <v>3.48</v>
      </c>
      <c r="AJ46">
        <v>591</v>
      </c>
      <c r="AK46">
        <v>593</v>
      </c>
    </row>
    <row r="47" spans="1:37">
      <c r="A47" t="s">
        <v>171</v>
      </c>
      <c r="B47" t="s">
        <v>172</v>
      </c>
      <c r="C47" t="s">
        <v>147</v>
      </c>
      <c r="D47" t="s">
        <v>148</v>
      </c>
      <c r="E47">
        <v>4.7</v>
      </c>
      <c r="F47" s="1">
        <v>45371</v>
      </c>
      <c r="G47" t="s">
        <v>149</v>
      </c>
      <c r="H47" t="s">
        <v>51</v>
      </c>
      <c r="I47" t="s">
        <v>150</v>
      </c>
      <c r="J47" t="s">
        <v>53</v>
      </c>
      <c r="K47" t="s">
        <v>53</v>
      </c>
      <c r="L47" t="s">
        <v>53</v>
      </c>
      <c r="M47" t="s">
        <v>53</v>
      </c>
      <c r="N47" t="s">
        <v>54</v>
      </c>
      <c r="O47">
        <v>10462.799999999999</v>
      </c>
      <c r="P47">
        <v>18.149000000000001</v>
      </c>
      <c r="Q47">
        <v>4.6101089999999996</v>
      </c>
      <c r="R47" s="5">
        <f t="shared" si="0"/>
        <v>5.851795051890831E-3</v>
      </c>
      <c r="S47">
        <v>0.14630000000000001</v>
      </c>
      <c r="T47">
        <v>0</v>
      </c>
      <c r="U47">
        <v>3.3010000000000002</v>
      </c>
      <c r="V47">
        <v>31.399000000000001</v>
      </c>
      <c r="W47">
        <v>3.7919999999999998</v>
      </c>
      <c r="X47">
        <v>29.257999999999999</v>
      </c>
      <c r="Y47">
        <v>2720</v>
      </c>
      <c r="Z47">
        <v>18.649999999999999</v>
      </c>
      <c r="AA47">
        <v>4.4560000000000004</v>
      </c>
      <c r="AB47">
        <v>0.14913000000000001</v>
      </c>
      <c r="AC47">
        <v>3.4220000000000002</v>
      </c>
      <c r="AD47">
        <v>30.684999999999999</v>
      </c>
      <c r="AE47">
        <v>3.9220000000000002</v>
      </c>
      <c r="AF47">
        <v>28.634</v>
      </c>
      <c r="AG47">
        <v>2650</v>
      </c>
      <c r="AH47">
        <v>-1.5009999999999999</v>
      </c>
      <c r="AI47">
        <v>-1.2390000000000001</v>
      </c>
      <c r="AJ47">
        <v>982</v>
      </c>
      <c r="AK47">
        <v>974</v>
      </c>
    </row>
    <row r="48" spans="1:37">
      <c r="A48" t="s">
        <v>173</v>
      </c>
      <c r="B48" t="s">
        <v>174</v>
      </c>
      <c r="C48" t="s">
        <v>147</v>
      </c>
      <c r="D48" t="s">
        <v>148</v>
      </c>
      <c r="E48">
        <v>4</v>
      </c>
      <c r="F48" s="1">
        <v>41506</v>
      </c>
      <c r="G48" t="s">
        <v>149</v>
      </c>
      <c r="H48" t="s">
        <v>51</v>
      </c>
      <c r="I48" t="s">
        <v>150</v>
      </c>
      <c r="J48" t="s">
        <v>53</v>
      </c>
      <c r="K48" t="s">
        <v>53</v>
      </c>
      <c r="L48" t="s">
        <v>53</v>
      </c>
      <c r="M48" t="s">
        <v>53</v>
      </c>
      <c r="N48" t="s">
        <v>54</v>
      </c>
      <c r="O48">
        <v>5850.2</v>
      </c>
      <c r="P48">
        <v>19.593</v>
      </c>
      <c r="Q48">
        <v>2.251366</v>
      </c>
      <c r="R48" s="5">
        <f t="shared" si="0"/>
        <v>3.271989468648138E-3</v>
      </c>
      <c r="S48">
        <v>7.8520000000000006E-2</v>
      </c>
      <c r="T48">
        <v>0</v>
      </c>
      <c r="U48">
        <v>0.42399999999999999</v>
      </c>
      <c r="V48">
        <v>217.351</v>
      </c>
      <c r="W48">
        <v>0.755</v>
      </c>
      <c r="X48">
        <v>156.387</v>
      </c>
      <c r="Y48">
        <v>15593</v>
      </c>
      <c r="Z48">
        <v>19.158000000000001</v>
      </c>
      <c r="AA48">
        <v>2.12</v>
      </c>
      <c r="AB48">
        <v>7.6789999999999997E-2</v>
      </c>
      <c r="AC48">
        <v>0.42699999999999999</v>
      </c>
      <c r="AD48">
        <v>218.36</v>
      </c>
      <c r="AE48">
        <v>0.76300000000000001</v>
      </c>
      <c r="AF48">
        <v>156.917</v>
      </c>
      <c r="AG48">
        <v>15647</v>
      </c>
      <c r="AH48">
        <v>2.661</v>
      </c>
      <c r="AI48">
        <v>2.657</v>
      </c>
      <c r="AJ48">
        <v>5797</v>
      </c>
      <c r="AK48">
        <v>5764</v>
      </c>
    </row>
    <row r="49" spans="1:37">
      <c r="A49" t="s">
        <v>175</v>
      </c>
      <c r="B49" t="s">
        <v>176</v>
      </c>
      <c r="C49" t="s">
        <v>147</v>
      </c>
      <c r="D49" t="s">
        <v>148</v>
      </c>
      <c r="E49">
        <v>4.5999999999999996</v>
      </c>
      <c r="F49" s="1">
        <v>43301</v>
      </c>
      <c r="G49" t="s">
        <v>149</v>
      </c>
      <c r="H49" t="s">
        <v>51</v>
      </c>
      <c r="I49" t="s">
        <v>150</v>
      </c>
      <c r="J49" t="s">
        <v>53</v>
      </c>
      <c r="K49" t="s">
        <v>53</v>
      </c>
      <c r="L49" t="s">
        <v>53</v>
      </c>
      <c r="M49" t="s">
        <v>53</v>
      </c>
      <c r="N49" t="s">
        <v>54</v>
      </c>
      <c r="O49">
        <v>7732.1</v>
      </c>
      <c r="P49">
        <v>19.524999999999999</v>
      </c>
      <c r="Q49">
        <v>2.978688</v>
      </c>
      <c r="R49" s="5">
        <f t="shared" si="0"/>
        <v>4.3245273273621876E-3</v>
      </c>
      <c r="S49">
        <v>0.1069</v>
      </c>
      <c r="T49">
        <v>0</v>
      </c>
      <c r="U49">
        <v>2.7869999999999999</v>
      </c>
      <c r="V49">
        <v>43.298999999999999</v>
      </c>
      <c r="W49">
        <v>3.3730000000000002</v>
      </c>
      <c r="X49">
        <v>39.412999999999997</v>
      </c>
      <c r="Y49">
        <v>3798</v>
      </c>
      <c r="Z49">
        <v>19.344999999999999</v>
      </c>
      <c r="AA49">
        <v>2.8279999999999998</v>
      </c>
      <c r="AB49">
        <v>0.10576000000000001</v>
      </c>
      <c r="AC49">
        <v>2.8050000000000002</v>
      </c>
      <c r="AD49">
        <v>43.405999999999999</v>
      </c>
      <c r="AE49">
        <v>3.3969999999999998</v>
      </c>
      <c r="AF49">
        <v>39.500999999999998</v>
      </c>
      <c r="AG49">
        <v>3800</v>
      </c>
      <c r="AH49">
        <v>1.492</v>
      </c>
      <c r="AI49">
        <v>1.7490000000000001</v>
      </c>
      <c r="AJ49">
        <v>1589</v>
      </c>
      <c r="AK49">
        <v>1583</v>
      </c>
    </row>
    <row r="50" spans="1:37">
      <c r="A50" t="s">
        <v>177</v>
      </c>
      <c r="B50" t="s">
        <v>178</v>
      </c>
      <c r="C50" t="s">
        <v>147</v>
      </c>
      <c r="D50" t="s">
        <v>148</v>
      </c>
      <c r="E50">
        <v>5.5</v>
      </c>
      <c r="F50" s="1">
        <v>41871</v>
      </c>
      <c r="G50" t="s">
        <v>149</v>
      </c>
      <c r="H50" t="s">
        <v>51</v>
      </c>
      <c r="I50" t="s">
        <v>150</v>
      </c>
      <c r="J50" t="s">
        <v>53</v>
      </c>
      <c r="K50" t="s">
        <v>53</v>
      </c>
      <c r="L50" t="s">
        <v>53</v>
      </c>
      <c r="M50" t="s">
        <v>53</v>
      </c>
      <c r="N50" t="s">
        <v>54</v>
      </c>
      <c r="O50">
        <v>12500</v>
      </c>
      <c r="P50">
        <v>19.388000000000002</v>
      </c>
      <c r="Q50">
        <v>3.095628</v>
      </c>
      <c r="R50" s="5">
        <f t="shared" si="0"/>
        <v>6.9911914734712872E-3</v>
      </c>
      <c r="S50">
        <v>0.17266999999999999</v>
      </c>
      <c r="T50">
        <v>0</v>
      </c>
      <c r="U50">
        <v>0.95099999999999996</v>
      </c>
      <c r="V50">
        <v>112.41500000000001</v>
      </c>
      <c r="W50">
        <v>1.387</v>
      </c>
      <c r="X50">
        <v>91.519000000000005</v>
      </c>
      <c r="Y50">
        <v>9103</v>
      </c>
      <c r="Z50">
        <v>18.891999999999999</v>
      </c>
      <c r="AA50">
        <v>2.915</v>
      </c>
      <c r="AB50">
        <v>0.16814999999999999</v>
      </c>
      <c r="AC50">
        <v>0.95199999999999996</v>
      </c>
      <c r="AD50">
        <v>113.753</v>
      </c>
      <c r="AE50">
        <v>1.393</v>
      </c>
      <c r="AF50">
        <v>92.424000000000007</v>
      </c>
      <c r="AG50">
        <v>9191</v>
      </c>
      <c r="AH50">
        <v>3.101</v>
      </c>
      <c r="AI50">
        <v>3.169</v>
      </c>
      <c r="AJ50">
        <v>3727</v>
      </c>
      <c r="AK50">
        <v>3720</v>
      </c>
    </row>
    <row r="51" spans="1:37">
      <c r="A51" t="s">
        <v>179</v>
      </c>
      <c r="B51" t="s">
        <v>180</v>
      </c>
      <c r="C51" t="s">
        <v>147</v>
      </c>
      <c r="D51" t="s">
        <v>148</v>
      </c>
      <c r="E51">
        <v>6</v>
      </c>
      <c r="F51" s="1">
        <v>43665</v>
      </c>
      <c r="G51" t="s">
        <v>149</v>
      </c>
      <c r="H51" t="s">
        <v>51</v>
      </c>
      <c r="I51" t="s">
        <v>150</v>
      </c>
      <c r="J51" t="s">
        <v>53</v>
      </c>
      <c r="K51" t="s">
        <v>53</v>
      </c>
      <c r="L51" t="s">
        <v>53</v>
      </c>
      <c r="M51" t="s">
        <v>53</v>
      </c>
      <c r="N51" t="s">
        <v>54</v>
      </c>
      <c r="O51">
        <v>15500</v>
      </c>
      <c r="P51">
        <v>19.288</v>
      </c>
      <c r="Q51">
        <v>3.9016389999999999</v>
      </c>
      <c r="R51" s="5">
        <f t="shared" si="0"/>
        <v>8.669077427104396E-3</v>
      </c>
      <c r="S51">
        <v>0.22084000000000001</v>
      </c>
      <c r="T51">
        <v>0</v>
      </c>
      <c r="U51">
        <v>2.5659999999999998</v>
      </c>
      <c r="V51">
        <v>44.027999999999999</v>
      </c>
      <c r="W51">
        <v>3.105</v>
      </c>
      <c r="X51">
        <v>40.023000000000003</v>
      </c>
      <c r="Y51">
        <v>3849</v>
      </c>
      <c r="Z51">
        <v>18.899999999999999</v>
      </c>
      <c r="AA51">
        <v>3.7050000000000001</v>
      </c>
      <c r="AB51">
        <v>0.21612999999999999</v>
      </c>
      <c r="AC51">
        <v>2.5579999999999998</v>
      </c>
      <c r="AD51">
        <v>44.555999999999997</v>
      </c>
      <c r="AE51">
        <v>3.1019999999999999</v>
      </c>
      <c r="AF51">
        <v>40.46</v>
      </c>
      <c r="AG51">
        <v>3888</v>
      </c>
      <c r="AH51">
        <v>2.5870000000000002</v>
      </c>
      <c r="AI51">
        <v>2.798</v>
      </c>
      <c r="AJ51">
        <v>1549</v>
      </c>
      <c r="AK51">
        <v>1548</v>
      </c>
    </row>
    <row r="52" spans="1:37">
      <c r="A52" t="s">
        <v>181</v>
      </c>
      <c r="B52" t="s">
        <v>182</v>
      </c>
      <c r="C52" t="s">
        <v>147</v>
      </c>
      <c r="D52" t="s">
        <v>148</v>
      </c>
      <c r="E52">
        <v>5.3</v>
      </c>
      <c r="F52" s="1">
        <v>46101</v>
      </c>
      <c r="G52" t="s">
        <v>149</v>
      </c>
      <c r="H52" t="s">
        <v>51</v>
      </c>
      <c r="I52" t="s">
        <v>150</v>
      </c>
      <c r="J52" t="s">
        <v>53</v>
      </c>
      <c r="K52" t="s">
        <v>53</v>
      </c>
      <c r="L52" t="s">
        <v>53</v>
      </c>
      <c r="M52" t="s">
        <v>53</v>
      </c>
      <c r="N52" t="s">
        <v>54</v>
      </c>
      <c r="O52">
        <v>7000</v>
      </c>
      <c r="P52">
        <v>19.385000000000002</v>
      </c>
      <c r="Q52">
        <v>5.1986340000000002</v>
      </c>
      <c r="R52" s="5">
        <f t="shared" si="0"/>
        <v>3.9150672251439212E-3</v>
      </c>
      <c r="S52">
        <v>0.10573</v>
      </c>
      <c r="T52">
        <v>0</v>
      </c>
      <c r="U52">
        <v>3.1419999999999999</v>
      </c>
      <c r="V52">
        <v>30.443999999999999</v>
      </c>
      <c r="W52">
        <v>3.56</v>
      </c>
      <c r="X52">
        <v>28.422000000000001</v>
      </c>
      <c r="Y52">
        <v>2643</v>
      </c>
      <c r="Z52">
        <v>18.125</v>
      </c>
      <c r="AA52">
        <v>5.0250000000000004</v>
      </c>
      <c r="AB52">
        <v>9.9959999999999993E-2</v>
      </c>
      <c r="AC52">
        <v>2.944</v>
      </c>
      <c r="AD52">
        <v>32.127000000000002</v>
      </c>
      <c r="AE52">
        <v>3.351</v>
      </c>
      <c r="AF52">
        <v>29.885000000000002</v>
      </c>
      <c r="AG52">
        <v>2791</v>
      </c>
      <c r="AH52">
        <v>6.1929999999999996</v>
      </c>
      <c r="AI52">
        <v>6.4260000000000002</v>
      </c>
      <c r="AJ52">
        <v>931</v>
      </c>
      <c r="AK52">
        <v>938</v>
      </c>
    </row>
    <row r="53" spans="1:37">
      <c r="A53" t="s">
        <v>183</v>
      </c>
      <c r="B53" t="s">
        <v>184</v>
      </c>
      <c r="C53" t="s">
        <v>147</v>
      </c>
      <c r="D53" t="s">
        <v>148</v>
      </c>
      <c r="E53">
        <v>6.1</v>
      </c>
      <c r="F53" s="1">
        <v>42236</v>
      </c>
      <c r="G53" t="s">
        <v>149</v>
      </c>
      <c r="H53" t="s">
        <v>51</v>
      </c>
      <c r="I53" t="s">
        <v>150</v>
      </c>
      <c r="J53" t="s">
        <v>53</v>
      </c>
      <c r="K53" t="s">
        <v>53</v>
      </c>
      <c r="L53" t="s">
        <v>53</v>
      </c>
      <c r="M53" t="s">
        <v>53</v>
      </c>
      <c r="N53" t="s">
        <v>54</v>
      </c>
      <c r="O53">
        <v>8000</v>
      </c>
      <c r="P53">
        <v>19.344999000000001</v>
      </c>
      <c r="Q53">
        <v>3.4333330000000002</v>
      </c>
      <c r="R53" s="5">
        <f t="shared" si="0"/>
        <v>4.4743625430216242E-3</v>
      </c>
      <c r="S53">
        <v>0.11196</v>
      </c>
      <c r="T53">
        <v>0</v>
      </c>
      <c r="U53">
        <v>1.4059999999999999</v>
      </c>
      <c r="V53">
        <v>80.084000000000003</v>
      </c>
      <c r="W53">
        <v>1.893</v>
      </c>
      <c r="X53">
        <v>68.406000000000006</v>
      </c>
      <c r="Y53">
        <v>6772</v>
      </c>
      <c r="Z53">
        <v>19.891999999999999</v>
      </c>
      <c r="AA53">
        <v>3.2330000000000001</v>
      </c>
      <c r="AB53">
        <v>0.11412</v>
      </c>
      <c r="AC53">
        <v>1.448</v>
      </c>
      <c r="AD53">
        <v>77.867999999999995</v>
      </c>
      <c r="AE53">
        <v>1.9379999999999999</v>
      </c>
      <c r="AF53">
        <v>66.742000000000004</v>
      </c>
      <c r="AG53">
        <v>6601</v>
      </c>
      <c r="AH53">
        <v>-1.5009999999999999</v>
      </c>
      <c r="AI53">
        <v>-1.38</v>
      </c>
      <c r="AJ53">
        <v>2839</v>
      </c>
      <c r="AK53">
        <v>2804</v>
      </c>
    </row>
    <row r="54" spans="1:37">
      <c r="A54" t="s">
        <v>185</v>
      </c>
      <c r="B54" t="s">
        <v>186</v>
      </c>
      <c r="C54" t="s">
        <v>147</v>
      </c>
      <c r="D54" t="s">
        <v>148</v>
      </c>
      <c r="E54">
        <v>6.25</v>
      </c>
      <c r="F54" s="1">
        <v>44001</v>
      </c>
      <c r="G54" t="s">
        <v>149</v>
      </c>
      <c r="H54" t="s">
        <v>51</v>
      </c>
      <c r="I54" t="s">
        <v>150</v>
      </c>
      <c r="J54" t="s">
        <v>53</v>
      </c>
      <c r="K54" t="s">
        <v>53</v>
      </c>
      <c r="L54" t="s">
        <v>53</v>
      </c>
      <c r="M54" t="s">
        <v>53</v>
      </c>
      <c r="N54" t="s">
        <v>54</v>
      </c>
      <c r="O54">
        <v>5000</v>
      </c>
      <c r="P54">
        <v>19.687999999999999</v>
      </c>
      <c r="Q54">
        <v>4.5765029999999998</v>
      </c>
      <c r="R54" s="5">
        <f t="shared" si="0"/>
        <v>2.796476589388515E-3</v>
      </c>
      <c r="S54">
        <v>7.4539999999999995E-2</v>
      </c>
      <c r="T54">
        <v>0</v>
      </c>
      <c r="U54">
        <v>2.5960000000000001</v>
      </c>
      <c r="V54">
        <v>41.453000000000003</v>
      </c>
      <c r="W54">
        <v>3.109</v>
      </c>
      <c r="X54">
        <v>37.871000000000002</v>
      </c>
      <c r="Y54">
        <v>3623</v>
      </c>
      <c r="Z54">
        <v>19.568000000000001</v>
      </c>
      <c r="AA54">
        <v>4.3719999999999999</v>
      </c>
      <c r="AB54">
        <v>7.3840000000000003E-2</v>
      </c>
      <c r="AC54">
        <v>2.613</v>
      </c>
      <c r="AD54">
        <v>41.533999999999999</v>
      </c>
      <c r="AE54">
        <v>3.1309999999999998</v>
      </c>
      <c r="AF54">
        <v>37.936999999999998</v>
      </c>
      <c r="AG54">
        <v>3623</v>
      </c>
      <c r="AH54">
        <v>1.357</v>
      </c>
      <c r="AI54">
        <v>1.56</v>
      </c>
      <c r="AJ54">
        <v>1440</v>
      </c>
      <c r="AK54">
        <v>1436</v>
      </c>
    </row>
    <row r="55" spans="1:37">
      <c r="A55" t="s">
        <v>187</v>
      </c>
      <c r="B55" t="s">
        <v>188</v>
      </c>
      <c r="C55" t="s">
        <v>147</v>
      </c>
      <c r="D55" t="s">
        <v>148</v>
      </c>
      <c r="E55">
        <v>5.9</v>
      </c>
      <c r="F55" s="1">
        <v>42845</v>
      </c>
      <c r="G55" t="s">
        <v>149</v>
      </c>
      <c r="H55" t="s">
        <v>51</v>
      </c>
      <c r="I55" t="s">
        <v>150</v>
      </c>
      <c r="J55" t="s">
        <v>53</v>
      </c>
      <c r="K55" t="s">
        <v>53</v>
      </c>
      <c r="L55" t="s">
        <v>53</v>
      </c>
      <c r="M55" t="s">
        <v>53</v>
      </c>
      <c r="N55" t="s">
        <v>54</v>
      </c>
      <c r="O55">
        <v>5000</v>
      </c>
      <c r="P55">
        <v>19.52</v>
      </c>
      <c r="Q55">
        <v>5.2874319999999999</v>
      </c>
      <c r="R55" s="5">
        <f t="shared" si="0"/>
        <v>2.796476589388515E-3</v>
      </c>
      <c r="S55">
        <v>7.621E-2</v>
      </c>
      <c r="T55">
        <v>0</v>
      </c>
      <c r="U55">
        <v>1.897</v>
      </c>
      <c r="V55">
        <v>56.192999999999998</v>
      </c>
      <c r="W55">
        <v>2.387</v>
      </c>
      <c r="X55">
        <v>49.962000000000003</v>
      </c>
      <c r="Y55">
        <v>4885</v>
      </c>
      <c r="Z55">
        <v>18.475000000000001</v>
      </c>
      <c r="AA55">
        <v>5.0940000000000003</v>
      </c>
      <c r="AB55">
        <v>7.2690000000000005E-2</v>
      </c>
      <c r="AC55">
        <v>1.851</v>
      </c>
      <c r="AD55">
        <v>58.228000000000002</v>
      </c>
      <c r="AE55">
        <v>2.3450000000000002</v>
      </c>
      <c r="AF55">
        <v>51.582000000000001</v>
      </c>
      <c r="AG55">
        <v>5043</v>
      </c>
      <c r="AH55">
        <v>5.2549999999999999</v>
      </c>
      <c r="AI55">
        <v>5.4359999999999999</v>
      </c>
      <c r="AJ55">
        <v>2037</v>
      </c>
      <c r="AK55">
        <v>2048</v>
      </c>
    </row>
    <row r="56" spans="1:37">
      <c r="A56" t="s">
        <v>189</v>
      </c>
      <c r="B56" t="s">
        <v>190</v>
      </c>
      <c r="C56" t="s">
        <v>147</v>
      </c>
      <c r="D56" t="s">
        <v>148</v>
      </c>
      <c r="E56">
        <v>0</v>
      </c>
      <c r="F56" s="1">
        <v>41383</v>
      </c>
      <c r="G56" t="s">
        <v>149</v>
      </c>
      <c r="H56" t="s">
        <v>51</v>
      </c>
      <c r="I56" t="s">
        <v>150</v>
      </c>
      <c r="J56" t="s">
        <v>53</v>
      </c>
      <c r="K56" t="s">
        <v>53</v>
      </c>
      <c r="L56" t="s">
        <v>53</v>
      </c>
      <c r="M56" t="s">
        <v>53</v>
      </c>
      <c r="N56" t="s">
        <v>54</v>
      </c>
      <c r="O56">
        <v>2716</v>
      </c>
      <c r="P56">
        <v>19.959999</v>
      </c>
      <c r="Q56">
        <v>0</v>
      </c>
      <c r="R56" s="5">
        <f t="shared" si="0"/>
        <v>1.5190460833558414E-3</v>
      </c>
      <c r="S56">
        <v>3.3309999999999999E-2</v>
      </c>
      <c r="T56">
        <v>0</v>
      </c>
      <c r="U56">
        <v>0.26400000000000001</v>
      </c>
      <c r="V56">
        <v>322.92399999999998</v>
      </c>
      <c r="W56">
        <v>0.54300000000000004</v>
      </c>
      <c r="X56">
        <v>211.30199999999999</v>
      </c>
      <c r="Y56">
        <v>21114</v>
      </c>
      <c r="Z56">
        <v>30.684999999999999</v>
      </c>
      <c r="AA56">
        <v>0</v>
      </c>
      <c r="AB56">
        <v>5.1409999999999997E-2</v>
      </c>
      <c r="AC56">
        <v>0.4</v>
      </c>
      <c r="AD56">
        <v>183.46100000000001</v>
      </c>
      <c r="AE56">
        <v>0.67300000000000004</v>
      </c>
      <c r="AF56">
        <v>136.726</v>
      </c>
      <c r="AG56">
        <v>13648</v>
      </c>
      <c r="AH56">
        <v>-34.951999999999998</v>
      </c>
      <c r="AI56">
        <v>-34.970999999999997</v>
      </c>
      <c r="AJ56">
        <v>7020</v>
      </c>
      <c r="AK56">
        <v>5975</v>
      </c>
    </row>
    <row r="57" spans="1:37">
      <c r="A57" t="s">
        <v>191</v>
      </c>
      <c r="B57" t="s">
        <v>192</v>
      </c>
      <c r="C57" t="s">
        <v>147</v>
      </c>
      <c r="D57" t="s">
        <v>148</v>
      </c>
      <c r="E57">
        <v>0</v>
      </c>
      <c r="F57" s="1">
        <v>41630</v>
      </c>
      <c r="G57" t="s">
        <v>149</v>
      </c>
      <c r="H57" t="s">
        <v>51</v>
      </c>
      <c r="I57" t="s">
        <v>150</v>
      </c>
      <c r="J57" t="s">
        <v>53</v>
      </c>
      <c r="K57" t="s">
        <v>53</v>
      </c>
      <c r="L57" t="s">
        <v>53</v>
      </c>
      <c r="M57" t="s">
        <v>53</v>
      </c>
      <c r="N57" t="s">
        <v>54</v>
      </c>
      <c r="O57">
        <v>1854.7</v>
      </c>
      <c r="P57">
        <v>18.950001</v>
      </c>
      <c r="Q57">
        <v>0</v>
      </c>
      <c r="R57" s="5">
        <f t="shared" si="0"/>
        <v>1.0373250260677757E-3</v>
      </c>
      <c r="S57">
        <v>2.1590000000000002E-2</v>
      </c>
      <c r="T57">
        <v>0</v>
      </c>
      <c r="U57">
        <v>0.70899999999999996</v>
      </c>
      <c r="V57">
        <v>152.95400000000001</v>
      </c>
      <c r="W57">
        <v>1.1279999999999999</v>
      </c>
      <c r="X57">
        <v>118.09</v>
      </c>
      <c r="Y57">
        <v>11765</v>
      </c>
      <c r="Z57">
        <v>25.8</v>
      </c>
      <c r="AA57">
        <v>0</v>
      </c>
      <c r="AB57">
        <v>2.9520000000000001E-2</v>
      </c>
      <c r="AC57">
        <v>0.85499999999999998</v>
      </c>
      <c r="AD57">
        <v>111.494</v>
      </c>
      <c r="AE57">
        <v>1.2450000000000001</v>
      </c>
      <c r="AF57">
        <v>90.856999999999999</v>
      </c>
      <c r="AG57">
        <v>9041</v>
      </c>
      <c r="AH57">
        <v>-26.55</v>
      </c>
      <c r="AI57">
        <v>-26.504000000000001</v>
      </c>
      <c r="AJ57">
        <v>4407</v>
      </c>
      <c r="AK57">
        <v>3986</v>
      </c>
    </row>
    <row r="58" spans="1:37">
      <c r="A58" t="s">
        <v>193</v>
      </c>
      <c r="B58" t="s">
        <v>194</v>
      </c>
      <c r="C58" t="s">
        <v>195</v>
      </c>
      <c r="D58" t="s">
        <v>196</v>
      </c>
      <c r="E58">
        <v>5.2</v>
      </c>
      <c r="F58" s="1">
        <v>49142</v>
      </c>
      <c r="G58" t="s">
        <v>149</v>
      </c>
      <c r="H58" t="s">
        <v>51</v>
      </c>
      <c r="I58" t="s">
        <v>150</v>
      </c>
      <c r="J58" t="s">
        <v>53</v>
      </c>
      <c r="K58" t="s">
        <v>53</v>
      </c>
      <c r="L58" t="s">
        <v>53</v>
      </c>
      <c r="M58" t="s">
        <v>53</v>
      </c>
      <c r="N58" t="s">
        <v>54</v>
      </c>
      <c r="O58">
        <v>1000</v>
      </c>
      <c r="P58">
        <v>19.122</v>
      </c>
      <c r="Q58">
        <v>3.4163749999999999</v>
      </c>
      <c r="R58" s="5">
        <f t="shared" si="0"/>
        <v>5.5929531787770302E-4</v>
      </c>
      <c r="S58">
        <v>1.3849999999999999E-2</v>
      </c>
      <c r="T58">
        <v>0</v>
      </c>
      <c r="U58">
        <v>3.3370000000000002</v>
      </c>
      <c r="V58">
        <v>27.492999999999999</v>
      </c>
      <c r="W58">
        <v>3.6850000000000001</v>
      </c>
      <c r="X58">
        <v>25.83</v>
      </c>
      <c r="Y58">
        <v>2398</v>
      </c>
      <c r="Z58">
        <v>18.925000000000001</v>
      </c>
      <c r="AA58">
        <v>3.246</v>
      </c>
      <c r="AB58">
        <v>1.3679999999999999E-2</v>
      </c>
      <c r="AC58">
        <v>3.3239999999999998</v>
      </c>
      <c r="AD58">
        <v>27.745999999999999</v>
      </c>
      <c r="AE58">
        <v>3.6749999999999998</v>
      </c>
      <c r="AF58">
        <v>26.055</v>
      </c>
      <c r="AG58">
        <v>2417</v>
      </c>
      <c r="AH58">
        <v>1.6579999999999999</v>
      </c>
      <c r="AI58">
        <v>1.9259999999999999</v>
      </c>
      <c r="AJ58">
        <v>719</v>
      </c>
      <c r="AK58">
        <v>719</v>
      </c>
    </row>
    <row r="59" spans="1:37">
      <c r="A59" t="s">
        <v>205</v>
      </c>
      <c r="B59" t="s">
        <v>206</v>
      </c>
      <c r="C59" t="s">
        <v>207</v>
      </c>
      <c r="D59" t="s">
        <v>208</v>
      </c>
      <c r="E59">
        <v>4.5999999999999996</v>
      </c>
      <c r="F59" s="1">
        <v>42478</v>
      </c>
      <c r="G59" t="s">
        <v>209</v>
      </c>
      <c r="H59" t="s">
        <v>51</v>
      </c>
      <c r="I59" t="s">
        <v>210</v>
      </c>
      <c r="J59" t="s">
        <v>53</v>
      </c>
      <c r="K59" t="s">
        <v>53</v>
      </c>
      <c r="L59" t="s">
        <v>53</v>
      </c>
      <c r="M59" t="s">
        <v>53</v>
      </c>
      <c r="N59" t="s">
        <v>54</v>
      </c>
      <c r="O59">
        <v>10168.5</v>
      </c>
      <c r="P59">
        <v>97.942001000000005</v>
      </c>
      <c r="Q59">
        <v>4.260656</v>
      </c>
      <c r="R59" s="5">
        <f t="shared" si="0"/>
        <v>5.6871944398394231E-3</v>
      </c>
      <c r="S59">
        <v>0.63849999999999996</v>
      </c>
      <c r="T59">
        <v>0</v>
      </c>
      <c r="U59">
        <v>3.468</v>
      </c>
      <c r="V59">
        <v>5.1710000000000003</v>
      </c>
      <c r="W59">
        <v>3.5819999999999999</v>
      </c>
      <c r="X59">
        <v>5.1079999999999997</v>
      </c>
      <c r="Y59">
        <v>401</v>
      </c>
      <c r="Z59">
        <v>97.87</v>
      </c>
      <c r="AA59">
        <v>3.9969999999999999</v>
      </c>
      <c r="AB59">
        <v>0.63895999999999997</v>
      </c>
      <c r="AC59">
        <v>3.5219999999999998</v>
      </c>
      <c r="AD59">
        <v>5.1820000000000004</v>
      </c>
      <c r="AE59">
        <v>3.637</v>
      </c>
      <c r="AF59">
        <v>5.1180000000000003</v>
      </c>
      <c r="AG59">
        <v>413</v>
      </c>
      <c r="AH59">
        <v>0.33</v>
      </c>
      <c r="AI59">
        <v>0.624</v>
      </c>
      <c r="AJ59">
        <v>359</v>
      </c>
      <c r="AK59">
        <v>369</v>
      </c>
    </row>
    <row r="60" spans="1:37">
      <c r="A60" t="s">
        <v>211</v>
      </c>
      <c r="B60" t="s">
        <v>212</v>
      </c>
      <c r="C60" t="s">
        <v>207</v>
      </c>
      <c r="D60" t="s">
        <v>208</v>
      </c>
      <c r="E60">
        <v>5</v>
      </c>
      <c r="F60" s="1">
        <v>41382</v>
      </c>
      <c r="G60" t="s">
        <v>209</v>
      </c>
      <c r="H60" t="s">
        <v>51</v>
      </c>
      <c r="I60" t="s">
        <v>210</v>
      </c>
      <c r="J60" t="s">
        <v>53</v>
      </c>
      <c r="K60" t="s">
        <v>53</v>
      </c>
      <c r="L60" t="s">
        <v>53</v>
      </c>
      <c r="M60" t="s">
        <v>53</v>
      </c>
      <c r="N60" t="s">
        <v>54</v>
      </c>
      <c r="O60">
        <v>6029.5</v>
      </c>
      <c r="P60">
        <v>100.319</v>
      </c>
      <c r="Q60">
        <v>4.6311470000000003</v>
      </c>
      <c r="R60" s="5">
        <f t="shared" si="0"/>
        <v>3.3722711191436104E-3</v>
      </c>
      <c r="S60">
        <v>0.38878000000000001</v>
      </c>
      <c r="T60">
        <v>0</v>
      </c>
      <c r="U60">
        <v>0.98</v>
      </c>
      <c r="V60">
        <v>4.681</v>
      </c>
      <c r="W60">
        <v>1.0029999999999999</v>
      </c>
      <c r="X60">
        <v>4.6340000000000003</v>
      </c>
      <c r="Y60">
        <v>431</v>
      </c>
      <c r="Z60">
        <v>99.709000000000003</v>
      </c>
      <c r="AA60">
        <v>4.3440000000000003</v>
      </c>
      <c r="AB60">
        <v>0.38701000000000002</v>
      </c>
      <c r="AC60">
        <v>1.0289999999999999</v>
      </c>
      <c r="AD60">
        <v>5.258</v>
      </c>
      <c r="AE60">
        <v>1.056</v>
      </c>
      <c r="AF60">
        <v>5.1929999999999996</v>
      </c>
      <c r="AG60">
        <v>489</v>
      </c>
      <c r="AH60">
        <v>0.86199999999999999</v>
      </c>
      <c r="AI60">
        <v>0.84399999999999997</v>
      </c>
      <c r="AJ60">
        <v>365</v>
      </c>
      <c r="AK60">
        <v>414</v>
      </c>
    </row>
    <row r="61" spans="1:37">
      <c r="A61" t="s">
        <v>213</v>
      </c>
      <c r="B61" t="s">
        <v>214</v>
      </c>
      <c r="C61" t="s">
        <v>207</v>
      </c>
      <c r="D61" t="s">
        <v>208</v>
      </c>
      <c r="E61">
        <v>4.5</v>
      </c>
      <c r="F61" s="1">
        <v>43939</v>
      </c>
      <c r="G61" t="s">
        <v>209</v>
      </c>
      <c r="H61" t="s">
        <v>51</v>
      </c>
      <c r="I61" t="s">
        <v>210</v>
      </c>
      <c r="J61" t="s">
        <v>53</v>
      </c>
      <c r="K61" t="s">
        <v>53</v>
      </c>
      <c r="L61" t="s">
        <v>53</v>
      </c>
      <c r="M61" t="s">
        <v>53</v>
      </c>
      <c r="N61" t="s">
        <v>54</v>
      </c>
      <c r="O61">
        <v>11852.3</v>
      </c>
      <c r="P61">
        <v>85.863997999999995</v>
      </c>
      <c r="Q61">
        <v>4.1680330000000003</v>
      </c>
      <c r="R61" s="5">
        <f t="shared" si="0"/>
        <v>6.6289358960818986E-3</v>
      </c>
      <c r="S61">
        <v>0.65561000000000003</v>
      </c>
      <c r="T61">
        <v>0</v>
      </c>
      <c r="U61">
        <v>6.109</v>
      </c>
      <c r="V61">
        <v>6.8339999999999996</v>
      </c>
      <c r="W61">
        <v>6.4690000000000003</v>
      </c>
      <c r="X61">
        <v>6.7229999999999999</v>
      </c>
      <c r="Y61">
        <v>455</v>
      </c>
      <c r="Z61">
        <v>85.36</v>
      </c>
      <c r="AA61">
        <v>3.91</v>
      </c>
      <c r="AB61">
        <v>0.65266999999999997</v>
      </c>
      <c r="AC61">
        <v>6.1539999999999999</v>
      </c>
      <c r="AD61">
        <v>6.9109999999999996</v>
      </c>
      <c r="AE61">
        <v>6.5220000000000002</v>
      </c>
      <c r="AF61">
        <v>6.7960000000000003</v>
      </c>
      <c r="AG61">
        <v>471</v>
      </c>
      <c r="AH61">
        <v>0.85399999999999998</v>
      </c>
      <c r="AI61">
        <v>1.327</v>
      </c>
      <c r="AJ61">
        <v>415</v>
      </c>
      <c r="AK61">
        <v>430</v>
      </c>
    </row>
    <row r="62" spans="1:37">
      <c r="A62" t="s">
        <v>215</v>
      </c>
      <c r="B62" t="s">
        <v>216</v>
      </c>
      <c r="C62" t="s">
        <v>207</v>
      </c>
      <c r="D62" t="s">
        <v>208</v>
      </c>
      <c r="E62">
        <v>4.5</v>
      </c>
      <c r="F62" s="1">
        <v>43391</v>
      </c>
      <c r="G62" t="s">
        <v>209</v>
      </c>
      <c r="H62" t="s">
        <v>51</v>
      </c>
      <c r="I62" t="s">
        <v>210</v>
      </c>
      <c r="J62" t="s">
        <v>53</v>
      </c>
      <c r="K62" t="s">
        <v>53</v>
      </c>
      <c r="L62" t="s">
        <v>53</v>
      </c>
      <c r="M62" t="s">
        <v>53</v>
      </c>
      <c r="N62" t="s">
        <v>54</v>
      </c>
      <c r="O62">
        <v>9255.9</v>
      </c>
      <c r="P62">
        <v>90.379997000000003</v>
      </c>
      <c r="Q62">
        <v>1.9180330000000001</v>
      </c>
      <c r="R62" s="5">
        <f t="shared" si="0"/>
        <v>5.1767815327442308E-3</v>
      </c>
      <c r="S62">
        <v>0.52486999999999995</v>
      </c>
      <c r="T62">
        <v>0</v>
      </c>
      <c r="U62">
        <v>5.34</v>
      </c>
      <c r="V62">
        <v>6.3280000000000003</v>
      </c>
      <c r="W62">
        <v>5.6059999999999999</v>
      </c>
      <c r="X62">
        <v>6.2320000000000002</v>
      </c>
      <c r="Y62">
        <v>441</v>
      </c>
      <c r="Z62">
        <v>90.34</v>
      </c>
      <c r="AA62">
        <v>1.66</v>
      </c>
      <c r="AB62">
        <v>0.52527999999999997</v>
      </c>
      <c r="AC62">
        <v>5.3940000000000001</v>
      </c>
      <c r="AD62">
        <v>6.3220000000000001</v>
      </c>
      <c r="AE62">
        <v>5.665</v>
      </c>
      <c r="AF62">
        <v>6.226</v>
      </c>
      <c r="AG62">
        <v>451</v>
      </c>
      <c r="AH62">
        <v>0.32400000000000001</v>
      </c>
      <c r="AI62">
        <v>0.78500000000000003</v>
      </c>
      <c r="AJ62">
        <v>403</v>
      </c>
      <c r="AK62">
        <v>412</v>
      </c>
    </row>
    <row r="63" spans="1:37">
      <c r="A63" t="s">
        <v>217</v>
      </c>
      <c r="B63" t="s">
        <v>218</v>
      </c>
      <c r="C63" t="s">
        <v>207</v>
      </c>
      <c r="D63" t="s">
        <v>208</v>
      </c>
      <c r="E63">
        <v>4.4000000000000004</v>
      </c>
      <c r="F63" s="1">
        <v>43634</v>
      </c>
      <c r="G63" t="s">
        <v>209</v>
      </c>
      <c r="H63" t="s">
        <v>51</v>
      </c>
      <c r="I63" t="s">
        <v>210</v>
      </c>
      <c r="J63" t="s">
        <v>53</v>
      </c>
      <c r="K63" t="s">
        <v>53</v>
      </c>
      <c r="L63" t="s">
        <v>53</v>
      </c>
      <c r="M63" t="s">
        <v>53</v>
      </c>
      <c r="N63" t="s">
        <v>54</v>
      </c>
      <c r="O63">
        <v>7700</v>
      </c>
      <c r="P63">
        <v>88.249001000000007</v>
      </c>
      <c r="Q63">
        <v>3.3420770000000002</v>
      </c>
      <c r="R63" s="5">
        <f t="shared" si="0"/>
        <v>4.3065739476583131E-3</v>
      </c>
      <c r="S63">
        <v>0.43330000000000002</v>
      </c>
      <c r="T63">
        <v>0</v>
      </c>
      <c r="U63">
        <v>5.6959999999999997</v>
      </c>
      <c r="V63">
        <v>6.48</v>
      </c>
      <c r="W63">
        <v>6.0010000000000003</v>
      </c>
      <c r="X63">
        <v>6.38</v>
      </c>
      <c r="Y63">
        <v>439</v>
      </c>
      <c r="Z63">
        <v>88.313000000000002</v>
      </c>
      <c r="AA63">
        <v>3.09</v>
      </c>
      <c r="AB63">
        <v>0.43414999999999998</v>
      </c>
      <c r="AC63">
        <v>5.7519999999999998</v>
      </c>
      <c r="AD63">
        <v>6.4530000000000003</v>
      </c>
      <c r="AE63">
        <v>6.0620000000000003</v>
      </c>
      <c r="AF63">
        <v>6.3529999999999998</v>
      </c>
      <c r="AG63">
        <v>446</v>
      </c>
      <c r="AH63">
        <v>0.20599999999999999</v>
      </c>
      <c r="AI63">
        <v>0.67600000000000005</v>
      </c>
      <c r="AJ63">
        <v>402</v>
      </c>
      <c r="AK63">
        <v>409</v>
      </c>
    </row>
    <row r="64" spans="1:37">
      <c r="A64" t="s">
        <v>219</v>
      </c>
      <c r="B64" t="s">
        <v>220</v>
      </c>
      <c r="C64" t="s">
        <v>207</v>
      </c>
      <c r="D64" t="s">
        <v>208</v>
      </c>
      <c r="E64">
        <v>4</v>
      </c>
      <c r="F64" s="1">
        <v>41654</v>
      </c>
      <c r="G64" t="s">
        <v>209</v>
      </c>
      <c r="H64" t="s">
        <v>51</v>
      </c>
      <c r="I64" t="s">
        <v>210</v>
      </c>
      <c r="J64" t="s">
        <v>53</v>
      </c>
      <c r="K64" t="s">
        <v>53</v>
      </c>
      <c r="L64" t="s">
        <v>53</v>
      </c>
      <c r="M64" t="s">
        <v>53</v>
      </c>
      <c r="N64" t="s">
        <v>54</v>
      </c>
      <c r="O64">
        <v>8327.2999999999993</v>
      </c>
      <c r="P64">
        <v>98.774001999999996</v>
      </c>
      <c r="Q64">
        <v>0.73224</v>
      </c>
      <c r="R64" s="5">
        <f t="shared" si="0"/>
        <v>4.657419900562996E-3</v>
      </c>
      <c r="S64">
        <v>0.5091</v>
      </c>
      <c r="T64">
        <v>0</v>
      </c>
      <c r="U64">
        <v>1.698</v>
      </c>
      <c r="V64">
        <v>4.7119999999999997</v>
      </c>
      <c r="W64">
        <v>1.74</v>
      </c>
      <c r="X64">
        <v>4.6660000000000004</v>
      </c>
      <c r="Y64">
        <v>420</v>
      </c>
      <c r="Z64">
        <v>98.804000000000002</v>
      </c>
      <c r="AA64">
        <v>0.503</v>
      </c>
      <c r="AB64">
        <v>0.51012000000000002</v>
      </c>
      <c r="AC64">
        <v>1.754</v>
      </c>
      <c r="AD64">
        <v>4.6760000000000002</v>
      </c>
      <c r="AE64">
        <v>1.796</v>
      </c>
      <c r="AF64">
        <v>4.6280000000000001</v>
      </c>
      <c r="AG64">
        <v>423</v>
      </c>
      <c r="AH64">
        <v>0.20100000000000001</v>
      </c>
      <c r="AI64">
        <v>0.28299999999999997</v>
      </c>
      <c r="AJ64">
        <v>358</v>
      </c>
      <c r="AK64">
        <v>351</v>
      </c>
    </row>
    <row r="65" spans="1:37">
      <c r="A65" t="s">
        <v>221</v>
      </c>
      <c r="B65" t="s">
        <v>222</v>
      </c>
      <c r="C65" t="s">
        <v>207</v>
      </c>
      <c r="D65" t="s">
        <v>208</v>
      </c>
      <c r="E65">
        <v>5.9</v>
      </c>
      <c r="F65" s="1">
        <v>43756</v>
      </c>
      <c r="G65" t="s">
        <v>209</v>
      </c>
      <c r="H65" t="s">
        <v>51</v>
      </c>
      <c r="I65" t="s">
        <v>210</v>
      </c>
      <c r="J65" t="s">
        <v>53</v>
      </c>
      <c r="K65" t="s">
        <v>53</v>
      </c>
      <c r="L65" t="s">
        <v>53</v>
      </c>
      <c r="M65" t="s">
        <v>53</v>
      </c>
      <c r="N65" t="s">
        <v>54</v>
      </c>
      <c r="O65">
        <v>6766.6</v>
      </c>
      <c r="P65">
        <v>94.433998000000003</v>
      </c>
      <c r="Q65">
        <v>2.5147539999999999</v>
      </c>
      <c r="R65" s="5">
        <f t="shared" si="0"/>
        <v>3.7845276979512656E-3</v>
      </c>
      <c r="S65">
        <v>0.40305000000000002</v>
      </c>
      <c r="T65">
        <v>0</v>
      </c>
      <c r="U65">
        <v>5.7350000000000003</v>
      </c>
      <c r="V65">
        <v>6.8579999999999997</v>
      </c>
      <c r="W65">
        <v>6.0510000000000002</v>
      </c>
      <c r="X65">
        <v>6.7460000000000004</v>
      </c>
      <c r="Y65">
        <v>472</v>
      </c>
      <c r="Z65">
        <v>94.281999999999996</v>
      </c>
      <c r="AA65">
        <v>2.1760000000000002</v>
      </c>
      <c r="AB65">
        <v>0.40261999999999998</v>
      </c>
      <c r="AC65">
        <v>5.7859999999999996</v>
      </c>
      <c r="AD65">
        <v>6.88</v>
      </c>
      <c r="AE65">
        <v>6.1079999999999997</v>
      </c>
      <c r="AF65">
        <v>6.766</v>
      </c>
      <c r="AG65">
        <v>483</v>
      </c>
      <c r="AH65">
        <v>0.50900000000000001</v>
      </c>
      <c r="AI65">
        <v>0.96899999999999997</v>
      </c>
      <c r="AJ65">
        <v>450</v>
      </c>
      <c r="AK65">
        <v>462</v>
      </c>
    </row>
    <row r="66" spans="1:37">
      <c r="A66" t="s">
        <v>223</v>
      </c>
      <c r="B66" t="s">
        <v>224</v>
      </c>
      <c r="C66" t="s">
        <v>207</v>
      </c>
      <c r="D66" t="s">
        <v>208</v>
      </c>
      <c r="E66">
        <v>5.4</v>
      </c>
      <c r="F66" s="1">
        <v>45729</v>
      </c>
      <c r="G66" t="s">
        <v>209</v>
      </c>
      <c r="H66" t="s">
        <v>51</v>
      </c>
      <c r="I66" t="s">
        <v>210</v>
      </c>
      <c r="J66" t="s">
        <v>53</v>
      </c>
      <c r="K66" t="s">
        <v>53</v>
      </c>
      <c r="L66" t="s">
        <v>53</v>
      </c>
      <c r="M66" t="s">
        <v>53</v>
      </c>
      <c r="N66" t="s">
        <v>54</v>
      </c>
      <c r="O66">
        <v>8285</v>
      </c>
      <c r="P66">
        <v>86.873001000000002</v>
      </c>
      <c r="Q66">
        <v>0.13315099999999999</v>
      </c>
      <c r="R66" s="5">
        <f t="shared" si="0"/>
        <v>4.6337617086167696E-3</v>
      </c>
      <c r="S66">
        <v>0.44288</v>
      </c>
      <c r="T66">
        <v>5.4</v>
      </c>
      <c r="U66">
        <v>8.7569999999999997</v>
      </c>
      <c r="V66">
        <v>6.9690000000000003</v>
      </c>
      <c r="W66">
        <v>9.33</v>
      </c>
      <c r="X66">
        <v>6.8520000000000003</v>
      </c>
      <c r="Y66">
        <v>407</v>
      </c>
      <c r="Z66">
        <v>86.74</v>
      </c>
      <c r="AA66">
        <v>5.2229999999999999</v>
      </c>
      <c r="AB66">
        <v>0.46999000000000002</v>
      </c>
      <c r="AC66">
        <v>8.2940000000000005</v>
      </c>
      <c r="AD66">
        <v>6.9820000000000002</v>
      </c>
      <c r="AE66">
        <v>8.8390000000000004</v>
      </c>
      <c r="AF66">
        <v>6.8639999999999999</v>
      </c>
      <c r="AG66">
        <v>417</v>
      </c>
      <c r="AH66">
        <v>0.48199999999999998</v>
      </c>
      <c r="AI66">
        <v>1.1299999999999999</v>
      </c>
      <c r="AJ66">
        <v>389</v>
      </c>
      <c r="AK66">
        <v>400</v>
      </c>
    </row>
    <row r="67" spans="1:37">
      <c r="A67" t="s">
        <v>225</v>
      </c>
      <c r="B67" t="s">
        <v>226</v>
      </c>
      <c r="C67" t="s">
        <v>207</v>
      </c>
      <c r="D67" t="s">
        <v>208</v>
      </c>
      <c r="E67">
        <v>5</v>
      </c>
      <c r="F67" s="1">
        <v>44122</v>
      </c>
      <c r="G67" t="s">
        <v>209</v>
      </c>
      <c r="H67" t="s">
        <v>51</v>
      </c>
      <c r="I67" t="s">
        <v>210</v>
      </c>
      <c r="J67" t="s">
        <v>53</v>
      </c>
      <c r="K67" t="s">
        <v>53</v>
      </c>
      <c r="L67" t="s">
        <v>53</v>
      </c>
      <c r="M67" t="s">
        <v>53</v>
      </c>
      <c r="N67" t="s">
        <v>54</v>
      </c>
      <c r="O67">
        <v>7708</v>
      </c>
      <c r="P67">
        <v>87.775002000000001</v>
      </c>
      <c r="Q67">
        <v>2.131148</v>
      </c>
      <c r="R67" s="5">
        <f t="shared" si="0"/>
        <v>4.3110483102013347E-3</v>
      </c>
      <c r="S67">
        <v>0.42576999999999998</v>
      </c>
      <c r="T67">
        <v>0</v>
      </c>
      <c r="U67">
        <v>6.4640000000000004</v>
      </c>
      <c r="V67">
        <v>6.9320000000000004</v>
      </c>
      <c r="W67">
        <v>6.8550000000000004</v>
      </c>
      <c r="X67">
        <v>6.8179999999999996</v>
      </c>
      <c r="Y67">
        <v>456</v>
      </c>
      <c r="Z67">
        <v>87.375</v>
      </c>
      <c r="AA67">
        <v>1.8440000000000001</v>
      </c>
      <c r="AB67">
        <v>0.42421999999999999</v>
      </c>
      <c r="AC67">
        <v>6.51</v>
      </c>
      <c r="AD67">
        <v>6.9909999999999997</v>
      </c>
      <c r="AE67">
        <v>6.91</v>
      </c>
      <c r="AF67">
        <v>6.8739999999999997</v>
      </c>
      <c r="AG67">
        <v>470</v>
      </c>
      <c r="AH67">
        <v>0.77</v>
      </c>
      <c r="AI67">
        <v>1.2509999999999999</v>
      </c>
      <c r="AJ67">
        <v>424</v>
      </c>
      <c r="AK67">
        <v>438</v>
      </c>
    </row>
    <row r="68" spans="1:37">
      <c r="A68" t="s">
        <v>227</v>
      </c>
      <c r="B68" t="s">
        <v>228</v>
      </c>
      <c r="C68" t="s">
        <v>207</v>
      </c>
      <c r="D68" t="s">
        <v>208</v>
      </c>
      <c r="E68">
        <v>4.5</v>
      </c>
      <c r="F68" s="1">
        <v>42053</v>
      </c>
      <c r="G68" t="s">
        <v>209</v>
      </c>
      <c r="H68" t="s">
        <v>51</v>
      </c>
      <c r="I68" t="s">
        <v>210</v>
      </c>
      <c r="J68" t="s">
        <v>53</v>
      </c>
      <c r="K68" t="s">
        <v>53</v>
      </c>
      <c r="L68" t="s">
        <v>53</v>
      </c>
      <c r="M68" t="s">
        <v>53</v>
      </c>
      <c r="N68" t="s">
        <v>54</v>
      </c>
      <c r="O68">
        <v>3529.9</v>
      </c>
      <c r="P68">
        <v>98.475998000000004</v>
      </c>
      <c r="Q68">
        <v>0.61532699999999996</v>
      </c>
      <c r="R68" s="5">
        <f t="shared" si="0"/>
        <v>1.9742565425765039E-3</v>
      </c>
      <c r="S68">
        <v>0.21490000000000001</v>
      </c>
      <c r="T68">
        <v>0</v>
      </c>
      <c r="U68">
        <v>2.6440000000000001</v>
      </c>
      <c r="V68">
        <v>5.07</v>
      </c>
      <c r="W68">
        <v>2.7189999999999999</v>
      </c>
      <c r="X68">
        <v>5.016</v>
      </c>
      <c r="Y68">
        <v>427</v>
      </c>
      <c r="Z68">
        <v>98.731999999999999</v>
      </c>
      <c r="AA68">
        <v>0.35699999999999998</v>
      </c>
      <c r="AB68">
        <v>0.21576000000000001</v>
      </c>
      <c r="AC68">
        <v>2.7010000000000001</v>
      </c>
      <c r="AD68">
        <v>4.9649999999999999</v>
      </c>
      <c r="AE68">
        <v>2.7759999999999998</v>
      </c>
      <c r="AF68">
        <v>4.9119999999999999</v>
      </c>
      <c r="AG68">
        <v>427</v>
      </c>
      <c r="AH68">
        <v>2E-3</v>
      </c>
      <c r="AI68">
        <v>0.189</v>
      </c>
      <c r="AJ68">
        <v>373</v>
      </c>
      <c r="AK68">
        <v>368</v>
      </c>
    </row>
    <row r="69" spans="1:37">
      <c r="A69" t="s">
        <v>47</v>
      </c>
      <c r="B69" t="s">
        <v>48</v>
      </c>
      <c r="C69" t="s">
        <v>49</v>
      </c>
      <c r="D69" t="s">
        <v>49</v>
      </c>
      <c r="E69">
        <v>5.25</v>
      </c>
      <c r="F69" s="1">
        <v>47423</v>
      </c>
      <c r="G69" t="s">
        <v>50</v>
      </c>
      <c r="H69" t="s">
        <v>51</v>
      </c>
      <c r="I69" t="s">
        <v>52</v>
      </c>
      <c r="J69" t="s">
        <v>53</v>
      </c>
      <c r="K69" t="s">
        <v>53</v>
      </c>
      <c r="L69" t="s">
        <v>53</v>
      </c>
      <c r="M69" t="s">
        <v>53</v>
      </c>
      <c r="N69" t="s">
        <v>54</v>
      </c>
      <c r="O69">
        <v>27385.4</v>
      </c>
      <c r="P69">
        <v>97.709998999999996</v>
      </c>
      <c r="Q69">
        <v>2.0480800000000001</v>
      </c>
      <c r="R69" s="5">
        <f t="shared" si="0"/>
        <v>1.5316525998208048E-2</v>
      </c>
      <c r="S69">
        <v>1.6784600000000001</v>
      </c>
      <c r="T69">
        <v>0</v>
      </c>
      <c r="U69">
        <v>10.792</v>
      </c>
      <c r="V69">
        <v>5.5270000000000001</v>
      </c>
      <c r="W69">
        <v>11.356999999999999</v>
      </c>
      <c r="X69">
        <v>5.5279999999999996</v>
      </c>
      <c r="Y69">
        <v>250</v>
      </c>
      <c r="Z69">
        <v>95.35</v>
      </c>
      <c r="AA69">
        <v>1.7450000000000001</v>
      </c>
      <c r="AB69">
        <v>1.6402300000000001</v>
      </c>
      <c r="AC69">
        <v>10.744</v>
      </c>
      <c r="AD69">
        <v>5.7489999999999997</v>
      </c>
      <c r="AE69">
        <v>11.301</v>
      </c>
      <c r="AF69">
        <v>5.75</v>
      </c>
      <c r="AG69">
        <v>283</v>
      </c>
      <c r="AH69">
        <v>2.7429999999999999</v>
      </c>
      <c r="AI69">
        <v>3.7709999999999999</v>
      </c>
      <c r="AJ69">
        <v>265</v>
      </c>
      <c r="AK69">
        <v>293</v>
      </c>
    </row>
    <row r="70" spans="1:37">
      <c r="A70" t="s">
        <v>55</v>
      </c>
      <c r="B70" t="s">
        <v>56</v>
      </c>
      <c r="C70" t="s">
        <v>49</v>
      </c>
      <c r="D70" t="s">
        <v>49</v>
      </c>
      <c r="E70">
        <v>6</v>
      </c>
      <c r="F70" s="1">
        <v>47969</v>
      </c>
      <c r="G70" t="s">
        <v>50</v>
      </c>
      <c r="H70" t="s">
        <v>51</v>
      </c>
      <c r="I70" t="s">
        <v>52</v>
      </c>
      <c r="J70" t="s">
        <v>53</v>
      </c>
      <c r="K70" t="s">
        <v>53</v>
      </c>
      <c r="L70" t="s">
        <v>53</v>
      </c>
      <c r="M70" t="s">
        <v>53</v>
      </c>
      <c r="N70" t="s">
        <v>54</v>
      </c>
      <c r="O70">
        <v>29762.800999999999</v>
      </c>
      <c r="P70">
        <v>103.760002</v>
      </c>
      <c r="Q70">
        <v>2.3406600000000002</v>
      </c>
      <c r="R70" s="5">
        <f t="shared" ref="R70:R133" si="1">O70/$O$136</f>
        <v>1.6646195246225817E-2</v>
      </c>
      <c r="S70">
        <v>1.9401600000000001</v>
      </c>
      <c r="T70">
        <v>0</v>
      </c>
      <c r="U70">
        <v>10.885</v>
      </c>
      <c r="V70">
        <v>5.7539999999999996</v>
      </c>
      <c r="W70">
        <v>11.398999999999999</v>
      </c>
      <c r="X70">
        <v>5.7549999999999999</v>
      </c>
      <c r="Y70">
        <v>275</v>
      </c>
      <c r="Z70">
        <v>102.14</v>
      </c>
      <c r="AA70">
        <v>1.9950000000000001</v>
      </c>
      <c r="AB70">
        <v>1.9118599999999999</v>
      </c>
      <c r="AC70">
        <v>10.864000000000001</v>
      </c>
      <c r="AD70">
        <v>5.8959999999999999</v>
      </c>
      <c r="AE70">
        <v>11.366</v>
      </c>
      <c r="AF70">
        <v>5.8970000000000002</v>
      </c>
      <c r="AG70">
        <v>301</v>
      </c>
      <c r="AH70">
        <v>1.8879999999999999</v>
      </c>
      <c r="AI70">
        <v>2.972</v>
      </c>
      <c r="AJ70">
        <v>298</v>
      </c>
      <c r="AK70">
        <v>321</v>
      </c>
    </row>
    <row r="71" spans="1:37">
      <c r="A71" t="s">
        <v>57</v>
      </c>
      <c r="B71" t="s">
        <v>58</v>
      </c>
      <c r="C71" t="s">
        <v>49</v>
      </c>
      <c r="D71" t="s">
        <v>49</v>
      </c>
      <c r="E71">
        <v>5.25</v>
      </c>
      <c r="F71" s="1">
        <v>42948</v>
      </c>
      <c r="G71" t="s">
        <v>50</v>
      </c>
      <c r="H71" t="s">
        <v>51</v>
      </c>
      <c r="I71" t="s">
        <v>52</v>
      </c>
      <c r="J71" t="s">
        <v>53</v>
      </c>
      <c r="K71" t="s">
        <v>53</v>
      </c>
      <c r="L71" t="s">
        <v>53</v>
      </c>
      <c r="M71" t="s">
        <v>53</v>
      </c>
      <c r="N71" t="s">
        <v>54</v>
      </c>
      <c r="O71">
        <v>23299.5</v>
      </c>
      <c r="P71">
        <v>105.75299800000001</v>
      </c>
      <c r="Q71">
        <v>0.72114999999999996</v>
      </c>
      <c r="R71" s="5">
        <f t="shared" si="1"/>
        <v>1.303130125889154E-2</v>
      </c>
      <c r="S71">
        <v>1.5241800000000001</v>
      </c>
      <c r="T71">
        <v>0</v>
      </c>
      <c r="U71">
        <v>4.5469999999999997</v>
      </c>
      <c r="V71">
        <v>4.085</v>
      </c>
      <c r="W71">
        <v>4.6950000000000003</v>
      </c>
      <c r="X71">
        <v>4.0860000000000003</v>
      </c>
      <c r="Y71">
        <v>257</v>
      </c>
      <c r="Z71">
        <v>105.46</v>
      </c>
      <c r="AA71">
        <v>0.41799999999999998</v>
      </c>
      <c r="AB71">
        <v>1.5217400000000001</v>
      </c>
      <c r="AC71">
        <v>4.5979999999999999</v>
      </c>
      <c r="AD71">
        <v>4.157</v>
      </c>
      <c r="AE71">
        <v>4.7489999999999997</v>
      </c>
      <c r="AF71">
        <v>4.157</v>
      </c>
      <c r="AG71">
        <v>275</v>
      </c>
      <c r="AH71">
        <v>0.56299999999999994</v>
      </c>
      <c r="AI71">
        <v>0.98099999999999998</v>
      </c>
      <c r="AJ71">
        <v>239</v>
      </c>
      <c r="AK71">
        <v>255</v>
      </c>
    </row>
    <row r="72" spans="1:37">
      <c r="A72" t="s">
        <v>59</v>
      </c>
      <c r="B72" t="s">
        <v>60</v>
      </c>
      <c r="C72" t="s">
        <v>49</v>
      </c>
      <c r="D72" t="s">
        <v>49</v>
      </c>
      <c r="E72">
        <v>5.75</v>
      </c>
      <c r="F72" s="1">
        <v>48611</v>
      </c>
      <c r="G72" t="s">
        <v>50</v>
      </c>
      <c r="H72" t="s">
        <v>51</v>
      </c>
      <c r="I72" t="s">
        <v>52</v>
      </c>
      <c r="J72" t="s">
        <v>53</v>
      </c>
      <c r="K72" t="s">
        <v>53</v>
      </c>
      <c r="L72" t="s">
        <v>53</v>
      </c>
      <c r="M72" t="s">
        <v>53</v>
      </c>
      <c r="N72" t="s">
        <v>54</v>
      </c>
      <c r="O72">
        <v>15454</v>
      </c>
      <c r="P72">
        <v>101.19000200000001</v>
      </c>
      <c r="Q72">
        <v>0.78983999999999999</v>
      </c>
      <c r="R72" s="5">
        <f t="shared" si="1"/>
        <v>8.6433498424820215E-3</v>
      </c>
      <c r="S72">
        <v>0.96828000000000003</v>
      </c>
      <c r="T72">
        <v>0</v>
      </c>
      <c r="U72">
        <v>11.698</v>
      </c>
      <c r="V72">
        <v>5.7309999999999999</v>
      </c>
      <c r="W72">
        <v>12.208</v>
      </c>
      <c r="X72">
        <v>5.7309999999999999</v>
      </c>
      <c r="Y72">
        <v>273</v>
      </c>
      <c r="Z72">
        <v>99.674000000000007</v>
      </c>
      <c r="AA72">
        <v>0.45800000000000002</v>
      </c>
      <c r="AB72">
        <v>0.95455000000000001</v>
      </c>
      <c r="AC72">
        <v>11.673999999999999</v>
      </c>
      <c r="AD72">
        <v>5.86</v>
      </c>
      <c r="AE72">
        <v>12.167</v>
      </c>
      <c r="AF72">
        <v>5.86</v>
      </c>
      <c r="AG72">
        <v>297</v>
      </c>
      <c r="AH72">
        <v>1.845</v>
      </c>
      <c r="AI72">
        <v>3.0590000000000002</v>
      </c>
      <c r="AJ72">
        <v>291</v>
      </c>
      <c r="AK72">
        <v>312</v>
      </c>
    </row>
    <row r="73" spans="1:37">
      <c r="A73" t="s">
        <v>61</v>
      </c>
      <c r="B73" t="s">
        <v>62</v>
      </c>
      <c r="C73" t="s">
        <v>49</v>
      </c>
      <c r="D73" t="s">
        <v>49</v>
      </c>
      <c r="E73">
        <v>4.25</v>
      </c>
      <c r="F73" s="1">
        <v>41487</v>
      </c>
      <c r="G73" t="s">
        <v>50</v>
      </c>
      <c r="H73" t="s">
        <v>51</v>
      </c>
      <c r="I73" t="s">
        <v>52</v>
      </c>
      <c r="J73" t="s">
        <v>53</v>
      </c>
      <c r="K73" t="s">
        <v>53</v>
      </c>
      <c r="L73" t="s">
        <v>53</v>
      </c>
      <c r="M73" t="s">
        <v>53</v>
      </c>
      <c r="N73" t="s">
        <v>54</v>
      </c>
      <c r="O73">
        <v>24695.9</v>
      </c>
      <c r="P73">
        <v>102.720001</v>
      </c>
      <c r="Q73">
        <v>0.58379000000000003</v>
      </c>
      <c r="R73" s="5">
        <f t="shared" si="1"/>
        <v>1.3812301240775966E-2</v>
      </c>
      <c r="S73">
        <v>1.56742</v>
      </c>
      <c r="T73">
        <v>0</v>
      </c>
      <c r="U73">
        <v>1.3029999999999999</v>
      </c>
      <c r="V73">
        <v>2.2229999999999999</v>
      </c>
      <c r="W73">
        <v>1.3160000000000001</v>
      </c>
      <c r="X73">
        <v>2.2229999999999999</v>
      </c>
      <c r="Y73">
        <v>185</v>
      </c>
      <c r="Z73">
        <v>102.89</v>
      </c>
      <c r="AA73">
        <v>0.33900000000000002</v>
      </c>
      <c r="AB73">
        <v>1.5725800000000001</v>
      </c>
      <c r="AC73">
        <v>1.36</v>
      </c>
      <c r="AD73">
        <v>2.1829999999999998</v>
      </c>
      <c r="AE73">
        <v>1.373</v>
      </c>
      <c r="AF73">
        <v>2.1829999999999998</v>
      </c>
      <c r="AG73">
        <v>185</v>
      </c>
      <c r="AH73">
        <v>7.2999999999999995E-2</v>
      </c>
      <c r="AI73">
        <v>8.3000000000000004E-2</v>
      </c>
      <c r="AJ73">
        <v>122</v>
      </c>
      <c r="AK73">
        <v>111</v>
      </c>
    </row>
    <row r="74" spans="1:37">
      <c r="A74" t="s">
        <v>63</v>
      </c>
      <c r="B74" t="s">
        <v>64</v>
      </c>
      <c r="C74" t="s">
        <v>49</v>
      </c>
      <c r="D74" t="s">
        <v>49</v>
      </c>
      <c r="E74">
        <v>4.25</v>
      </c>
      <c r="F74" s="1">
        <v>43497</v>
      </c>
      <c r="G74" t="s">
        <v>50</v>
      </c>
      <c r="H74" t="s">
        <v>51</v>
      </c>
      <c r="I74" t="s">
        <v>52</v>
      </c>
      <c r="J74" t="s">
        <v>53</v>
      </c>
      <c r="K74" t="s">
        <v>53</v>
      </c>
      <c r="L74" t="s">
        <v>53</v>
      </c>
      <c r="M74" t="s">
        <v>53</v>
      </c>
      <c r="N74" t="s">
        <v>54</v>
      </c>
      <c r="O74">
        <v>23318.5</v>
      </c>
      <c r="P74">
        <v>99.5</v>
      </c>
      <c r="Q74">
        <v>0.58379000000000003</v>
      </c>
      <c r="R74" s="5">
        <f t="shared" si="1"/>
        <v>1.3041927869931217E-2</v>
      </c>
      <c r="S74">
        <v>1.43387</v>
      </c>
      <c r="T74">
        <v>0</v>
      </c>
      <c r="U74">
        <v>5.7370000000000001</v>
      </c>
      <c r="V74">
        <v>4.3810000000000002</v>
      </c>
      <c r="W74">
        <v>5.9790000000000001</v>
      </c>
      <c r="X74">
        <v>4.3810000000000002</v>
      </c>
      <c r="Y74">
        <v>243</v>
      </c>
      <c r="Z74">
        <v>99.06</v>
      </c>
      <c r="AA74">
        <v>0.33900000000000002</v>
      </c>
      <c r="AB74">
        <v>1.4297800000000001</v>
      </c>
      <c r="AC74">
        <v>5.7850000000000001</v>
      </c>
      <c r="AD74">
        <v>4.4569999999999999</v>
      </c>
      <c r="AE74">
        <v>6.0330000000000004</v>
      </c>
      <c r="AF74">
        <v>4.4569999999999999</v>
      </c>
      <c r="AG74">
        <v>260</v>
      </c>
      <c r="AH74">
        <v>0.68899999999999995</v>
      </c>
      <c r="AI74">
        <v>1.1719999999999999</v>
      </c>
      <c r="AJ74">
        <v>232</v>
      </c>
      <c r="AK74">
        <v>248</v>
      </c>
    </row>
    <row r="75" spans="1:37">
      <c r="A75" t="s">
        <v>65</v>
      </c>
      <c r="B75" t="s">
        <v>66</v>
      </c>
      <c r="C75" t="s">
        <v>49</v>
      </c>
      <c r="D75" t="s">
        <v>49</v>
      </c>
      <c r="E75">
        <v>5</v>
      </c>
      <c r="F75" s="1">
        <v>49157</v>
      </c>
      <c r="G75" t="s">
        <v>50</v>
      </c>
      <c r="H75" t="s">
        <v>51</v>
      </c>
      <c r="I75" t="s">
        <v>52</v>
      </c>
      <c r="J75" t="s">
        <v>53</v>
      </c>
      <c r="K75" t="s">
        <v>53</v>
      </c>
      <c r="L75" t="s">
        <v>53</v>
      </c>
      <c r="M75" t="s">
        <v>53</v>
      </c>
      <c r="N75" t="s">
        <v>54</v>
      </c>
      <c r="O75">
        <v>21381.800999999999</v>
      </c>
      <c r="P75">
        <v>92.608397999999994</v>
      </c>
      <c r="Q75">
        <v>0.68681000000000003</v>
      </c>
      <c r="R75" s="5">
        <f t="shared" si="1"/>
        <v>1.1958741187092788E-2</v>
      </c>
      <c r="S75">
        <v>1.2256</v>
      </c>
      <c r="T75">
        <v>0</v>
      </c>
      <c r="U75">
        <v>12.541</v>
      </c>
      <c r="V75">
        <v>5.66</v>
      </c>
      <c r="W75">
        <v>13.058</v>
      </c>
      <c r="X75">
        <v>5.66</v>
      </c>
      <c r="Y75">
        <v>265</v>
      </c>
      <c r="Z75">
        <v>91.412000000000006</v>
      </c>
      <c r="AA75">
        <v>0.39800000000000002</v>
      </c>
      <c r="AB75">
        <v>1.21095</v>
      </c>
      <c r="AC75">
        <v>12.523999999999999</v>
      </c>
      <c r="AD75">
        <v>5.7619999999999996</v>
      </c>
      <c r="AE75">
        <v>13.019</v>
      </c>
      <c r="AF75">
        <v>5.7629999999999999</v>
      </c>
      <c r="AG75">
        <v>287</v>
      </c>
      <c r="AH75">
        <v>1.617</v>
      </c>
      <c r="AI75">
        <v>2.956</v>
      </c>
      <c r="AJ75">
        <v>269</v>
      </c>
      <c r="AK75">
        <v>287</v>
      </c>
    </row>
    <row r="76" spans="1:37">
      <c r="A76" t="s">
        <v>67</v>
      </c>
      <c r="B76" t="s">
        <v>68</v>
      </c>
      <c r="C76" t="s">
        <v>49</v>
      </c>
      <c r="D76" t="s">
        <v>49</v>
      </c>
      <c r="E76">
        <v>4.25</v>
      </c>
      <c r="F76" s="1">
        <v>41852</v>
      </c>
      <c r="G76" t="s">
        <v>50</v>
      </c>
      <c r="H76" t="s">
        <v>51</v>
      </c>
      <c r="I76" t="s">
        <v>52</v>
      </c>
      <c r="J76" t="s">
        <v>53</v>
      </c>
      <c r="K76" t="s">
        <v>53</v>
      </c>
      <c r="L76" t="s">
        <v>53</v>
      </c>
      <c r="M76" t="s">
        <v>53</v>
      </c>
      <c r="N76" t="s">
        <v>54</v>
      </c>
      <c r="O76">
        <v>27249.1</v>
      </c>
      <c r="P76">
        <v>103.269997</v>
      </c>
      <c r="Q76">
        <v>0.58379000000000003</v>
      </c>
      <c r="R76" s="5">
        <f t="shared" si="1"/>
        <v>1.5240294046381317E-2</v>
      </c>
      <c r="S76">
        <v>1.73868</v>
      </c>
      <c r="T76">
        <v>0</v>
      </c>
      <c r="U76">
        <v>2.2010000000000001</v>
      </c>
      <c r="V76">
        <v>2.8279999999999998</v>
      </c>
      <c r="W76">
        <v>2.2330000000000001</v>
      </c>
      <c r="X76">
        <v>2.8279999999999998</v>
      </c>
      <c r="Y76">
        <v>222</v>
      </c>
      <c r="Z76">
        <v>103.19</v>
      </c>
      <c r="AA76">
        <v>0.33900000000000002</v>
      </c>
      <c r="AB76">
        <v>1.7402</v>
      </c>
      <c r="AC76">
        <v>2.2549999999999999</v>
      </c>
      <c r="AD76">
        <v>2.8959999999999999</v>
      </c>
      <c r="AE76">
        <v>2.2879999999999998</v>
      </c>
      <c r="AF76">
        <v>2.8959999999999999</v>
      </c>
      <c r="AG76">
        <v>238</v>
      </c>
      <c r="AH76">
        <v>0.314</v>
      </c>
      <c r="AI76">
        <v>0.45100000000000001</v>
      </c>
      <c r="AJ76">
        <v>170</v>
      </c>
      <c r="AK76">
        <v>177</v>
      </c>
    </row>
    <row r="77" spans="1:37">
      <c r="A77" t="s">
        <v>69</v>
      </c>
      <c r="B77" t="s">
        <v>70</v>
      </c>
      <c r="C77" t="s">
        <v>49</v>
      </c>
      <c r="D77" t="s">
        <v>49</v>
      </c>
      <c r="E77">
        <v>4.5</v>
      </c>
      <c r="F77" s="1">
        <v>43862</v>
      </c>
      <c r="G77" t="s">
        <v>50</v>
      </c>
      <c r="H77" t="s">
        <v>51</v>
      </c>
      <c r="I77" t="s">
        <v>52</v>
      </c>
      <c r="J77" t="s">
        <v>53</v>
      </c>
      <c r="K77" t="s">
        <v>53</v>
      </c>
      <c r="L77" t="s">
        <v>53</v>
      </c>
      <c r="M77" t="s">
        <v>53</v>
      </c>
      <c r="N77" t="s">
        <v>54</v>
      </c>
      <c r="O77">
        <v>21904</v>
      </c>
      <c r="P77">
        <v>99.597603000000007</v>
      </c>
      <c r="Q77">
        <v>0.61812999999999996</v>
      </c>
      <c r="R77" s="5">
        <f t="shared" si="1"/>
        <v>1.2250804642793206E-2</v>
      </c>
      <c r="S77">
        <v>1.34867</v>
      </c>
      <c r="T77">
        <v>0</v>
      </c>
      <c r="U77">
        <v>6.3760000000000003</v>
      </c>
      <c r="V77">
        <v>4.6100000000000003</v>
      </c>
      <c r="W77">
        <v>6.6749999999999998</v>
      </c>
      <c r="X77">
        <v>4.6130000000000004</v>
      </c>
      <c r="Y77">
        <v>242</v>
      </c>
      <c r="Z77">
        <v>98.49</v>
      </c>
      <c r="AA77">
        <v>0.35899999999999999</v>
      </c>
      <c r="AB77">
        <v>1.33561</v>
      </c>
      <c r="AC77">
        <v>6.4130000000000003</v>
      </c>
      <c r="AD77">
        <v>4.7830000000000004</v>
      </c>
      <c r="AE77">
        <v>6.7210000000000001</v>
      </c>
      <c r="AF77">
        <v>4.7859999999999996</v>
      </c>
      <c r="AG77">
        <v>269</v>
      </c>
      <c r="AH77">
        <v>1.383</v>
      </c>
      <c r="AI77">
        <v>1.881</v>
      </c>
      <c r="AJ77">
        <v>240</v>
      </c>
      <c r="AK77">
        <v>264</v>
      </c>
    </row>
    <row r="78" spans="1:37">
      <c r="A78" t="s">
        <v>71</v>
      </c>
      <c r="B78" t="s">
        <v>72</v>
      </c>
      <c r="C78" t="s">
        <v>49</v>
      </c>
      <c r="D78" t="s">
        <v>49</v>
      </c>
      <c r="E78">
        <v>4.25</v>
      </c>
      <c r="F78" s="1">
        <v>42036</v>
      </c>
      <c r="G78" t="s">
        <v>50</v>
      </c>
      <c r="H78" t="s">
        <v>51</v>
      </c>
      <c r="I78" t="s">
        <v>52</v>
      </c>
      <c r="J78" t="s">
        <v>53</v>
      </c>
      <c r="K78" t="s">
        <v>53</v>
      </c>
      <c r="L78" t="s">
        <v>53</v>
      </c>
      <c r="M78" t="s">
        <v>53</v>
      </c>
      <c r="N78" t="s">
        <v>54</v>
      </c>
      <c r="O78">
        <v>21350</v>
      </c>
      <c r="P78">
        <v>103.610001</v>
      </c>
      <c r="Q78">
        <v>0.58379000000000003</v>
      </c>
      <c r="R78" s="5">
        <f t="shared" si="1"/>
        <v>1.1940955036688959E-2</v>
      </c>
      <c r="S78">
        <v>1.3667400000000001</v>
      </c>
      <c r="T78">
        <v>0</v>
      </c>
      <c r="U78">
        <v>2.6389999999999998</v>
      </c>
      <c r="V78">
        <v>2.944</v>
      </c>
      <c r="W78">
        <v>2.6840000000000002</v>
      </c>
      <c r="X78">
        <v>2.9460000000000002</v>
      </c>
      <c r="Y78">
        <v>220</v>
      </c>
      <c r="Z78">
        <v>103.57</v>
      </c>
      <c r="AA78">
        <v>0.33900000000000002</v>
      </c>
      <c r="AB78">
        <v>1.3684700000000001</v>
      </c>
      <c r="AC78">
        <v>2.694</v>
      </c>
      <c r="AD78">
        <v>2.9830000000000001</v>
      </c>
      <c r="AE78">
        <v>2.7389999999999999</v>
      </c>
      <c r="AF78">
        <v>2.9860000000000002</v>
      </c>
      <c r="AG78">
        <v>233</v>
      </c>
      <c r="AH78">
        <v>0.27400000000000002</v>
      </c>
      <c r="AI78">
        <v>0.45800000000000002</v>
      </c>
      <c r="AJ78">
        <v>172</v>
      </c>
      <c r="AK78">
        <v>180</v>
      </c>
    </row>
    <row r="79" spans="1:37">
      <c r="A79" t="s">
        <v>73</v>
      </c>
      <c r="B79" t="s">
        <v>74</v>
      </c>
      <c r="C79" t="s">
        <v>49</v>
      </c>
      <c r="D79" t="s">
        <v>49</v>
      </c>
      <c r="E79">
        <v>3.75</v>
      </c>
      <c r="F79" s="1">
        <v>42217</v>
      </c>
      <c r="G79" t="s">
        <v>50</v>
      </c>
      <c r="H79" t="s">
        <v>51</v>
      </c>
      <c r="I79" t="s">
        <v>52</v>
      </c>
      <c r="J79" t="s">
        <v>53</v>
      </c>
      <c r="K79" t="s">
        <v>53</v>
      </c>
      <c r="L79" t="s">
        <v>53</v>
      </c>
      <c r="M79" t="s">
        <v>53</v>
      </c>
      <c r="N79" t="s">
        <v>54</v>
      </c>
      <c r="O79">
        <v>25808.6</v>
      </c>
      <c r="P79">
        <v>101.510002</v>
      </c>
      <c r="Q79">
        <v>0.51510999999999996</v>
      </c>
      <c r="R79" s="5">
        <f t="shared" si="1"/>
        <v>1.4434629140978485E-2</v>
      </c>
      <c r="S79">
        <v>1.6177699999999999</v>
      </c>
      <c r="T79">
        <v>0</v>
      </c>
      <c r="U79">
        <v>3.081</v>
      </c>
      <c r="V79">
        <v>3.2930000000000001</v>
      </c>
      <c r="W79">
        <v>3.1379999999999999</v>
      </c>
      <c r="X79">
        <v>3.298</v>
      </c>
      <c r="Y79">
        <v>240</v>
      </c>
      <c r="Z79">
        <v>101.82</v>
      </c>
      <c r="AA79">
        <v>0.29899999999999999</v>
      </c>
      <c r="AB79">
        <v>1.6257600000000001</v>
      </c>
      <c r="AC79">
        <v>3.1389999999999998</v>
      </c>
      <c r="AD79">
        <v>3.2040000000000002</v>
      </c>
      <c r="AE79">
        <v>3.1949999999999998</v>
      </c>
      <c r="AF79">
        <v>3.2090000000000001</v>
      </c>
      <c r="AG79">
        <v>242</v>
      </c>
      <c r="AH79">
        <v>-9.1999999999999998E-2</v>
      </c>
      <c r="AI79">
        <v>0.14199999999999999</v>
      </c>
      <c r="AJ79">
        <v>196</v>
      </c>
      <c r="AK79">
        <v>194</v>
      </c>
    </row>
    <row r="80" spans="1:37">
      <c r="A80" t="s">
        <v>75</v>
      </c>
      <c r="B80" t="s">
        <v>76</v>
      </c>
      <c r="C80" t="s">
        <v>49</v>
      </c>
      <c r="D80" t="s">
        <v>49</v>
      </c>
      <c r="E80">
        <v>4</v>
      </c>
      <c r="F80" s="1">
        <v>50072</v>
      </c>
      <c r="G80" t="s">
        <v>50</v>
      </c>
      <c r="H80" t="s">
        <v>51</v>
      </c>
      <c r="I80" t="s">
        <v>52</v>
      </c>
      <c r="J80" t="s">
        <v>53</v>
      </c>
      <c r="K80" t="s">
        <v>53</v>
      </c>
      <c r="L80" t="s">
        <v>53</v>
      </c>
      <c r="M80" t="s">
        <v>53</v>
      </c>
      <c r="N80" t="s">
        <v>54</v>
      </c>
      <c r="O80">
        <v>24765.9</v>
      </c>
      <c r="P80">
        <v>80.949996999999996</v>
      </c>
      <c r="Q80">
        <v>0.54944999999999999</v>
      </c>
      <c r="R80" s="5">
        <f t="shared" si="1"/>
        <v>1.3851451913027406E-2</v>
      </c>
      <c r="S80">
        <v>1.2400899999999999</v>
      </c>
      <c r="T80">
        <v>0</v>
      </c>
      <c r="U80">
        <v>14.026</v>
      </c>
      <c r="V80">
        <v>5.4729999999999999</v>
      </c>
      <c r="W80">
        <v>14.564</v>
      </c>
      <c r="X80">
        <v>5.4740000000000002</v>
      </c>
      <c r="Y80">
        <v>245</v>
      </c>
      <c r="Z80">
        <v>79.83</v>
      </c>
      <c r="AA80">
        <v>0.31900000000000001</v>
      </c>
      <c r="AB80">
        <v>1.22444</v>
      </c>
      <c r="AC80">
        <v>13.996</v>
      </c>
      <c r="AD80">
        <v>5.57</v>
      </c>
      <c r="AE80">
        <v>14.505000000000001</v>
      </c>
      <c r="AF80">
        <v>5.5709999999999997</v>
      </c>
      <c r="AG80">
        <v>268</v>
      </c>
      <c r="AH80">
        <v>1.6850000000000001</v>
      </c>
      <c r="AI80">
        <v>3.2509999999999999</v>
      </c>
      <c r="AJ80">
        <v>233</v>
      </c>
      <c r="AK80">
        <v>249</v>
      </c>
    </row>
    <row r="81" spans="1:37">
      <c r="A81" t="s">
        <v>77</v>
      </c>
      <c r="B81" t="s">
        <v>78</v>
      </c>
      <c r="C81" t="s">
        <v>49</v>
      </c>
      <c r="D81" t="s">
        <v>49</v>
      </c>
      <c r="E81">
        <v>3.75</v>
      </c>
      <c r="F81" s="1">
        <v>44409</v>
      </c>
      <c r="G81" t="s">
        <v>50</v>
      </c>
      <c r="H81" t="s">
        <v>51</v>
      </c>
      <c r="I81" t="s">
        <v>52</v>
      </c>
      <c r="J81" t="s">
        <v>53</v>
      </c>
      <c r="K81" t="s">
        <v>53</v>
      </c>
      <c r="L81" t="s">
        <v>53</v>
      </c>
      <c r="M81" t="s">
        <v>53</v>
      </c>
      <c r="N81" t="s">
        <v>54</v>
      </c>
      <c r="O81">
        <v>28148.300999999999</v>
      </c>
      <c r="P81">
        <v>92.190002000000007</v>
      </c>
      <c r="Q81">
        <v>0.51510999999999996</v>
      </c>
      <c r="R81" s="5">
        <f t="shared" si="1"/>
        <v>1.5743212955512266E-2</v>
      </c>
      <c r="S81">
        <v>1.6032500000000001</v>
      </c>
      <c r="T81">
        <v>0</v>
      </c>
      <c r="U81">
        <v>7.5069999999999997</v>
      </c>
      <c r="V81">
        <v>4.851</v>
      </c>
      <c r="W81">
        <v>7.9219999999999997</v>
      </c>
      <c r="X81">
        <v>4.8520000000000003</v>
      </c>
      <c r="Y81">
        <v>234</v>
      </c>
      <c r="Z81">
        <v>90.8</v>
      </c>
      <c r="AA81">
        <v>0.29899999999999999</v>
      </c>
      <c r="AB81">
        <v>1.5818000000000001</v>
      </c>
      <c r="AC81">
        <v>7.5350000000000001</v>
      </c>
      <c r="AD81">
        <v>5.0460000000000003</v>
      </c>
      <c r="AE81">
        <v>7.9640000000000004</v>
      </c>
      <c r="AF81">
        <v>5.0469999999999997</v>
      </c>
      <c r="AG81">
        <v>262</v>
      </c>
      <c r="AH81">
        <v>1.7629999999999999</v>
      </c>
      <c r="AI81">
        <v>2.2770000000000001</v>
      </c>
      <c r="AJ81">
        <v>234</v>
      </c>
      <c r="AK81">
        <v>259</v>
      </c>
    </row>
    <row r="82" spans="1:37">
      <c r="A82" t="s">
        <v>79</v>
      </c>
      <c r="B82" t="s">
        <v>80</v>
      </c>
      <c r="C82" t="s">
        <v>49</v>
      </c>
      <c r="D82" t="s">
        <v>49</v>
      </c>
      <c r="E82">
        <v>3.75</v>
      </c>
      <c r="F82" s="1">
        <v>42583</v>
      </c>
      <c r="G82" t="s">
        <v>50</v>
      </c>
      <c r="H82" t="s">
        <v>51</v>
      </c>
      <c r="I82" t="s">
        <v>52</v>
      </c>
      <c r="J82" t="s">
        <v>53</v>
      </c>
      <c r="K82" t="s">
        <v>53</v>
      </c>
      <c r="L82" t="s">
        <v>53</v>
      </c>
      <c r="M82" t="s">
        <v>53</v>
      </c>
      <c r="N82" t="s">
        <v>54</v>
      </c>
      <c r="O82">
        <v>26738.199000000001</v>
      </c>
      <c r="P82">
        <v>100.33000199999999</v>
      </c>
      <c r="Q82">
        <v>0.51510999999999996</v>
      </c>
      <c r="R82" s="5">
        <f t="shared" si="1"/>
        <v>1.4954549509182281E-2</v>
      </c>
      <c r="S82">
        <v>1.65665</v>
      </c>
      <c r="T82">
        <v>0</v>
      </c>
      <c r="U82">
        <v>3.9020000000000001</v>
      </c>
      <c r="V82">
        <v>3.7</v>
      </c>
      <c r="W82">
        <v>4.0060000000000002</v>
      </c>
      <c r="X82">
        <v>3.7</v>
      </c>
      <c r="Y82">
        <v>248</v>
      </c>
      <c r="Z82">
        <v>100.37</v>
      </c>
      <c r="AA82">
        <v>0.29899999999999999</v>
      </c>
      <c r="AB82">
        <v>1.6604000000000001</v>
      </c>
      <c r="AC82">
        <v>3.9580000000000002</v>
      </c>
      <c r="AD82">
        <v>3.6909999999999998</v>
      </c>
      <c r="AE82">
        <v>4.0620000000000003</v>
      </c>
      <c r="AF82">
        <v>3.6909999999999998</v>
      </c>
      <c r="AG82">
        <v>258</v>
      </c>
      <c r="AH82">
        <v>0.17499999999999999</v>
      </c>
      <c r="AI82">
        <v>0.52</v>
      </c>
      <c r="AJ82">
        <v>213</v>
      </c>
      <c r="AK82">
        <v>221</v>
      </c>
    </row>
    <row r="83" spans="1:37">
      <c r="A83" t="s">
        <v>81</v>
      </c>
      <c r="B83" t="s">
        <v>82</v>
      </c>
      <c r="C83" t="s">
        <v>49</v>
      </c>
      <c r="D83" t="s">
        <v>49</v>
      </c>
      <c r="E83">
        <v>4</v>
      </c>
      <c r="F83" s="1">
        <v>42767</v>
      </c>
      <c r="G83" t="s">
        <v>50</v>
      </c>
      <c r="H83" t="s">
        <v>51</v>
      </c>
      <c r="I83" t="s">
        <v>52</v>
      </c>
      <c r="J83" t="s">
        <v>53</v>
      </c>
      <c r="K83" t="s">
        <v>53</v>
      </c>
      <c r="L83" t="s">
        <v>53</v>
      </c>
      <c r="M83" t="s">
        <v>53</v>
      </c>
      <c r="N83" t="s">
        <v>54</v>
      </c>
      <c r="O83">
        <v>25523.9</v>
      </c>
      <c r="P83">
        <v>100.737999</v>
      </c>
      <c r="Q83">
        <v>0.54944999999999999</v>
      </c>
      <c r="R83" s="5">
        <f t="shared" si="1"/>
        <v>1.4275397763978705E-2</v>
      </c>
      <c r="S83">
        <v>1.5883499999999999</v>
      </c>
      <c r="T83">
        <v>0</v>
      </c>
      <c r="U83">
        <v>4.28</v>
      </c>
      <c r="V83">
        <v>3.8679999999999999</v>
      </c>
      <c r="W83">
        <v>4.4109999999999996</v>
      </c>
      <c r="X83">
        <v>3.8679999999999999</v>
      </c>
      <c r="Y83">
        <v>249</v>
      </c>
      <c r="Z83">
        <v>100.773</v>
      </c>
      <c r="AA83">
        <v>0.31900000000000001</v>
      </c>
      <c r="AB83">
        <v>1.5916600000000001</v>
      </c>
      <c r="AC83">
        <v>4.3360000000000003</v>
      </c>
      <c r="AD83">
        <v>3.8620000000000001</v>
      </c>
      <c r="AE83">
        <v>4.4669999999999996</v>
      </c>
      <c r="AF83">
        <v>3.8620000000000001</v>
      </c>
      <c r="AG83">
        <v>259</v>
      </c>
      <c r="AH83">
        <v>0.19400000000000001</v>
      </c>
      <c r="AI83">
        <v>0.59699999999999998</v>
      </c>
      <c r="AJ83">
        <v>220</v>
      </c>
      <c r="AK83">
        <v>228</v>
      </c>
    </row>
    <row r="84" spans="1:37">
      <c r="A84" t="s">
        <v>83</v>
      </c>
      <c r="B84" t="s">
        <v>84</v>
      </c>
      <c r="C84" t="s">
        <v>49</v>
      </c>
      <c r="D84" t="s">
        <v>49</v>
      </c>
      <c r="E84">
        <v>4.5</v>
      </c>
      <c r="F84" s="1">
        <v>43132</v>
      </c>
      <c r="G84" t="s">
        <v>50</v>
      </c>
      <c r="H84" t="s">
        <v>51</v>
      </c>
      <c r="I84" t="s">
        <v>52</v>
      </c>
      <c r="J84" t="s">
        <v>53</v>
      </c>
      <c r="K84" t="s">
        <v>53</v>
      </c>
      <c r="L84" t="s">
        <v>53</v>
      </c>
      <c r="M84" t="s">
        <v>53</v>
      </c>
      <c r="N84" t="s">
        <v>54</v>
      </c>
      <c r="O84">
        <v>24806.300999999999</v>
      </c>
      <c r="P84">
        <v>101.370003</v>
      </c>
      <c r="Q84">
        <v>0.61812999999999996</v>
      </c>
      <c r="R84" s="5">
        <f t="shared" si="1"/>
        <v>1.3874048003164982E-2</v>
      </c>
      <c r="S84">
        <v>1.5543800000000001</v>
      </c>
      <c r="T84">
        <v>0</v>
      </c>
      <c r="U84">
        <v>4.9800000000000004</v>
      </c>
      <c r="V84">
        <v>4.2770000000000001</v>
      </c>
      <c r="W84">
        <v>5.1639999999999997</v>
      </c>
      <c r="X84">
        <v>4.2779999999999996</v>
      </c>
      <c r="Y84">
        <v>260</v>
      </c>
      <c r="Z84">
        <v>101.26</v>
      </c>
      <c r="AA84">
        <v>0.35899999999999999</v>
      </c>
      <c r="AB84">
        <v>1.55497</v>
      </c>
      <c r="AC84">
        <v>5.0339999999999998</v>
      </c>
      <c r="AD84">
        <v>4.3010000000000002</v>
      </c>
      <c r="AE84">
        <v>5.22</v>
      </c>
      <c r="AF84">
        <v>4.3019999999999996</v>
      </c>
      <c r="AG84">
        <v>273</v>
      </c>
      <c r="AH84">
        <v>0.36399999999999999</v>
      </c>
      <c r="AI84">
        <v>0.81100000000000005</v>
      </c>
      <c r="AJ84">
        <v>241</v>
      </c>
      <c r="AK84">
        <v>253</v>
      </c>
    </row>
    <row r="85" spans="1:37">
      <c r="A85" t="s">
        <v>85</v>
      </c>
      <c r="B85" t="s">
        <v>86</v>
      </c>
      <c r="C85" t="s">
        <v>49</v>
      </c>
      <c r="D85" t="s">
        <v>49</v>
      </c>
      <c r="E85">
        <v>5</v>
      </c>
      <c r="F85" s="1">
        <v>50983</v>
      </c>
      <c r="G85" t="s">
        <v>50</v>
      </c>
      <c r="H85" t="s">
        <v>51</v>
      </c>
      <c r="I85" t="s">
        <v>52</v>
      </c>
      <c r="J85" t="s">
        <v>53</v>
      </c>
      <c r="K85" t="s">
        <v>53</v>
      </c>
      <c r="L85" t="s">
        <v>53</v>
      </c>
      <c r="M85" t="s">
        <v>53</v>
      </c>
      <c r="N85" t="s">
        <v>54</v>
      </c>
      <c r="O85">
        <v>18700.699000000001</v>
      </c>
      <c r="P85">
        <v>91.400002000000001</v>
      </c>
      <c r="Q85">
        <v>0.68681000000000003</v>
      </c>
      <c r="R85" s="5">
        <f t="shared" si="1"/>
        <v>1.0459213391740243E-2</v>
      </c>
      <c r="S85">
        <v>1.0580400000000001</v>
      </c>
      <c r="T85">
        <v>0</v>
      </c>
      <c r="U85">
        <v>13.739000000000001</v>
      </c>
      <c r="V85">
        <v>5.6970000000000001</v>
      </c>
      <c r="W85">
        <v>14.223000000000001</v>
      </c>
      <c r="X85">
        <v>5.6980000000000004</v>
      </c>
      <c r="Y85">
        <v>268</v>
      </c>
      <c r="Z85">
        <v>90.24</v>
      </c>
      <c r="AA85">
        <v>0.39800000000000002</v>
      </c>
      <c r="AB85">
        <v>1.04558</v>
      </c>
      <c r="AC85">
        <v>13.704000000000001</v>
      </c>
      <c r="AD85">
        <v>5.7889999999999997</v>
      </c>
      <c r="AE85">
        <v>14.167</v>
      </c>
      <c r="AF85">
        <v>5.79</v>
      </c>
      <c r="AG85">
        <v>290</v>
      </c>
      <c r="AH85">
        <v>1.5980000000000001</v>
      </c>
      <c r="AI85">
        <v>3.137</v>
      </c>
      <c r="AJ85">
        <v>275</v>
      </c>
      <c r="AK85">
        <v>292</v>
      </c>
    </row>
    <row r="86" spans="1:37">
      <c r="A86" t="s">
        <v>87</v>
      </c>
      <c r="B86" t="s">
        <v>88</v>
      </c>
      <c r="C86" t="s">
        <v>49</v>
      </c>
      <c r="D86" t="s">
        <v>49</v>
      </c>
      <c r="E86">
        <v>4.75</v>
      </c>
      <c r="F86" s="1">
        <v>45139</v>
      </c>
      <c r="G86" t="s">
        <v>50</v>
      </c>
      <c r="H86" t="s">
        <v>51</v>
      </c>
      <c r="I86" t="s">
        <v>52</v>
      </c>
      <c r="J86" t="s">
        <v>53</v>
      </c>
      <c r="K86" t="s">
        <v>53</v>
      </c>
      <c r="L86" t="s">
        <v>53</v>
      </c>
      <c r="M86" t="s">
        <v>53</v>
      </c>
      <c r="N86" t="s">
        <v>54</v>
      </c>
      <c r="O86">
        <v>22467.199000000001</v>
      </c>
      <c r="P86">
        <v>97.300003000000004</v>
      </c>
      <c r="Q86">
        <v>0.65246999999999999</v>
      </c>
      <c r="R86" s="5">
        <f t="shared" si="1"/>
        <v>1.2565799206526611E-2</v>
      </c>
      <c r="S86">
        <v>1.3521000000000001</v>
      </c>
      <c r="T86">
        <v>0</v>
      </c>
      <c r="U86">
        <v>8.3829999999999991</v>
      </c>
      <c r="V86">
        <v>5.1289999999999996</v>
      </c>
      <c r="W86">
        <v>8.8789999999999996</v>
      </c>
      <c r="X86">
        <v>5.1289999999999996</v>
      </c>
      <c r="Y86">
        <v>237</v>
      </c>
      <c r="Z86">
        <v>94.18</v>
      </c>
      <c r="AA86">
        <v>0.378</v>
      </c>
      <c r="AB86">
        <v>1.3105</v>
      </c>
      <c r="AC86">
        <v>8.36</v>
      </c>
      <c r="AD86">
        <v>5.5140000000000002</v>
      </c>
      <c r="AE86">
        <v>8.8729999999999993</v>
      </c>
      <c r="AF86">
        <v>5.5140000000000002</v>
      </c>
      <c r="AG86">
        <v>283</v>
      </c>
      <c r="AH86">
        <v>3.589</v>
      </c>
      <c r="AI86">
        <v>4.1840000000000002</v>
      </c>
      <c r="AJ86">
        <v>251</v>
      </c>
      <c r="AK86">
        <v>291</v>
      </c>
    </row>
    <row r="87" spans="1:37">
      <c r="A87" t="s">
        <v>89</v>
      </c>
      <c r="B87" t="s">
        <v>90</v>
      </c>
      <c r="C87" t="s">
        <v>49</v>
      </c>
      <c r="D87" t="s">
        <v>49</v>
      </c>
      <c r="E87">
        <v>4.5</v>
      </c>
      <c r="F87" s="1">
        <v>43313</v>
      </c>
      <c r="G87" t="s">
        <v>50</v>
      </c>
      <c r="H87" t="s">
        <v>51</v>
      </c>
      <c r="I87" t="s">
        <v>52</v>
      </c>
      <c r="J87" t="s">
        <v>53</v>
      </c>
      <c r="K87" t="s">
        <v>53</v>
      </c>
      <c r="L87" t="s">
        <v>53</v>
      </c>
      <c r="M87" t="s">
        <v>53</v>
      </c>
      <c r="N87" t="s">
        <v>54</v>
      </c>
      <c r="O87">
        <v>24682</v>
      </c>
      <c r="P87">
        <v>100.870003</v>
      </c>
      <c r="Q87">
        <v>0.61812999999999996</v>
      </c>
      <c r="R87" s="5">
        <f t="shared" si="1"/>
        <v>1.3804527035857465E-2</v>
      </c>
      <c r="S87">
        <v>1.53901</v>
      </c>
      <c r="T87">
        <v>0</v>
      </c>
      <c r="U87">
        <v>5.34</v>
      </c>
      <c r="V87">
        <v>4.3879999999999999</v>
      </c>
      <c r="W87">
        <v>5.5490000000000004</v>
      </c>
      <c r="X87">
        <v>4.3879999999999999</v>
      </c>
      <c r="Y87">
        <v>258</v>
      </c>
      <c r="Z87">
        <v>100.63</v>
      </c>
      <c r="AA87">
        <v>0.35899999999999999</v>
      </c>
      <c r="AB87">
        <v>1.53759</v>
      </c>
      <c r="AC87">
        <v>5.3920000000000003</v>
      </c>
      <c r="AD87">
        <v>4.4340000000000002</v>
      </c>
      <c r="AE87">
        <v>5.6050000000000004</v>
      </c>
      <c r="AF87">
        <v>4.4340000000000002</v>
      </c>
      <c r="AG87">
        <v>272</v>
      </c>
      <c r="AH87">
        <v>0.495</v>
      </c>
      <c r="AI87">
        <v>0.95899999999999996</v>
      </c>
      <c r="AJ87">
        <v>243</v>
      </c>
      <c r="AK87">
        <v>256</v>
      </c>
    </row>
    <row r="88" spans="1:37">
      <c r="A88" t="s">
        <v>91</v>
      </c>
      <c r="B88" t="s">
        <v>92</v>
      </c>
      <c r="C88" t="s">
        <v>49</v>
      </c>
      <c r="D88" t="s">
        <v>49</v>
      </c>
      <c r="E88">
        <v>4.25</v>
      </c>
      <c r="F88" s="1">
        <v>41379</v>
      </c>
      <c r="G88" t="s">
        <v>50</v>
      </c>
      <c r="H88" t="s">
        <v>51</v>
      </c>
      <c r="I88" t="s">
        <v>52</v>
      </c>
      <c r="J88" t="s">
        <v>53</v>
      </c>
      <c r="K88" t="s">
        <v>53</v>
      </c>
      <c r="L88" t="s">
        <v>53</v>
      </c>
      <c r="M88" t="s">
        <v>53</v>
      </c>
      <c r="N88" t="s">
        <v>54</v>
      </c>
      <c r="O88">
        <v>16700</v>
      </c>
      <c r="P88">
        <v>102.349998</v>
      </c>
      <c r="Q88">
        <v>1.8463099999999999</v>
      </c>
      <c r="R88" s="5">
        <f t="shared" si="1"/>
        <v>9.3402318085576402E-3</v>
      </c>
      <c r="S88">
        <v>1.0690900000000001</v>
      </c>
      <c r="T88">
        <v>0</v>
      </c>
      <c r="U88">
        <v>1.0149999999999999</v>
      </c>
      <c r="V88">
        <v>2.0190000000000001</v>
      </c>
      <c r="W88">
        <v>1.024</v>
      </c>
      <c r="X88">
        <v>2.0190000000000001</v>
      </c>
      <c r="Y88">
        <v>170</v>
      </c>
      <c r="Z88">
        <v>102.6</v>
      </c>
      <c r="AA88">
        <v>1.6020000000000001</v>
      </c>
      <c r="AB88">
        <v>1.07345</v>
      </c>
      <c r="AC88">
        <v>1.0720000000000001</v>
      </c>
      <c r="AD88">
        <v>1.9059999999999999</v>
      </c>
      <c r="AE88">
        <v>1.0820000000000001</v>
      </c>
      <c r="AF88">
        <v>1.9059999999999999</v>
      </c>
      <c r="AG88">
        <v>159</v>
      </c>
      <c r="AH88">
        <v>-6.0000000000000001E-3</v>
      </c>
      <c r="AI88">
        <v>-2.5000000000000001E-2</v>
      </c>
      <c r="AJ88">
        <v>102</v>
      </c>
      <c r="AK88">
        <v>85</v>
      </c>
    </row>
    <row r="89" spans="1:37">
      <c r="A89" t="s">
        <v>93</v>
      </c>
      <c r="B89" t="s">
        <v>94</v>
      </c>
      <c r="C89" t="s">
        <v>49</v>
      </c>
      <c r="D89" t="s">
        <v>49</v>
      </c>
      <c r="E89">
        <v>4.5</v>
      </c>
      <c r="F89" s="1">
        <v>43525</v>
      </c>
      <c r="G89" t="s">
        <v>50</v>
      </c>
      <c r="H89" t="s">
        <v>51</v>
      </c>
      <c r="I89" t="s">
        <v>52</v>
      </c>
      <c r="J89" t="s">
        <v>53</v>
      </c>
      <c r="K89" t="s">
        <v>53</v>
      </c>
      <c r="L89" t="s">
        <v>53</v>
      </c>
      <c r="M89" t="s">
        <v>53</v>
      </c>
      <c r="N89" t="s">
        <v>54</v>
      </c>
      <c r="O89">
        <v>24149.199000000001</v>
      </c>
      <c r="P89">
        <v>99.980002999999996</v>
      </c>
      <c r="Q89">
        <v>0.25679000000000002</v>
      </c>
      <c r="R89" s="5">
        <f t="shared" si="1"/>
        <v>1.3506533931196907E-2</v>
      </c>
      <c r="S89">
        <v>1.48722</v>
      </c>
      <c r="T89">
        <v>0</v>
      </c>
      <c r="U89">
        <v>5.7629999999999999</v>
      </c>
      <c r="V89">
        <v>4.5529999999999999</v>
      </c>
      <c r="W89">
        <v>6.0090000000000003</v>
      </c>
      <c r="X89">
        <v>4.5540000000000003</v>
      </c>
      <c r="Y89">
        <v>259</v>
      </c>
      <c r="Z89">
        <v>99.24</v>
      </c>
      <c r="AA89">
        <v>0</v>
      </c>
      <c r="AB89">
        <v>1.4783500000000001</v>
      </c>
      <c r="AC89">
        <v>5.806</v>
      </c>
      <c r="AD89">
        <v>4.6820000000000004</v>
      </c>
      <c r="AE89">
        <v>6.06</v>
      </c>
      <c r="AF89">
        <v>4.6820000000000004</v>
      </c>
      <c r="AG89">
        <v>281</v>
      </c>
      <c r="AH89">
        <v>1.004</v>
      </c>
      <c r="AI89">
        <v>1.4870000000000001</v>
      </c>
      <c r="AJ89">
        <v>247</v>
      </c>
      <c r="AK89">
        <v>268</v>
      </c>
    </row>
    <row r="90" spans="1:37">
      <c r="A90" t="s">
        <v>95</v>
      </c>
      <c r="B90" t="s">
        <v>96</v>
      </c>
      <c r="C90" t="s">
        <v>49</v>
      </c>
      <c r="D90" t="s">
        <v>49</v>
      </c>
      <c r="E90">
        <v>3.75</v>
      </c>
      <c r="F90" s="1">
        <v>41623</v>
      </c>
      <c r="G90" t="s">
        <v>50</v>
      </c>
      <c r="H90" t="s">
        <v>51</v>
      </c>
      <c r="I90" t="s">
        <v>52</v>
      </c>
      <c r="J90" t="s">
        <v>53</v>
      </c>
      <c r="K90" t="s">
        <v>53</v>
      </c>
      <c r="L90" t="s">
        <v>53</v>
      </c>
      <c r="M90" t="s">
        <v>53</v>
      </c>
      <c r="N90" t="s">
        <v>54</v>
      </c>
      <c r="O90">
        <v>20006.199000000001</v>
      </c>
      <c r="P90">
        <v>102.62220000000001</v>
      </c>
      <c r="Q90">
        <v>1.0041</v>
      </c>
      <c r="R90" s="5">
        <f t="shared" si="1"/>
        <v>1.1189373429229585E-2</v>
      </c>
      <c r="S90">
        <v>1.2737400000000001</v>
      </c>
      <c r="T90">
        <v>0</v>
      </c>
      <c r="U90">
        <v>1.645</v>
      </c>
      <c r="V90">
        <v>2.206</v>
      </c>
      <c r="W90">
        <v>1.663</v>
      </c>
      <c r="X90">
        <v>2.21</v>
      </c>
      <c r="Y90">
        <v>176</v>
      </c>
      <c r="Z90">
        <v>102.203</v>
      </c>
      <c r="AA90">
        <v>0.78900000000000003</v>
      </c>
      <c r="AB90">
        <v>1.2710300000000001</v>
      </c>
      <c r="AC90">
        <v>1.696</v>
      </c>
      <c r="AD90">
        <v>2.4940000000000002</v>
      </c>
      <c r="AE90">
        <v>1.716</v>
      </c>
      <c r="AF90">
        <v>2.4980000000000002</v>
      </c>
      <c r="AG90">
        <v>210</v>
      </c>
      <c r="AH90">
        <v>0.61599999999999999</v>
      </c>
      <c r="AI90">
        <v>0.68400000000000005</v>
      </c>
      <c r="AJ90">
        <v>119</v>
      </c>
      <c r="AK90">
        <v>144</v>
      </c>
    </row>
    <row r="91" spans="1:37">
      <c r="A91" t="s">
        <v>97</v>
      </c>
      <c r="B91" t="s">
        <v>98</v>
      </c>
      <c r="C91" t="s">
        <v>49</v>
      </c>
      <c r="D91" t="s">
        <v>49</v>
      </c>
      <c r="E91">
        <v>4.25</v>
      </c>
      <c r="F91" s="1">
        <v>43709</v>
      </c>
      <c r="G91" t="s">
        <v>50</v>
      </c>
      <c r="H91" t="s">
        <v>51</v>
      </c>
      <c r="I91" t="s">
        <v>52</v>
      </c>
      <c r="J91" t="s">
        <v>53</v>
      </c>
      <c r="K91" t="s">
        <v>53</v>
      </c>
      <c r="L91" t="s">
        <v>53</v>
      </c>
      <c r="M91" t="s">
        <v>53</v>
      </c>
      <c r="N91" t="s">
        <v>54</v>
      </c>
      <c r="O91">
        <v>23146</v>
      </c>
      <c r="P91">
        <v>98.849997999999999</v>
      </c>
      <c r="Q91">
        <v>0.24253</v>
      </c>
      <c r="R91" s="5">
        <f t="shared" si="1"/>
        <v>1.2945449427597313E-2</v>
      </c>
      <c r="S91">
        <v>1.40916</v>
      </c>
      <c r="T91">
        <v>0</v>
      </c>
      <c r="U91">
        <v>6.1619999999999999</v>
      </c>
      <c r="V91">
        <v>4.4800000000000004</v>
      </c>
      <c r="W91">
        <v>6.44</v>
      </c>
      <c r="X91">
        <v>4.4820000000000002</v>
      </c>
      <c r="Y91">
        <v>238</v>
      </c>
      <c r="Z91">
        <v>97.674000000000007</v>
      </c>
      <c r="AA91">
        <v>0</v>
      </c>
      <c r="AB91">
        <v>1.3945799999999999</v>
      </c>
      <c r="AC91">
        <v>6.1989999999999998</v>
      </c>
      <c r="AD91">
        <v>4.6719999999999997</v>
      </c>
      <c r="AE91">
        <v>6.4870000000000001</v>
      </c>
      <c r="AF91">
        <v>4.6740000000000004</v>
      </c>
      <c r="AG91">
        <v>267</v>
      </c>
      <c r="AH91">
        <v>1.452</v>
      </c>
      <c r="AI91">
        <v>1.9490000000000001</v>
      </c>
      <c r="AJ91">
        <v>231</v>
      </c>
      <c r="AK91">
        <v>257</v>
      </c>
    </row>
    <row r="92" spans="1:37">
      <c r="A92" t="s">
        <v>99</v>
      </c>
      <c r="B92" t="s">
        <v>100</v>
      </c>
      <c r="C92" t="s">
        <v>49</v>
      </c>
      <c r="D92" t="s">
        <v>49</v>
      </c>
      <c r="E92">
        <v>3.5</v>
      </c>
      <c r="F92" s="1">
        <v>41791</v>
      </c>
      <c r="G92" t="s">
        <v>50</v>
      </c>
      <c r="H92" t="s">
        <v>51</v>
      </c>
      <c r="I92" t="s">
        <v>52</v>
      </c>
      <c r="J92" t="s">
        <v>53</v>
      </c>
      <c r="K92" t="s">
        <v>53</v>
      </c>
      <c r="L92" t="s">
        <v>53</v>
      </c>
      <c r="M92" t="s">
        <v>53</v>
      </c>
      <c r="N92" t="s">
        <v>54</v>
      </c>
      <c r="O92">
        <v>19421.800999999999</v>
      </c>
      <c r="P92">
        <v>101.945999</v>
      </c>
      <c r="Q92">
        <v>1.07104</v>
      </c>
      <c r="R92" s="5">
        <f t="shared" si="1"/>
        <v>1.0862522364052489E-2</v>
      </c>
      <c r="S92">
        <v>1.22926</v>
      </c>
      <c r="T92">
        <v>0</v>
      </c>
      <c r="U92">
        <v>2.06</v>
      </c>
      <c r="V92">
        <v>2.5939999999999999</v>
      </c>
      <c r="W92">
        <v>2.0859999999999999</v>
      </c>
      <c r="X92">
        <v>2.597</v>
      </c>
      <c r="Y92">
        <v>204</v>
      </c>
      <c r="Z92">
        <v>101.3</v>
      </c>
      <c r="AA92">
        <v>0.87</v>
      </c>
      <c r="AB92">
        <v>1.2240500000000001</v>
      </c>
      <c r="AC92">
        <v>2.109</v>
      </c>
      <c r="AD92">
        <v>2.915</v>
      </c>
      <c r="AE92">
        <v>2.1379999999999999</v>
      </c>
      <c r="AF92">
        <v>2.919</v>
      </c>
      <c r="AG92">
        <v>243</v>
      </c>
      <c r="AH92">
        <v>0.82899999999999996</v>
      </c>
      <c r="AI92">
        <v>0.95299999999999996</v>
      </c>
      <c r="AJ92">
        <v>149</v>
      </c>
      <c r="AK92">
        <v>183</v>
      </c>
    </row>
    <row r="93" spans="1:37">
      <c r="A93" t="s">
        <v>101</v>
      </c>
      <c r="B93" t="s">
        <v>102</v>
      </c>
      <c r="C93" t="s">
        <v>49</v>
      </c>
      <c r="D93" t="s">
        <v>49</v>
      </c>
      <c r="E93">
        <v>5</v>
      </c>
      <c r="F93" s="1">
        <v>45717</v>
      </c>
      <c r="G93" t="s">
        <v>50</v>
      </c>
      <c r="H93" t="s">
        <v>51</v>
      </c>
      <c r="I93" t="s">
        <v>52</v>
      </c>
      <c r="J93" t="s">
        <v>53</v>
      </c>
      <c r="K93" t="s">
        <v>53</v>
      </c>
      <c r="L93" t="s">
        <v>53</v>
      </c>
      <c r="M93" t="s">
        <v>53</v>
      </c>
      <c r="N93" t="s">
        <v>54</v>
      </c>
      <c r="O93">
        <v>20851</v>
      </c>
      <c r="P93">
        <v>97.996002000000004</v>
      </c>
      <c r="Q93">
        <v>0.28532999999999997</v>
      </c>
      <c r="R93" s="5">
        <f t="shared" si="1"/>
        <v>1.1661866673067985E-2</v>
      </c>
      <c r="S93">
        <v>1.25905</v>
      </c>
      <c r="T93">
        <v>0</v>
      </c>
      <c r="U93">
        <v>9.1370000000000005</v>
      </c>
      <c r="V93">
        <v>5.28</v>
      </c>
      <c r="W93">
        <v>9.6829999999999998</v>
      </c>
      <c r="X93">
        <v>5.282</v>
      </c>
      <c r="Y93">
        <v>239</v>
      </c>
      <c r="Z93">
        <v>95.281999999999996</v>
      </c>
      <c r="AA93">
        <v>0</v>
      </c>
      <c r="AB93">
        <v>1.22553</v>
      </c>
      <c r="AC93">
        <v>9.1129999999999995</v>
      </c>
      <c r="AD93">
        <v>5.5869999999999997</v>
      </c>
      <c r="AE93">
        <v>9.6720000000000006</v>
      </c>
      <c r="AF93">
        <v>5.5890000000000004</v>
      </c>
      <c r="AG93">
        <v>278</v>
      </c>
      <c r="AH93">
        <v>3.1480000000000001</v>
      </c>
      <c r="AI93">
        <v>3.8570000000000002</v>
      </c>
      <c r="AJ93">
        <v>255</v>
      </c>
      <c r="AK93">
        <v>290</v>
      </c>
    </row>
    <row r="94" spans="1:37">
      <c r="A94" t="s">
        <v>103</v>
      </c>
      <c r="B94" t="s">
        <v>104</v>
      </c>
      <c r="C94" t="s">
        <v>49</v>
      </c>
      <c r="D94" t="s">
        <v>49</v>
      </c>
      <c r="E94">
        <v>5</v>
      </c>
      <c r="F94" s="1">
        <v>51380</v>
      </c>
      <c r="G94" t="s">
        <v>50</v>
      </c>
      <c r="H94" t="s">
        <v>51</v>
      </c>
      <c r="I94" t="s">
        <v>52</v>
      </c>
      <c r="J94" t="s">
        <v>53</v>
      </c>
      <c r="K94" t="s">
        <v>53</v>
      </c>
      <c r="L94" t="s">
        <v>53</v>
      </c>
      <c r="M94" t="s">
        <v>53</v>
      </c>
      <c r="N94" t="s">
        <v>54</v>
      </c>
      <c r="O94">
        <v>20012.800999999999</v>
      </c>
      <c r="P94">
        <v>91.059997999999993</v>
      </c>
      <c r="Q94">
        <v>0.28532999999999997</v>
      </c>
      <c r="R94" s="5">
        <f t="shared" si="1"/>
        <v>1.1193065896918212E-2</v>
      </c>
      <c r="S94">
        <v>1.1231500000000001</v>
      </c>
      <c r="T94">
        <v>0</v>
      </c>
      <c r="U94">
        <v>14.004</v>
      </c>
      <c r="V94">
        <v>5.7119999999999997</v>
      </c>
      <c r="W94">
        <v>14.496</v>
      </c>
      <c r="X94">
        <v>5.7130000000000001</v>
      </c>
      <c r="Y94">
        <v>268</v>
      </c>
      <c r="Z94">
        <v>89.447000000000003</v>
      </c>
      <c r="AA94">
        <v>0</v>
      </c>
      <c r="AB94">
        <v>1.10423</v>
      </c>
      <c r="AC94">
        <v>13.927</v>
      </c>
      <c r="AD94">
        <v>5.84</v>
      </c>
      <c r="AE94">
        <v>14.398999999999999</v>
      </c>
      <c r="AF94">
        <v>5.8410000000000002</v>
      </c>
      <c r="AG94">
        <v>294</v>
      </c>
      <c r="AH94">
        <v>2.1219999999999999</v>
      </c>
      <c r="AI94">
        <v>3.7029999999999998</v>
      </c>
      <c r="AJ94">
        <v>277</v>
      </c>
      <c r="AK94">
        <v>296</v>
      </c>
    </row>
    <row r="95" spans="1:37">
      <c r="A95" t="s">
        <v>105</v>
      </c>
      <c r="B95" t="s">
        <v>106</v>
      </c>
      <c r="C95" t="s">
        <v>49</v>
      </c>
      <c r="D95" t="s">
        <v>49</v>
      </c>
      <c r="E95">
        <v>4.25</v>
      </c>
      <c r="F95" s="1">
        <v>43891</v>
      </c>
      <c r="G95" t="s">
        <v>50</v>
      </c>
      <c r="H95" t="s">
        <v>51</v>
      </c>
      <c r="I95" t="s">
        <v>52</v>
      </c>
      <c r="J95" t="s">
        <v>53</v>
      </c>
      <c r="K95" t="s">
        <v>53</v>
      </c>
      <c r="L95" t="s">
        <v>53</v>
      </c>
      <c r="M95" t="s">
        <v>53</v>
      </c>
      <c r="N95" t="s">
        <v>54</v>
      </c>
      <c r="O95">
        <v>22783.5</v>
      </c>
      <c r="P95">
        <v>98.18</v>
      </c>
      <c r="Q95">
        <v>0.24253</v>
      </c>
      <c r="R95" s="5">
        <f t="shared" si="1"/>
        <v>1.2742704874866647E-2</v>
      </c>
      <c r="S95">
        <v>1.3777200000000001</v>
      </c>
      <c r="T95">
        <v>0</v>
      </c>
      <c r="U95">
        <v>6.5</v>
      </c>
      <c r="V95">
        <v>4.5739999999999998</v>
      </c>
      <c r="W95">
        <v>6.81</v>
      </c>
      <c r="X95">
        <v>4.5759999999999996</v>
      </c>
      <c r="Y95">
        <v>236</v>
      </c>
      <c r="Z95">
        <v>96.84</v>
      </c>
      <c r="AA95">
        <v>0</v>
      </c>
      <c r="AB95">
        <v>1.3610100000000001</v>
      </c>
      <c r="AC95">
        <v>6.5330000000000004</v>
      </c>
      <c r="AD95">
        <v>4.7830000000000004</v>
      </c>
      <c r="AE95">
        <v>6.8540000000000001</v>
      </c>
      <c r="AF95">
        <v>4.7850000000000001</v>
      </c>
      <c r="AG95">
        <v>266</v>
      </c>
      <c r="AH95">
        <v>1.6339999999999999</v>
      </c>
      <c r="AI95">
        <v>2.1389999999999998</v>
      </c>
      <c r="AJ95">
        <v>233</v>
      </c>
      <c r="AK95">
        <v>260</v>
      </c>
    </row>
    <row r="96" spans="1:37">
      <c r="A96" t="s">
        <v>107</v>
      </c>
      <c r="B96" t="s">
        <v>108</v>
      </c>
      <c r="C96" t="s">
        <v>49</v>
      </c>
      <c r="D96" t="s">
        <v>49</v>
      </c>
      <c r="E96">
        <v>3</v>
      </c>
      <c r="F96" s="1">
        <v>42109</v>
      </c>
      <c r="G96" t="s">
        <v>50</v>
      </c>
      <c r="H96" t="s">
        <v>51</v>
      </c>
      <c r="I96" t="s">
        <v>52</v>
      </c>
      <c r="J96" t="s">
        <v>53</v>
      </c>
      <c r="K96" t="s">
        <v>53</v>
      </c>
      <c r="L96" t="s">
        <v>53</v>
      </c>
      <c r="M96" t="s">
        <v>53</v>
      </c>
      <c r="N96" t="s">
        <v>54</v>
      </c>
      <c r="O96">
        <v>20404.5</v>
      </c>
      <c r="P96">
        <v>100.137001</v>
      </c>
      <c r="Q96">
        <v>1.30328</v>
      </c>
      <c r="R96" s="5">
        <f t="shared" si="1"/>
        <v>1.141214131363559E-2</v>
      </c>
      <c r="S96">
        <v>1.27169</v>
      </c>
      <c r="T96">
        <v>0</v>
      </c>
      <c r="U96">
        <v>2.83</v>
      </c>
      <c r="V96">
        <v>2.9740000000000002</v>
      </c>
      <c r="W96">
        <v>2.8809999999999998</v>
      </c>
      <c r="X96">
        <v>2.9740000000000002</v>
      </c>
      <c r="Y96">
        <v>217</v>
      </c>
      <c r="Z96">
        <v>99.78</v>
      </c>
      <c r="AA96">
        <v>1.131</v>
      </c>
      <c r="AB96">
        <v>1.27014</v>
      </c>
      <c r="AC96">
        <v>2.8820000000000001</v>
      </c>
      <c r="AD96">
        <v>3.097</v>
      </c>
      <c r="AE96">
        <v>2.9350000000000001</v>
      </c>
      <c r="AF96">
        <v>3.097</v>
      </c>
      <c r="AG96">
        <v>239</v>
      </c>
      <c r="AH96">
        <v>0.52400000000000002</v>
      </c>
      <c r="AI96">
        <v>0.73</v>
      </c>
      <c r="AJ96">
        <v>167</v>
      </c>
      <c r="AK96">
        <v>185</v>
      </c>
    </row>
    <row r="97" spans="1:37">
      <c r="A97" t="s">
        <v>109</v>
      </c>
      <c r="B97" t="s">
        <v>110</v>
      </c>
      <c r="C97" t="s">
        <v>49</v>
      </c>
      <c r="D97" t="s">
        <v>49</v>
      </c>
      <c r="E97">
        <v>4</v>
      </c>
      <c r="F97" s="1">
        <v>44075</v>
      </c>
      <c r="G97" t="s">
        <v>50</v>
      </c>
      <c r="H97" t="s">
        <v>51</v>
      </c>
      <c r="I97" t="s">
        <v>52</v>
      </c>
      <c r="J97" t="s">
        <v>53</v>
      </c>
      <c r="K97" t="s">
        <v>53</v>
      </c>
      <c r="L97" t="s">
        <v>53</v>
      </c>
      <c r="M97" t="s">
        <v>53</v>
      </c>
      <c r="N97" t="s">
        <v>54</v>
      </c>
      <c r="O97">
        <v>24922.6</v>
      </c>
      <c r="P97">
        <v>95.874001000000007</v>
      </c>
      <c r="Q97">
        <v>0.22825999999999999</v>
      </c>
      <c r="R97" s="5">
        <f t="shared" si="1"/>
        <v>1.393909348933884E-2</v>
      </c>
      <c r="S97">
        <v>1.4715400000000001</v>
      </c>
      <c r="T97">
        <v>0</v>
      </c>
      <c r="U97">
        <v>6.8810000000000002</v>
      </c>
      <c r="V97">
        <v>4.6470000000000002</v>
      </c>
      <c r="W97">
        <v>7.2329999999999997</v>
      </c>
      <c r="X97">
        <v>4.6479999999999997</v>
      </c>
      <c r="Y97">
        <v>232</v>
      </c>
      <c r="Z97">
        <v>94.33</v>
      </c>
      <c r="AA97">
        <v>0</v>
      </c>
      <c r="AB97">
        <v>1.45021</v>
      </c>
      <c r="AC97">
        <v>6.9089999999999998</v>
      </c>
      <c r="AD97">
        <v>4.8789999999999996</v>
      </c>
      <c r="AE97">
        <v>7.274</v>
      </c>
      <c r="AF97">
        <v>4.8789999999999996</v>
      </c>
      <c r="AG97">
        <v>263</v>
      </c>
      <c r="AH97">
        <v>1.879</v>
      </c>
      <c r="AI97">
        <v>2.391</v>
      </c>
      <c r="AJ97">
        <v>229</v>
      </c>
      <c r="AK97">
        <v>258</v>
      </c>
    </row>
    <row r="98" spans="1:37">
      <c r="A98" t="s">
        <v>111</v>
      </c>
      <c r="B98" t="s">
        <v>112</v>
      </c>
      <c r="C98" t="s">
        <v>49</v>
      </c>
      <c r="D98" t="s">
        <v>49</v>
      </c>
      <c r="E98">
        <v>2</v>
      </c>
      <c r="F98" s="1">
        <v>41426</v>
      </c>
      <c r="G98" t="s">
        <v>50</v>
      </c>
      <c r="H98" t="s">
        <v>51</v>
      </c>
      <c r="I98" t="s">
        <v>52</v>
      </c>
      <c r="J98" t="s">
        <v>53</v>
      </c>
      <c r="K98" t="s">
        <v>53</v>
      </c>
      <c r="L98" t="s">
        <v>53</v>
      </c>
      <c r="M98" t="s">
        <v>53</v>
      </c>
      <c r="N98" t="s">
        <v>54</v>
      </c>
      <c r="O98">
        <v>17166.699000000001</v>
      </c>
      <c r="P98">
        <v>100.129402</v>
      </c>
      <c r="Q98">
        <v>0.61202000000000001</v>
      </c>
      <c r="R98" s="5">
        <f t="shared" si="1"/>
        <v>9.601254374115846E-3</v>
      </c>
      <c r="S98">
        <v>1.06253</v>
      </c>
      <c r="T98">
        <v>0</v>
      </c>
      <c r="U98">
        <v>1.163</v>
      </c>
      <c r="V98">
        <v>1.889</v>
      </c>
      <c r="W98">
        <v>1.1679999999999999</v>
      </c>
      <c r="X98">
        <v>1.8979999999999999</v>
      </c>
      <c r="Y98">
        <v>155</v>
      </c>
      <c r="Z98">
        <v>100.38</v>
      </c>
      <c r="AA98">
        <v>0.497</v>
      </c>
      <c r="AB98">
        <v>1.0682400000000001</v>
      </c>
      <c r="AC98">
        <v>1.2210000000000001</v>
      </c>
      <c r="AD98">
        <v>1.6910000000000001</v>
      </c>
      <c r="AE98">
        <v>1.226</v>
      </c>
      <c r="AF98">
        <v>1.698</v>
      </c>
      <c r="AG98">
        <v>138</v>
      </c>
      <c r="AH98">
        <v>-0.13500000000000001</v>
      </c>
      <c r="AI98">
        <v>-0.14000000000000001</v>
      </c>
      <c r="AJ98">
        <v>92</v>
      </c>
      <c r="AK98">
        <v>67</v>
      </c>
    </row>
    <row r="99" spans="1:37">
      <c r="A99" t="s">
        <v>113</v>
      </c>
      <c r="B99" t="s">
        <v>114</v>
      </c>
      <c r="C99" t="s">
        <v>49</v>
      </c>
      <c r="D99" t="s">
        <v>49</v>
      </c>
      <c r="E99">
        <v>3</v>
      </c>
      <c r="F99" s="1">
        <v>42170</v>
      </c>
      <c r="G99" t="s">
        <v>50</v>
      </c>
      <c r="H99" t="s">
        <v>51</v>
      </c>
      <c r="I99" t="s">
        <v>52</v>
      </c>
      <c r="J99" t="s">
        <v>53</v>
      </c>
      <c r="K99" t="s">
        <v>53</v>
      </c>
      <c r="L99" t="s">
        <v>53</v>
      </c>
      <c r="M99" t="s">
        <v>53</v>
      </c>
      <c r="N99" t="s">
        <v>54</v>
      </c>
      <c r="O99">
        <v>18642.5</v>
      </c>
      <c r="P99">
        <v>99.669196999999997</v>
      </c>
      <c r="Q99">
        <v>0.80327999999999999</v>
      </c>
      <c r="R99" s="5">
        <f t="shared" si="1"/>
        <v>1.0426662963535078E-2</v>
      </c>
      <c r="S99">
        <v>1.15079</v>
      </c>
      <c r="T99">
        <v>0</v>
      </c>
      <c r="U99">
        <v>2.9870000000000001</v>
      </c>
      <c r="V99">
        <v>3.1309999999999998</v>
      </c>
      <c r="W99">
        <v>3.0449999999999999</v>
      </c>
      <c r="X99">
        <v>3.1320000000000001</v>
      </c>
      <c r="Y99">
        <v>227</v>
      </c>
      <c r="Z99">
        <v>99.97</v>
      </c>
      <c r="AA99">
        <v>0.63100000000000001</v>
      </c>
      <c r="AB99">
        <v>1.1569</v>
      </c>
      <c r="AC99">
        <v>3.0459999999999998</v>
      </c>
      <c r="AD99">
        <v>3.0310000000000001</v>
      </c>
      <c r="AE99">
        <v>3.1030000000000002</v>
      </c>
      <c r="AF99">
        <v>3.0310000000000001</v>
      </c>
      <c r="AG99">
        <v>227</v>
      </c>
      <c r="AH99">
        <v>-0.128</v>
      </c>
      <c r="AI99">
        <v>9.6000000000000002E-2</v>
      </c>
      <c r="AJ99">
        <v>181</v>
      </c>
      <c r="AK99">
        <v>178</v>
      </c>
    </row>
    <row r="100" spans="1:37">
      <c r="A100" t="s">
        <v>115</v>
      </c>
      <c r="B100" t="s">
        <v>116</v>
      </c>
      <c r="C100" t="s">
        <v>49</v>
      </c>
      <c r="D100" t="s">
        <v>49</v>
      </c>
      <c r="E100">
        <v>3.75</v>
      </c>
      <c r="F100" s="1">
        <v>44256</v>
      </c>
      <c r="G100" t="s">
        <v>50</v>
      </c>
      <c r="H100" t="s">
        <v>51</v>
      </c>
      <c r="I100" t="s">
        <v>52</v>
      </c>
      <c r="J100" t="s">
        <v>53</v>
      </c>
      <c r="K100" t="s">
        <v>53</v>
      </c>
      <c r="L100" t="s">
        <v>53</v>
      </c>
      <c r="M100" t="s">
        <v>53</v>
      </c>
      <c r="N100" t="s">
        <v>54</v>
      </c>
      <c r="O100">
        <v>24268.800999999999</v>
      </c>
      <c r="P100">
        <v>93.089995999999999</v>
      </c>
      <c r="Q100">
        <v>0.21399000000000001</v>
      </c>
      <c r="R100" s="5">
        <f t="shared" si="1"/>
        <v>1.3573426769805717E-2</v>
      </c>
      <c r="S100">
        <v>1.3912100000000001</v>
      </c>
      <c r="T100">
        <v>0</v>
      </c>
      <c r="U100">
        <v>7.2619999999999996</v>
      </c>
      <c r="V100">
        <v>4.76</v>
      </c>
      <c r="W100">
        <v>7.6509999999999998</v>
      </c>
      <c r="X100">
        <v>4.7610000000000001</v>
      </c>
      <c r="Y100">
        <v>233</v>
      </c>
      <c r="Z100">
        <v>91.71</v>
      </c>
      <c r="AA100">
        <v>0</v>
      </c>
      <c r="AB100">
        <v>1.37294</v>
      </c>
      <c r="AC100">
        <v>7.2910000000000004</v>
      </c>
      <c r="AD100">
        <v>4.96</v>
      </c>
      <c r="AE100">
        <v>7.6950000000000003</v>
      </c>
      <c r="AF100">
        <v>4.96</v>
      </c>
      <c r="AG100">
        <v>261</v>
      </c>
      <c r="AH100">
        <v>1.738</v>
      </c>
      <c r="AI100">
        <v>2.2549999999999999</v>
      </c>
      <c r="AJ100">
        <v>230</v>
      </c>
      <c r="AK100">
        <v>256</v>
      </c>
    </row>
    <row r="101" spans="1:37">
      <c r="A101" t="s">
        <v>117</v>
      </c>
      <c r="B101" t="s">
        <v>118</v>
      </c>
      <c r="C101" t="s">
        <v>49</v>
      </c>
      <c r="D101" t="s">
        <v>49</v>
      </c>
      <c r="E101">
        <v>4.5</v>
      </c>
      <c r="F101" s="1">
        <v>46082</v>
      </c>
      <c r="G101" t="s">
        <v>50</v>
      </c>
      <c r="H101" t="s">
        <v>51</v>
      </c>
      <c r="I101" t="s">
        <v>52</v>
      </c>
      <c r="J101" t="s">
        <v>53</v>
      </c>
      <c r="K101" t="s">
        <v>53</v>
      </c>
      <c r="L101" t="s">
        <v>53</v>
      </c>
      <c r="M101" t="s">
        <v>53</v>
      </c>
      <c r="N101" t="s">
        <v>54</v>
      </c>
      <c r="O101">
        <v>15674.9</v>
      </c>
      <c r="P101">
        <v>92.25</v>
      </c>
      <c r="Q101">
        <v>0.25679000000000002</v>
      </c>
      <c r="R101" s="5">
        <f t="shared" si="1"/>
        <v>8.7668981782012059E-3</v>
      </c>
      <c r="S101">
        <v>0.89088999999999996</v>
      </c>
      <c r="T101">
        <v>0</v>
      </c>
      <c r="U101">
        <v>9.7889999999999997</v>
      </c>
      <c r="V101">
        <v>5.3620000000000001</v>
      </c>
      <c r="W101">
        <v>10.387</v>
      </c>
      <c r="X101">
        <v>5.3630000000000004</v>
      </c>
      <c r="Y101">
        <v>240</v>
      </c>
      <c r="Z101">
        <v>89.61</v>
      </c>
      <c r="AA101">
        <v>0</v>
      </c>
      <c r="AB101">
        <v>0.86646000000000001</v>
      </c>
      <c r="AC101">
        <v>9.7569999999999997</v>
      </c>
      <c r="AD101">
        <v>5.6559999999999997</v>
      </c>
      <c r="AE101">
        <v>10.365</v>
      </c>
      <c r="AF101">
        <v>5.657</v>
      </c>
      <c r="AG101">
        <v>278</v>
      </c>
      <c r="AH101">
        <v>3.2330000000000001</v>
      </c>
      <c r="AI101">
        <v>4.0359999999999996</v>
      </c>
      <c r="AJ101">
        <v>248</v>
      </c>
      <c r="AK101">
        <v>280</v>
      </c>
    </row>
    <row r="102" spans="1:37">
      <c r="A102" t="s">
        <v>119</v>
      </c>
      <c r="B102" t="s">
        <v>120</v>
      </c>
      <c r="C102" t="s">
        <v>49</v>
      </c>
      <c r="D102" t="s">
        <v>49</v>
      </c>
      <c r="E102">
        <v>2.25</v>
      </c>
      <c r="F102" s="1">
        <v>41579</v>
      </c>
      <c r="G102" t="s">
        <v>50</v>
      </c>
      <c r="H102" t="s">
        <v>51</v>
      </c>
      <c r="I102" t="s">
        <v>52</v>
      </c>
      <c r="J102" t="s">
        <v>53</v>
      </c>
      <c r="K102" t="s">
        <v>53</v>
      </c>
      <c r="L102" t="s">
        <v>53</v>
      </c>
      <c r="M102" t="s">
        <v>53</v>
      </c>
      <c r="N102" t="s">
        <v>54</v>
      </c>
      <c r="O102">
        <v>17818.5</v>
      </c>
      <c r="P102">
        <v>100.328003</v>
      </c>
      <c r="Q102">
        <v>0.87775000000000003</v>
      </c>
      <c r="R102" s="5">
        <f t="shared" si="1"/>
        <v>9.9658036216038505E-3</v>
      </c>
      <c r="S102">
        <v>1.10795</v>
      </c>
      <c r="T102">
        <v>0</v>
      </c>
      <c r="U102">
        <v>1.5449999999999999</v>
      </c>
      <c r="V102">
        <v>2.052</v>
      </c>
      <c r="W102">
        <v>1.5649999999999999</v>
      </c>
      <c r="X102">
        <v>2.052</v>
      </c>
      <c r="Y102">
        <v>163</v>
      </c>
      <c r="Z102">
        <v>100.206</v>
      </c>
      <c r="AA102">
        <v>0.748</v>
      </c>
      <c r="AB102">
        <v>1.10964</v>
      </c>
      <c r="AC102">
        <v>1.6</v>
      </c>
      <c r="AD102">
        <v>2.1339999999999999</v>
      </c>
      <c r="AE102">
        <v>1.62</v>
      </c>
      <c r="AF102">
        <v>2.1339999999999999</v>
      </c>
      <c r="AG102">
        <v>176</v>
      </c>
      <c r="AH102">
        <v>0.249</v>
      </c>
      <c r="AI102">
        <v>0.29799999999999999</v>
      </c>
      <c r="AJ102">
        <v>100</v>
      </c>
      <c r="AK102">
        <v>106</v>
      </c>
    </row>
    <row r="103" spans="1:37">
      <c r="A103" t="s">
        <v>121</v>
      </c>
      <c r="B103" t="s">
        <v>122</v>
      </c>
      <c r="C103" t="s">
        <v>49</v>
      </c>
      <c r="D103" t="s">
        <v>49</v>
      </c>
      <c r="E103">
        <v>3</v>
      </c>
      <c r="F103" s="1">
        <v>42309</v>
      </c>
      <c r="G103" t="s">
        <v>50</v>
      </c>
      <c r="H103" t="s">
        <v>51</v>
      </c>
      <c r="I103" t="s">
        <v>52</v>
      </c>
      <c r="J103" t="s">
        <v>53</v>
      </c>
      <c r="K103" t="s">
        <v>53</v>
      </c>
      <c r="L103" t="s">
        <v>53</v>
      </c>
      <c r="M103" t="s">
        <v>53</v>
      </c>
      <c r="N103" t="s">
        <v>54</v>
      </c>
      <c r="O103">
        <v>16223.1</v>
      </c>
      <c r="P103">
        <v>99.218001999999998</v>
      </c>
      <c r="Q103">
        <v>1.1703300000000001</v>
      </c>
      <c r="R103" s="5">
        <f t="shared" si="1"/>
        <v>9.073503871461764E-3</v>
      </c>
      <c r="S103">
        <v>1.0005999999999999</v>
      </c>
      <c r="T103">
        <v>0</v>
      </c>
      <c r="U103">
        <v>3.3029999999999999</v>
      </c>
      <c r="V103">
        <v>3.254</v>
      </c>
      <c r="W103">
        <v>3.3740000000000001</v>
      </c>
      <c r="X103">
        <v>3.2570000000000001</v>
      </c>
      <c r="Y103">
        <v>227</v>
      </c>
      <c r="Z103">
        <v>99.13</v>
      </c>
      <c r="AA103">
        <v>0.997</v>
      </c>
      <c r="AB103">
        <v>1.0020100000000001</v>
      </c>
      <c r="AC103">
        <v>3.3580000000000001</v>
      </c>
      <c r="AD103">
        <v>3.2770000000000001</v>
      </c>
      <c r="AE103">
        <v>3.4289999999999998</v>
      </c>
      <c r="AF103">
        <v>3.2789999999999999</v>
      </c>
      <c r="AG103">
        <v>240</v>
      </c>
      <c r="AH103">
        <v>0.26100000000000001</v>
      </c>
      <c r="AI103">
        <v>0.52400000000000002</v>
      </c>
      <c r="AJ103">
        <v>183</v>
      </c>
      <c r="AK103">
        <v>194</v>
      </c>
    </row>
    <row r="104" spans="1:37">
      <c r="A104" t="s">
        <v>123</v>
      </c>
      <c r="B104" t="s">
        <v>124</v>
      </c>
      <c r="C104" t="s">
        <v>49</v>
      </c>
      <c r="D104" t="s">
        <v>49</v>
      </c>
      <c r="E104">
        <v>4.75</v>
      </c>
      <c r="F104" s="1">
        <v>44440</v>
      </c>
      <c r="G104" t="s">
        <v>50</v>
      </c>
      <c r="H104" t="s">
        <v>51</v>
      </c>
      <c r="I104" t="s">
        <v>52</v>
      </c>
      <c r="J104" t="s">
        <v>53</v>
      </c>
      <c r="K104" t="s">
        <v>53</v>
      </c>
      <c r="L104" t="s">
        <v>53</v>
      </c>
      <c r="M104" t="s">
        <v>53</v>
      </c>
      <c r="N104" t="s">
        <v>54</v>
      </c>
      <c r="O104">
        <v>24800.1</v>
      </c>
      <c r="P104">
        <v>99.220000999999996</v>
      </c>
      <c r="Q104">
        <v>0.27106000000000002</v>
      </c>
      <c r="R104" s="5">
        <f t="shared" si="1"/>
        <v>1.3870579812898822E-2</v>
      </c>
      <c r="S104">
        <v>1.5159400000000001</v>
      </c>
      <c r="T104">
        <v>0</v>
      </c>
      <c r="U104">
        <v>7.33</v>
      </c>
      <c r="V104">
        <v>4.9119999999999999</v>
      </c>
      <c r="W104">
        <v>7.7290000000000001</v>
      </c>
      <c r="X104">
        <v>4.9119999999999999</v>
      </c>
      <c r="Y104">
        <v>242</v>
      </c>
      <c r="Z104">
        <v>97.77</v>
      </c>
      <c r="AA104">
        <v>0</v>
      </c>
      <c r="AB104">
        <v>1.4957100000000001</v>
      </c>
      <c r="AC104">
        <v>7.3559999999999999</v>
      </c>
      <c r="AD104">
        <v>5.1120000000000001</v>
      </c>
      <c r="AE104">
        <v>7.7690000000000001</v>
      </c>
      <c r="AF104">
        <v>5.1120000000000001</v>
      </c>
      <c r="AG104">
        <v>270</v>
      </c>
      <c r="AH104">
        <v>1.76</v>
      </c>
      <c r="AI104">
        <v>2.2610000000000001</v>
      </c>
      <c r="AJ104">
        <v>250</v>
      </c>
      <c r="AK104">
        <v>276</v>
      </c>
    </row>
    <row r="105" spans="1:37">
      <c r="A105" t="s">
        <v>125</v>
      </c>
      <c r="B105" t="s">
        <v>126</v>
      </c>
      <c r="C105" t="s">
        <v>49</v>
      </c>
      <c r="D105" t="s">
        <v>49</v>
      </c>
      <c r="E105">
        <v>3</v>
      </c>
      <c r="F105" s="1">
        <v>41730</v>
      </c>
      <c r="G105" t="s">
        <v>50</v>
      </c>
      <c r="H105" t="s">
        <v>51</v>
      </c>
      <c r="I105" t="s">
        <v>52</v>
      </c>
      <c r="J105" t="s">
        <v>53</v>
      </c>
      <c r="K105" t="s">
        <v>53</v>
      </c>
      <c r="L105" t="s">
        <v>53</v>
      </c>
      <c r="M105" t="s">
        <v>53</v>
      </c>
      <c r="N105" t="s">
        <v>54</v>
      </c>
      <c r="O105">
        <v>14797.7</v>
      </c>
      <c r="P105">
        <v>101.271004</v>
      </c>
      <c r="Q105">
        <v>1.4180299999999999</v>
      </c>
      <c r="R105" s="5">
        <f t="shared" si="1"/>
        <v>8.2762843253588857E-3</v>
      </c>
      <c r="S105">
        <v>0.93359999999999999</v>
      </c>
      <c r="T105">
        <v>0</v>
      </c>
      <c r="U105">
        <v>1.91</v>
      </c>
      <c r="V105">
        <v>2.3679999999999999</v>
      </c>
      <c r="W105">
        <v>1.9339999999999999</v>
      </c>
      <c r="X105">
        <v>2.3679999999999999</v>
      </c>
      <c r="Y105">
        <v>186</v>
      </c>
      <c r="Z105">
        <v>100.75700000000001</v>
      </c>
      <c r="AA105">
        <v>1.246</v>
      </c>
      <c r="AB105">
        <v>0.93108999999999997</v>
      </c>
      <c r="AC105">
        <v>1.9610000000000001</v>
      </c>
      <c r="AD105">
        <v>2.641</v>
      </c>
      <c r="AE105">
        <v>1.9870000000000001</v>
      </c>
      <c r="AF105">
        <v>2.641</v>
      </c>
      <c r="AG105">
        <v>219</v>
      </c>
      <c r="AH105">
        <v>0.67300000000000004</v>
      </c>
      <c r="AI105">
        <v>0.78300000000000003</v>
      </c>
      <c r="AJ105">
        <v>125</v>
      </c>
      <c r="AK105">
        <v>152</v>
      </c>
    </row>
    <row r="106" spans="1:37">
      <c r="A106" t="s">
        <v>127</v>
      </c>
      <c r="B106" t="s">
        <v>128</v>
      </c>
      <c r="C106" t="s">
        <v>49</v>
      </c>
      <c r="D106" t="s">
        <v>49</v>
      </c>
      <c r="E106">
        <v>3.75</v>
      </c>
      <c r="F106" s="1">
        <v>42475</v>
      </c>
      <c r="G106" t="s">
        <v>50</v>
      </c>
      <c r="H106" t="s">
        <v>51</v>
      </c>
      <c r="I106" t="s">
        <v>52</v>
      </c>
      <c r="J106" t="s">
        <v>53</v>
      </c>
      <c r="K106" t="s">
        <v>53</v>
      </c>
      <c r="L106" t="s">
        <v>53</v>
      </c>
      <c r="M106" t="s">
        <v>53</v>
      </c>
      <c r="N106" t="s">
        <v>54</v>
      </c>
      <c r="O106">
        <v>15693.1</v>
      </c>
      <c r="P106">
        <v>100.87599899999999</v>
      </c>
      <c r="Q106">
        <v>1.6291</v>
      </c>
      <c r="R106" s="5">
        <f t="shared" si="1"/>
        <v>8.7770773529865804E-3</v>
      </c>
      <c r="S106">
        <v>0.98831999999999998</v>
      </c>
      <c r="T106">
        <v>0</v>
      </c>
      <c r="U106">
        <v>3.6219999999999999</v>
      </c>
      <c r="V106">
        <v>3.5470000000000002</v>
      </c>
      <c r="W106">
        <v>3.7120000000000002</v>
      </c>
      <c r="X106">
        <v>3.5470000000000002</v>
      </c>
      <c r="Y106">
        <v>242</v>
      </c>
      <c r="Z106">
        <v>101.05200000000001</v>
      </c>
      <c r="AA106">
        <v>1.4139999999999999</v>
      </c>
      <c r="AB106">
        <v>0.99192000000000002</v>
      </c>
      <c r="AC106">
        <v>3.6789999999999998</v>
      </c>
      <c r="AD106">
        <v>3.5030000000000001</v>
      </c>
      <c r="AE106">
        <v>3.7690000000000001</v>
      </c>
      <c r="AF106">
        <v>3.5030000000000001</v>
      </c>
      <c r="AG106">
        <v>249</v>
      </c>
      <c r="AH106">
        <v>3.7999999999999999E-2</v>
      </c>
      <c r="AI106">
        <v>0.34499999999999997</v>
      </c>
      <c r="AJ106">
        <v>204</v>
      </c>
      <c r="AK106">
        <v>209</v>
      </c>
    </row>
    <row r="107" spans="1:37">
      <c r="A107" t="s">
        <v>129</v>
      </c>
      <c r="B107" t="s">
        <v>130</v>
      </c>
      <c r="C107" t="s">
        <v>49</v>
      </c>
      <c r="D107" t="s">
        <v>49</v>
      </c>
      <c r="E107">
        <v>4.25</v>
      </c>
      <c r="F107" s="1">
        <v>41821</v>
      </c>
      <c r="G107" t="s">
        <v>50</v>
      </c>
      <c r="H107" t="s">
        <v>51</v>
      </c>
      <c r="I107" t="s">
        <v>52</v>
      </c>
      <c r="J107" t="s">
        <v>53</v>
      </c>
      <c r="K107" t="s">
        <v>53</v>
      </c>
      <c r="L107" t="s">
        <v>53</v>
      </c>
      <c r="M107" t="s">
        <v>53</v>
      </c>
      <c r="N107" t="s">
        <v>54</v>
      </c>
      <c r="O107">
        <v>13891</v>
      </c>
      <c r="P107">
        <v>103.459999</v>
      </c>
      <c r="Q107">
        <v>0.94574000000000003</v>
      </c>
      <c r="R107" s="5">
        <f t="shared" si="1"/>
        <v>7.7691712606391726E-3</v>
      </c>
      <c r="S107">
        <v>0.89105000000000001</v>
      </c>
      <c r="T107">
        <v>0</v>
      </c>
      <c r="U107">
        <v>2.121</v>
      </c>
      <c r="V107">
        <v>2.69</v>
      </c>
      <c r="W107">
        <v>2.1509999999999998</v>
      </c>
      <c r="X107">
        <v>2.69</v>
      </c>
      <c r="Y107">
        <v>211</v>
      </c>
      <c r="Z107">
        <v>103.33</v>
      </c>
      <c r="AA107">
        <v>0.70099999999999996</v>
      </c>
      <c r="AB107">
        <v>0.89141999999999999</v>
      </c>
      <c r="AC107">
        <v>2.1749999999999998</v>
      </c>
      <c r="AD107">
        <v>2.7850000000000001</v>
      </c>
      <c r="AE107">
        <v>2.2050000000000001</v>
      </c>
      <c r="AF107">
        <v>2.7850000000000001</v>
      </c>
      <c r="AG107">
        <v>228</v>
      </c>
      <c r="AH107">
        <v>0.36099999999999999</v>
      </c>
      <c r="AI107">
        <v>0.49099999999999999</v>
      </c>
      <c r="AJ107">
        <v>159</v>
      </c>
      <c r="AK107">
        <v>169</v>
      </c>
    </row>
    <row r="108" spans="1:37">
      <c r="A108" t="s">
        <v>131</v>
      </c>
      <c r="B108" t="s">
        <v>132</v>
      </c>
      <c r="C108" t="s">
        <v>49</v>
      </c>
      <c r="D108" t="s">
        <v>49</v>
      </c>
      <c r="E108">
        <v>5</v>
      </c>
      <c r="F108" s="1">
        <v>44621</v>
      </c>
      <c r="G108" t="s">
        <v>50</v>
      </c>
      <c r="H108" t="s">
        <v>51</v>
      </c>
      <c r="I108" t="s">
        <v>52</v>
      </c>
      <c r="J108" t="s">
        <v>53</v>
      </c>
      <c r="K108" t="s">
        <v>53</v>
      </c>
      <c r="L108" t="s">
        <v>53</v>
      </c>
      <c r="M108" t="s">
        <v>53</v>
      </c>
      <c r="N108" t="s">
        <v>54</v>
      </c>
      <c r="O108">
        <v>17153.199000000001</v>
      </c>
      <c r="P108">
        <v>100.18</v>
      </c>
      <c r="Q108">
        <v>0.28532999999999997</v>
      </c>
      <c r="R108" s="5">
        <f t="shared" si="1"/>
        <v>9.5937038873244972E-3</v>
      </c>
      <c r="S108">
        <v>1.0587800000000001</v>
      </c>
      <c r="T108">
        <v>0</v>
      </c>
      <c r="U108">
        <v>7.5549999999999997</v>
      </c>
      <c r="V108">
        <v>5.0380000000000003</v>
      </c>
      <c r="W108">
        <v>7.9740000000000002</v>
      </c>
      <c r="X108">
        <v>5.0380000000000003</v>
      </c>
      <c r="Y108">
        <v>247</v>
      </c>
      <c r="Z108">
        <v>98.48</v>
      </c>
      <c r="AA108">
        <v>0</v>
      </c>
      <c r="AB108">
        <v>1.04203</v>
      </c>
      <c r="AC108">
        <v>7.5730000000000004</v>
      </c>
      <c r="AD108">
        <v>5.2640000000000002</v>
      </c>
      <c r="AE108">
        <v>8.0069999999999997</v>
      </c>
      <c r="AF108">
        <v>5.2640000000000002</v>
      </c>
      <c r="AG108">
        <v>278</v>
      </c>
      <c r="AH108">
        <v>2.016</v>
      </c>
      <c r="AI108">
        <v>2.508</v>
      </c>
      <c r="AJ108">
        <v>259</v>
      </c>
      <c r="AK108">
        <v>288</v>
      </c>
    </row>
    <row r="109" spans="1:37">
      <c r="A109" t="s">
        <v>133</v>
      </c>
      <c r="B109" t="s">
        <v>134</v>
      </c>
      <c r="C109" t="s">
        <v>49</v>
      </c>
      <c r="D109" t="s">
        <v>49</v>
      </c>
      <c r="E109">
        <v>4.75</v>
      </c>
      <c r="F109" s="1">
        <v>42628</v>
      </c>
      <c r="G109" t="s">
        <v>50</v>
      </c>
      <c r="H109" t="s">
        <v>51</v>
      </c>
      <c r="I109" t="s">
        <v>52</v>
      </c>
      <c r="J109" t="s">
        <v>53</v>
      </c>
      <c r="K109" t="s">
        <v>53</v>
      </c>
      <c r="L109" t="s">
        <v>53</v>
      </c>
      <c r="M109" t="s">
        <v>53</v>
      </c>
      <c r="N109" t="s">
        <v>54</v>
      </c>
      <c r="O109">
        <v>15014.6</v>
      </c>
      <c r="P109">
        <v>103.9524</v>
      </c>
      <c r="Q109">
        <v>9.035E-2</v>
      </c>
      <c r="R109" s="5">
        <f t="shared" si="1"/>
        <v>8.3975954798065598E-3</v>
      </c>
      <c r="S109">
        <v>0.95977999999999997</v>
      </c>
      <c r="T109">
        <v>2.375</v>
      </c>
      <c r="U109">
        <v>3.944</v>
      </c>
      <c r="V109">
        <v>3.8180000000000001</v>
      </c>
      <c r="W109">
        <v>4.0570000000000004</v>
      </c>
      <c r="X109">
        <v>3.8180000000000001</v>
      </c>
      <c r="Y109">
        <v>256</v>
      </c>
      <c r="Z109">
        <v>103.96899999999999</v>
      </c>
      <c r="AA109">
        <v>2.1920000000000002</v>
      </c>
      <c r="AB109">
        <v>0.98326000000000002</v>
      </c>
      <c r="AC109">
        <v>3.911</v>
      </c>
      <c r="AD109">
        <v>3.8250000000000002</v>
      </c>
      <c r="AE109">
        <v>4.0220000000000002</v>
      </c>
      <c r="AF109">
        <v>3.8250000000000002</v>
      </c>
      <c r="AG109">
        <v>268</v>
      </c>
      <c r="AH109">
        <v>0.24199999999999999</v>
      </c>
      <c r="AI109">
        <v>0.58499999999999996</v>
      </c>
      <c r="AJ109">
        <v>225</v>
      </c>
      <c r="AK109">
        <v>236</v>
      </c>
    </row>
    <row r="110" spans="1:37">
      <c r="A110" t="s">
        <v>135</v>
      </c>
      <c r="B110" t="s">
        <v>136</v>
      </c>
      <c r="C110" t="s">
        <v>49</v>
      </c>
      <c r="D110" t="s">
        <v>49</v>
      </c>
      <c r="E110">
        <v>6</v>
      </c>
      <c r="F110" s="1">
        <v>41958</v>
      </c>
      <c r="G110" t="s">
        <v>50</v>
      </c>
      <c r="H110" t="s">
        <v>51</v>
      </c>
      <c r="I110" t="s">
        <v>52</v>
      </c>
      <c r="J110" t="s">
        <v>53</v>
      </c>
      <c r="K110" t="s">
        <v>53</v>
      </c>
      <c r="L110" t="s">
        <v>53</v>
      </c>
      <c r="M110" t="s">
        <v>53</v>
      </c>
      <c r="N110" t="s">
        <v>54</v>
      </c>
      <c r="O110">
        <v>14151.7</v>
      </c>
      <c r="P110">
        <v>108.031998</v>
      </c>
      <c r="Q110">
        <v>2.10989</v>
      </c>
      <c r="R110" s="5">
        <f t="shared" si="1"/>
        <v>7.9149795500098909E-3</v>
      </c>
      <c r="S110">
        <v>0.95765</v>
      </c>
      <c r="T110">
        <v>0</v>
      </c>
      <c r="U110">
        <v>2.3860000000000001</v>
      </c>
      <c r="V110">
        <v>2.843</v>
      </c>
      <c r="W110">
        <v>2.4220000000000002</v>
      </c>
      <c r="X110">
        <v>2.8490000000000002</v>
      </c>
      <c r="Y110">
        <v>216</v>
      </c>
      <c r="Z110">
        <v>107.776</v>
      </c>
      <c r="AA110">
        <v>1.764</v>
      </c>
      <c r="AB110">
        <v>0.95623999999999998</v>
      </c>
      <c r="AC110">
        <v>2.4369999999999998</v>
      </c>
      <c r="AD110">
        <v>3.0019999999999998</v>
      </c>
      <c r="AE110">
        <v>2.476</v>
      </c>
      <c r="AF110">
        <v>3.008</v>
      </c>
      <c r="AG110">
        <v>241</v>
      </c>
      <c r="AH110">
        <v>0.55000000000000004</v>
      </c>
      <c r="AI110">
        <v>0.70599999999999996</v>
      </c>
      <c r="AJ110">
        <v>171</v>
      </c>
      <c r="AK110">
        <v>192</v>
      </c>
    </row>
    <row r="111" spans="1:37">
      <c r="A111" t="s">
        <v>137</v>
      </c>
      <c r="B111" t="s">
        <v>138</v>
      </c>
      <c r="C111" t="s">
        <v>49</v>
      </c>
      <c r="D111" t="s">
        <v>49</v>
      </c>
      <c r="E111">
        <v>4.75</v>
      </c>
      <c r="F111" s="1">
        <v>42856</v>
      </c>
      <c r="G111" t="s">
        <v>50</v>
      </c>
      <c r="H111" t="s">
        <v>51</v>
      </c>
      <c r="I111" t="s">
        <v>52</v>
      </c>
      <c r="J111" t="s">
        <v>53</v>
      </c>
      <c r="K111" t="s">
        <v>53</v>
      </c>
      <c r="L111" t="s">
        <v>53</v>
      </c>
      <c r="M111" t="s">
        <v>53</v>
      </c>
      <c r="N111" t="s">
        <v>54</v>
      </c>
      <c r="O111">
        <v>6074</v>
      </c>
      <c r="P111">
        <v>103.25599699999999</v>
      </c>
      <c r="Q111">
        <v>0.65246999999999999</v>
      </c>
      <c r="R111" s="5">
        <f t="shared" si="1"/>
        <v>3.3971597607891681E-3</v>
      </c>
      <c r="S111">
        <v>0.38777</v>
      </c>
      <c r="T111">
        <v>0</v>
      </c>
      <c r="U111">
        <v>4.4009999999999998</v>
      </c>
      <c r="V111">
        <v>4.077</v>
      </c>
      <c r="W111">
        <v>4.5380000000000003</v>
      </c>
      <c r="X111">
        <v>4.0789999999999997</v>
      </c>
      <c r="Y111">
        <v>263</v>
      </c>
      <c r="Z111">
        <v>102.77800000000001</v>
      </c>
      <c r="AA111">
        <v>0.378</v>
      </c>
      <c r="AB111">
        <v>0.38651000000000002</v>
      </c>
      <c r="AC111">
        <v>4.45</v>
      </c>
      <c r="AD111">
        <v>4.1879999999999997</v>
      </c>
      <c r="AE111">
        <v>4.59</v>
      </c>
      <c r="AF111">
        <v>4.1909999999999998</v>
      </c>
      <c r="AG111">
        <v>285</v>
      </c>
      <c r="AH111">
        <v>0.72899999999999998</v>
      </c>
      <c r="AI111">
        <v>1.1399999999999999</v>
      </c>
      <c r="AJ111">
        <v>239</v>
      </c>
      <c r="AK111">
        <v>259</v>
      </c>
    </row>
    <row r="112" spans="1:37">
      <c r="A112" t="s">
        <v>139</v>
      </c>
      <c r="B112" t="s">
        <v>140</v>
      </c>
      <c r="C112" t="s">
        <v>49</v>
      </c>
      <c r="D112" t="s">
        <v>49</v>
      </c>
      <c r="E112">
        <v>9</v>
      </c>
      <c r="F112" s="1">
        <v>45231</v>
      </c>
      <c r="G112" t="s">
        <v>50</v>
      </c>
      <c r="H112" t="s">
        <v>51</v>
      </c>
      <c r="I112" t="s">
        <v>52</v>
      </c>
      <c r="J112" t="s">
        <v>53</v>
      </c>
      <c r="K112" t="s">
        <v>53</v>
      </c>
      <c r="L112" t="s">
        <v>53</v>
      </c>
      <c r="M112" t="s">
        <v>53</v>
      </c>
      <c r="N112" t="s">
        <v>54</v>
      </c>
      <c r="O112">
        <v>11226.2</v>
      </c>
      <c r="P112">
        <v>131.679993</v>
      </c>
      <c r="Q112">
        <v>3.5109900000000001</v>
      </c>
      <c r="R112" s="5">
        <f t="shared" si="1"/>
        <v>6.2787610975586702E-3</v>
      </c>
      <c r="S112">
        <v>0.93245</v>
      </c>
      <c r="T112">
        <v>0</v>
      </c>
      <c r="U112">
        <v>7.4059999999999997</v>
      </c>
      <c r="V112">
        <v>5.3730000000000002</v>
      </c>
      <c r="W112">
        <v>7.7919999999999998</v>
      </c>
      <c r="X112">
        <v>5.3739999999999997</v>
      </c>
      <c r="Y112">
        <v>271</v>
      </c>
      <c r="Z112">
        <v>127.36</v>
      </c>
      <c r="AA112">
        <v>2.992</v>
      </c>
      <c r="AB112">
        <v>0.90268999999999999</v>
      </c>
      <c r="AC112">
        <v>7.3609999999999998</v>
      </c>
      <c r="AD112">
        <v>5.8239999999999998</v>
      </c>
      <c r="AE112">
        <v>7.76</v>
      </c>
      <c r="AF112">
        <v>5.8250000000000002</v>
      </c>
      <c r="AG112">
        <v>325</v>
      </c>
      <c r="AH112">
        <v>3.7120000000000002</v>
      </c>
      <c r="AI112">
        <v>4.2430000000000003</v>
      </c>
      <c r="AJ112">
        <v>336</v>
      </c>
      <c r="AK112">
        <v>392</v>
      </c>
    </row>
    <row r="113" spans="1:37">
      <c r="A113" t="s">
        <v>141</v>
      </c>
      <c r="B113" t="s">
        <v>142</v>
      </c>
      <c r="C113" t="s">
        <v>49</v>
      </c>
      <c r="D113" t="s">
        <v>49</v>
      </c>
      <c r="E113">
        <v>7.25</v>
      </c>
      <c r="F113" s="1">
        <v>46327</v>
      </c>
      <c r="G113" t="s">
        <v>50</v>
      </c>
      <c r="H113" t="s">
        <v>51</v>
      </c>
      <c r="I113" t="s">
        <v>52</v>
      </c>
      <c r="J113" t="s">
        <v>53</v>
      </c>
      <c r="K113" t="s">
        <v>53</v>
      </c>
      <c r="L113" t="s">
        <v>53</v>
      </c>
      <c r="M113" t="s">
        <v>53</v>
      </c>
      <c r="N113" t="s">
        <v>54</v>
      </c>
      <c r="O113">
        <v>9417.7999999999993</v>
      </c>
      <c r="P113">
        <v>117.980003</v>
      </c>
      <c r="Q113">
        <v>2.8283</v>
      </c>
      <c r="R113" s="5">
        <f t="shared" si="1"/>
        <v>5.2673314447086311E-3</v>
      </c>
      <c r="S113">
        <v>0.69901999999999997</v>
      </c>
      <c r="T113">
        <v>0</v>
      </c>
      <c r="U113">
        <v>8.9830000000000005</v>
      </c>
      <c r="V113">
        <v>5.5209999999999999</v>
      </c>
      <c r="W113">
        <v>9.4659999999999993</v>
      </c>
      <c r="X113">
        <v>5.5229999999999997</v>
      </c>
      <c r="Y113">
        <v>262</v>
      </c>
      <c r="Z113">
        <v>115.5</v>
      </c>
      <c r="AA113">
        <v>2.41</v>
      </c>
      <c r="AB113">
        <v>0.68498999999999999</v>
      </c>
      <c r="AC113">
        <v>8.9600000000000009</v>
      </c>
      <c r="AD113">
        <v>5.7560000000000002</v>
      </c>
      <c r="AE113">
        <v>9.4480000000000004</v>
      </c>
      <c r="AF113">
        <v>5.758</v>
      </c>
      <c r="AG113">
        <v>294</v>
      </c>
      <c r="AH113">
        <v>2.4580000000000002</v>
      </c>
      <c r="AI113">
        <v>3.2029999999999998</v>
      </c>
      <c r="AJ113">
        <v>309</v>
      </c>
      <c r="AK113">
        <v>342</v>
      </c>
    </row>
    <row r="114" spans="1:37">
      <c r="A114" t="s">
        <v>143</v>
      </c>
      <c r="B114" t="s">
        <v>144</v>
      </c>
      <c r="C114" t="s">
        <v>49</v>
      </c>
      <c r="D114" t="s">
        <v>49</v>
      </c>
      <c r="E114">
        <v>6.5</v>
      </c>
      <c r="F114" s="1">
        <v>46692</v>
      </c>
      <c r="G114" t="s">
        <v>50</v>
      </c>
      <c r="H114" t="s">
        <v>51</v>
      </c>
      <c r="I114" t="s">
        <v>52</v>
      </c>
      <c r="J114" t="s">
        <v>53</v>
      </c>
      <c r="K114" t="s">
        <v>53</v>
      </c>
      <c r="L114" t="s">
        <v>53</v>
      </c>
      <c r="M114" t="s">
        <v>53</v>
      </c>
      <c r="N114" t="s">
        <v>54</v>
      </c>
      <c r="O114">
        <v>26013.1</v>
      </c>
      <c r="P114">
        <v>109.269997</v>
      </c>
      <c r="Q114">
        <v>2.5357099999999999</v>
      </c>
      <c r="R114" s="5">
        <f t="shared" si="1"/>
        <v>1.4549005033484476E-2</v>
      </c>
      <c r="S114">
        <v>1.7868999999999999</v>
      </c>
      <c r="T114">
        <v>0</v>
      </c>
      <c r="U114">
        <v>9.5250000000000004</v>
      </c>
      <c r="V114">
        <v>5.6779999999999999</v>
      </c>
      <c r="W114">
        <v>10.041</v>
      </c>
      <c r="X114">
        <v>5.6790000000000003</v>
      </c>
      <c r="Y114">
        <v>272</v>
      </c>
      <c r="Z114">
        <v>107.01</v>
      </c>
      <c r="AA114">
        <v>2.161</v>
      </c>
      <c r="AB114">
        <v>1.7518</v>
      </c>
      <c r="AC114">
        <v>9.4990000000000006</v>
      </c>
      <c r="AD114">
        <v>5.8949999999999996</v>
      </c>
      <c r="AE114">
        <v>10.016</v>
      </c>
      <c r="AF114">
        <v>5.8959999999999999</v>
      </c>
      <c r="AG114">
        <v>303</v>
      </c>
      <c r="AH114">
        <v>2.4140000000000001</v>
      </c>
      <c r="AI114">
        <v>3.242</v>
      </c>
      <c r="AJ114">
        <v>305</v>
      </c>
      <c r="AK114">
        <v>335</v>
      </c>
    </row>
    <row r="115" spans="1:37">
      <c r="A115" t="s">
        <v>197</v>
      </c>
      <c r="B115" t="s">
        <v>198</v>
      </c>
      <c r="C115" t="s">
        <v>199</v>
      </c>
      <c r="D115" t="s">
        <v>200</v>
      </c>
      <c r="E115">
        <v>0</v>
      </c>
      <c r="F115" s="1">
        <v>41394</v>
      </c>
      <c r="G115" t="s">
        <v>50</v>
      </c>
      <c r="H115" t="s">
        <v>51</v>
      </c>
      <c r="I115" t="s">
        <v>52</v>
      </c>
      <c r="J115" t="s">
        <v>53</v>
      </c>
      <c r="K115" t="s">
        <v>53</v>
      </c>
      <c r="L115" t="s">
        <v>53</v>
      </c>
      <c r="M115" t="s">
        <v>53</v>
      </c>
      <c r="N115" t="s">
        <v>54</v>
      </c>
      <c r="O115">
        <v>12442</v>
      </c>
      <c r="P115">
        <v>98.151000999999994</v>
      </c>
      <c r="Q115">
        <v>0</v>
      </c>
      <c r="R115" s="5">
        <f t="shared" si="1"/>
        <v>6.9587523450343807E-3</v>
      </c>
      <c r="S115">
        <v>0.75029000000000001</v>
      </c>
      <c r="T115">
        <v>0</v>
      </c>
      <c r="U115">
        <v>1.0880000000000001</v>
      </c>
      <c r="V115">
        <v>1.7</v>
      </c>
      <c r="W115">
        <v>1.097</v>
      </c>
      <c r="X115">
        <v>1.6930000000000001</v>
      </c>
      <c r="Y115">
        <v>137</v>
      </c>
      <c r="Z115">
        <v>98</v>
      </c>
      <c r="AA115">
        <v>0</v>
      </c>
      <c r="AB115">
        <v>0.75214999999999999</v>
      </c>
      <c r="AC115">
        <v>1.1439999999999999</v>
      </c>
      <c r="AD115">
        <v>1.75</v>
      </c>
      <c r="AE115">
        <v>1.1539999999999999</v>
      </c>
      <c r="AF115">
        <v>1.7430000000000001</v>
      </c>
      <c r="AG115">
        <v>144</v>
      </c>
      <c r="AH115">
        <v>0.154</v>
      </c>
      <c r="AI115">
        <v>0.14000000000000001</v>
      </c>
      <c r="AJ115">
        <v>69</v>
      </c>
      <c r="AK115">
        <v>69</v>
      </c>
    </row>
    <row r="116" spans="1:37">
      <c r="A116" t="s">
        <v>201</v>
      </c>
      <c r="B116" t="s">
        <v>202</v>
      </c>
      <c r="C116" t="s">
        <v>199</v>
      </c>
      <c r="D116" t="s">
        <v>200</v>
      </c>
      <c r="E116">
        <v>0</v>
      </c>
      <c r="F116" s="1">
        <v>41547</v>
      </c>
      <c r="G116" t="s">
        <v>50</v>
      </c>
      <c r="H116" t="s">
        <v>51</v>
      </c>
      <c r="I116" t="s">
        <v>52</v>
      </c>
      <c r="J116" t="s">
        <v>53</v>
      </c>
      <c r="K116" t="s">
        <v>53</v>
      </c>
      <c r="L116" t="s">
        <v>53</v>
      </c>
      <c r="M116" t="s">
        <v>53</v>
      </c>
      <c r="N116" t="s">
        <v>54</v>
      </c>
      <c r="O116">
        <v>10508</v>
      </c>
      <c r="P116">
        <v>96.999397000000002</v>
      </c>
      <c r="Q116">
        <v>0</v>
      </c>
      <c r="R116" s="5">
        <f t="shared" si="1"/>
        <v>5.877075200258903E-3</v>
      </c>
      <c r="S116">
        <v>0.62622999999999995</v>
      </c>
      <c r="T116">
        <v>0</v>
      </c>
      <c r="U116">
        <v>1.496</v>
      </c>
      <c r="V116">
        <v>2.016</v>
      </c>
      <c r="W116">
        <v>1.5109999999999999</v>
      </c>
      <c r="X116">
        <v>2.008</v>
      </c>
      <c r="Y116">
        <v>162</v>
      </c>
      <c r="Z116">
        <v>96.709000000000003</v>
      </c>
      <c r="AA116">
        <v>0</v>
      </c>
      <c r="AB116">
        <v>0.62685999999999997</v>
      </c>
      <c r="AC116">
        <v>1.55</v>
      </c>
      <c r="AD116">
        <v>2.1360000000000001</v>
      </c>
      <c r="AE116">
        <v>1.5660000000000001</v>
      </c>
      <c r="AF116">
        <v>2.1269999999999998</v>
      </c>
      <c r="AG116">
        <v>178</v>
      </c>
      <c r="AH116">
        <v>0.30099999999999999</v>
      </c>
      <c r="AI116">
        <v>0.33600000000000002</v>
      </c>
      <c r="AJ116">
        <v>93</v>
      </c>
      <c r="AK116">
        <v>102</v>
      </c>
    </row>
    <row r="117" spans="1:37">
      <c r="A117" t="s">
        <v>203</v>
      </c>
      <c r="B117" t="s">
        <v>204</v>
      </c>
      <c r="C117" t="s">
        <v>199</v>
      </c>
      <c r="D117" t="s">
        <v>200</v>
      </c>
      <c r="E117">
        <v>0</v>
      </c>
      <c r="F117" s="1">
        <v>41670</v>
      </c>
      <c r="G117" t="s">
        <v>50</v>
      </c>
      <c r="H117" t="s">
        <v>51</v>
      </c>
      <c r="I117" t="s">
        <v>52</v>
      </c>
      <c r="J117" t="s">
        <v>53</v>
      </c>
      <c r="K117" t="s">
        <v>53</v>
      </c>
      <c r="L117" t="s">
        <v>53</v>
      </c>
      <c r="M117" t="s">
        <v>53</v>
      </c>
      <c r="N117" t="s">
        <v>54</v>
      </c>
      <c r="O117">
        <v>8625</v>
      </c>
      <c r="P117">
        <v>95.955901999999995</v>
      </c>
      <c r="Q117">
        <v>0</v>
      </c>
      <c r="R117" s="5">
        <f t="shared" si="1"/>
        <v>4.8239221166951887E-3</v>
      </c>
      <c r="S117">
        <v>0.50848000000000004</v>
      </c>
      <c r="T117">
        <v>0</v>
      </c>
      <c r="U117">
        <v>1.8220000000000001</v>
      </c>
      <c r="V117">
        <v>2.2410000000000001</v>
      </c>
      <c r="W117">
        <v>1.843</v>
      </c>
      <c r="X117">
        <v>2.2330000000000001</v>
      </c>
      <c r="Y117">
        <v>176</v>
      </c>
      <c r="Z117">
        <v>95.016999999999996</v>
      </c>
      <c r="AA117">
        <v>0</v>
      </c>
      <c r="AB117">
        <v>0.50553000000000003</v>
      </c>
      <c r="AC117">
        <v>1.87</v>
      </c>
      <c r="AD117">
        <v>2.6970000000000001</v>
      </c>
      <c r="AE117">
        <v>1.895</v>
      </c>
      <c r="AF117">
        <v>2.6850000000000001</v>
      </c>
      <c r="AG117">
        <v>228</v>
      </c>
      <c r="AH117">
        <v>0.98799999999999999</v>
      </c>
      <c r="AI117">
        <v>1.0840000000000001</v>
      </c>
      <c r="AJ117">
        <v>113</v>
      </c>
      <c r="AK117">
        <v>153</v>
      </c>
    </row>
    <row r="118" spans="1:37">
      <c r="A118" t="s">
        <v>229</v>
      </c>
      <c r="B118" t="s">
        <v>230</v>
      </c>
      <c r="C118" t="s">
        <v>231</v>
      </c>
      <c r="D118" t="s">
        <v>232</v>
      </c>
      <c r="E118">
        <v>5.75</v>
      </c>
      <c r="F118" s="1">
        <v>42576</v>
      </c>
      <c r="G118" t="s">
        <v>50</v>
      </c>
      <c r="H118" t="s">
        <v>51</v>
      </c>
      <c r="I118" t="s">
        <v>52</v>
      </c>
      <c r="J118" t="s">
        <v>53</v>
      </c>
      <c r="K118" t="s">
        <v>53</v>
      </c>
      <c r="L118" t="s">
        <v>53</v>
      </c>
      <c r="M118" t="s">
        <v>53</v>
      </c>
      <c r="N118" t="s">
        <v>54</v>
      </c>
      <c r="O118">
        <v>3000</v>
      </c>
      <c r="P118">
        <v>104.720001</v>
      </c>
      <c r="Q118">
        <v>3.7862019999999998</v>
      </c>
      <c r="R118" s="5">
        <f t="shared" si="1"/>
        <v>1.6778859536331089E-3</v>
      </c>
      <c r="S118">
        <v>0.2</v>
      </c>
      <c r="T118">
        <v>0</v>
      </c>
      <c r="U118">
        <v>3.6749999999999998</v>
      </c>
      <c r="V118">
        <v>4.5209999999999999</v>
      </c>
      <c r="W118">
        <v>3.7879999999999998</v>
      </c>
      <c r="X118">
        <v>4.4710000000000001</v>
      </c>
      <c r="Y118">
        <v>330</v>
      </c>
      <c r="Z118">
        <v>104.65</v>
      </c>
      <c r="AA118">
        <v>3.456</v>
      </c>
      <c r="AB118">
        <v>0.20005999999999999</v>
      </c>
      <c r="AC118">
        <v>3.7290000000000001</v>
      </c>
      <c r="AD118">
        <v>4.5519999999999996</v>
      </c>
      <c r="AE118">
        <v>3.843</v>
      </c>
      <c r="AF118">
        <v>4.5</v>
      </c>
      <c r="AG118">
        <v>344</v>
      </c>
      <c r="AH118">
        <v>0.37</v>
      </c>
      <c r="AI118">
        <v>0.69</v>
      </c>
      <c r="AJ118">
        <v>306</v>
      </c>
      <c r="AK118">
        <v>317</v>
      </c>
    </row>
    <row r="119" spans="1:37">
      <c r="A119" t="s">
        <v>233</v>
      </c>
      <c r="B119" t="s">
        <v>234</v>
      </c>
      <c r="C119" t="s">
        <v>231</v>
      </c>
      <c r="D119" t="s">
        <v>232</v>
      </c>
      <c r="E119">
        <v>4.5</v>
      </c>
      <c r="F119" s="1">
        <v>41851</v>
      </c>
      <c r="G119" t="s">
        <v>50</v>
      </c>
      <c r="H119" t="s">
        <v>51</v>
      </c>
      <c r="I119" t="s">
        <v>52</v>
      </c>
      <c r="J119" t="s">
        <v>53</v>
      </c>
      <c r="K119" t="s">
        <v>53</v>
      </c>
      <c r="L119" t="s">
        <v>53</v>
      </c>
      <c r="M119" t="s">
        <v>53</v>
      </c>
      <c r="N119" t="s">
        <v>54</v>
      </c>
      <c r="O119">
        <v>1000</v>
      </c>
      <c r="P119">
        <v>102.599998</v>
      </c>
      <c r="Q119">
        <v>2.8893439999999999</v>
      </c>
      <c r="R119" s="5">
        <f t="shared" si="1"/>
        <v>5.5929531787770302E-4</v>
      </c>
      <c r="S119">
        <v>6.4810000000000006E-2</v>
      </c>
      <c r="T119">
        <v>0</v>
      </c>
      <c r="U119">
        <v>2.161</v>
      </c>
      <c r="V119">
        <v>3.3279999999999998</v>
      </c>
      <c r="W119">
        <v>2.2000000000000002</v>
      </c>
      <c r="X119">
        <v>3.3039999999999998</v>
      </c>
      <c r="Y119">
        <v>271</v>
      </c>
      <c r="Z119">
        <v>101.988</v>
      </c>
      <c r="AA119">
        <v>2.6309999999999998</v>
      </c>
      <c r="AB119">
        <v>6.454E-2</v>
      </c>
      <c r="AC119">
        <v>2.21</v>
      </c>
      <c r="AD119">
        <v>3.617</v>
      </c>
      <c r="AE119">
        <v>2.2519999999999998</v>
      </c>
      <c r="AF119">
        <v>3.5870000000000002</v>
      </c>
      <c r="AG119">
        <v>308</v>
      </c>
      <c r="AH119">
        <v>0.83199999999999996</v>
      </c>
      <c r="AI119">
        <v>0.96599999999999997</v>
      </c>
      <c r="AJ119">
        <v>221</v>
      </c>
      <c r="AK119">
        <v>250</v>
      </c>
    </row>
    <row r="120" spans="1:37">
      <c r="A120" t="s">
        <v>235</v>
      </c>
      <c r="B120" t="s">
        <v>236</v>
      </c>
      <c r="C120" t="s">
        <v>231</v>
      </c>
      <c r="D120" t="s">
        <v>232</v>
      </c>
      <c r="E120">
        <v>5.125</v>
      </c>
      <c r="F120" s="1">
        <v>45504</v>
      </c>
      <c r="G120" t="s">
        <v>50</v>
      </c>
      <c r="H120" t="s">
        <v>51</v>
      </c>
      <c r="I120" t="s">
        <v>52</v>
      </c>
      <c r="J120" t="s">
        <v>53</v>
      </c>
      <c r="K120" t="s">
        <v>53</v>
      </c>
      <c r="L120" t="s">
        <v>53</v>
      </c>
      <c r="M120" t="s">
        <v>53</v>
      </c>
      <c r="N120" t="s">
        <v>54</v>
      </c>
      <c r="O120">
        <v>3250</v>
      </c>
      <c r="P120">
        <v>92.930496000000005</v>
      </c>
      <c r="Q120">
        <v>3.2906420000000001</v>
      </c>
      <c r="R120" s="5">
        <f t="shared" si="1"/>
        <v>1.8177097831025347E-3</v>
      </c>
      <c r="S120">
        <v>0.19213</v>
      </c>
      <c r="T120">
        <v>0</v>
      </c>
      <c r="U120">
        <v>8.5129999999999999</v>
      </c>
      <c r="V120">
        <v>5.9450000000000003</v>
      </c>
      <c r="W120">
        <v>9.0449999999999999</v>
      </c>
      <c r="X120">
        <v>5.8609999999999998</v>
      </c>
      <c r="Y120">
        <v>309</v>
      </c>
      <c r="Z120">
        <v>90.198999999999998</v>
      </c>
      <c r="AA120">
        <v>2.9969999999999999</v>
      </c>
      <c r="AB120">
        <v>0.18684000000000001</v>
      </c>
      <c r="AC120">
        <v>8.4860000000000007</v>
      </c>
      <c r="AD120">
        <v>6.2809999999999997</v>
      </c>
      <c r="AE120">
        <v>9.0310000000000006</v>
      </c>
      <c r="AF120">
        <v>6.1859999999999999</v>
      </c>
      <c r="AG120">
        <v>351</v>
      </c>
      <c r="AH120">
        <v>3.2469999999999999</v>
      </c>
      <c r="AI120">
        <v>3.8879999999999999</v>
      </c>
      <c r="AJ120">
        <v>315</v>
      </c>
      <c r="AK120">
        <v>350</v>
      </c>
    </row>
    <row r="121" spans="1:37">
      <c r="A121" t="s">
        <v>237</v>
      </c>
      <c r="B121" t="s">
        <v>238</v>
      </c>
      <c r="C121" t="s">
        <v>231</v>
      </c>
      <c r="D121" t="s">
        <v>232</v>
      </c>
      <c r="E121">
        <v>5.2</v>
      </c>
      <c r="F121" s="1">
        <v>49156</v>
      </c>
      <c r="G121" t="s">
        <v>50</v>
      </c>
      <c r="H121" t="s">
        <v>51</v>
      </c>
      <c r="I121" t="s">
        <v>52</v>
      </c>
      <c r="J121" t="s">
        <v>53</v>
      </c>
      <c r="K121" t="s">
        <v>53</v>
      </c>
      <c r="L121" t="s">
        <v>53</v>
      </c>
      <c r="M121" t="s">
        <v>53</v>
      </c>
      <c r="N121" t="s">
        <v>54</v>
      </c>
      <c r="O121">
        <v>2200</v>
      </c>
      <c r="P121">
        <v>83.777100000000004</v>
      </c>
      <c r="Q121">
        <v>3.3387980000000002</v>
      </c>
      <c r="R121" s="5">
        <f t="shared" si="1"/>
        <v>1.2304496993309467E-3</v>
      </c>
      <c r="S121">
        <v>0.11774999999999999</v>
      </c>
      <c r="T121">
        <v>0</v>
      </c>
      <c r="U121">
        <v>11.638999999999999</v>
      </c>
      <c r="V121">
        <v>6.6050000000000004</v>
      </c>
      <c r="W121">
        <v>12.141999999999999</v>
      </c>
      <c r="X121">
        <v>6.5010000000000003</v>
      </c>
      <c r="Y121">
        <v>359</v>
      </c>
      <c r="Z121">
        <v>84.2</v>
      </c>
      <c r="AA121">
        <v>3.04</v>
      </c>
      <c r="AB121">
        <v>0.11839</v>
      </c>
      <c r="AC121">
        <v>11.723000000000001</v>
      </c>
      <c r="AD121">
        <v>6.5620000000000003</v>
      </c>
      <c r="AE121">
        <v>12.208</v>
      </c>
      <c r="AF121">
        <v>6.4580000000000002</v>
      </c>
      <c r="AG121">
        <v>367</v>
      </c>
      <c r="AH121">
        <v>-0.14299999999999999</v>
      </c>
      <c r="AI121">
        <v>1.097</v>
      </c>
      <c r="AJ121">
        <v>336</v>
      </c>
      <c r="AK121">
        <v>344</v>
      </c>
    </row>
    <row r="122" spans="1:37">
      <c r="A122" t="s">
        <v>239</v>
      </c>
      <c r="B122" t="s">
        <v>240</v>
      </c>
      <c r="C122" t="s">
        <v>241</v>
      </c>
      <c r="D122" t="s">
        <v>242</v>
      </c>
      <c r="E122">
        <v>5.45</v>
      </c>
      <c r="F122" s="1">
        <v>41540</v>
      </c>
      <c r="G122" t="s">
        <v>243</v>
      </c>
      <c r="H122" t="s">
        <v>51</v>
      </c>
      <c r="I122" t="s">
        <v>244</v>
      </c>
      <c r="J122" t="s">
        <v>53</v>
      </c>
      <c r="K122" t="s">
        <v>53</v>
      </c>
      <c r="L122" t="s">
        <v>53</v>
      </c>
      <c r="M122" t="s">
        <v>53</v>
      </c>
      <c r="N122" t="s">
        <v>54</v>
      </c>
      <c r="O122">
        <v>9737.9</v>
      </c>
      <c r="P122">
        <v>91.545997999999997</v>
      </c>
      <c r="Q122">
        <v>2.6952189999999998</v>
      </c>
      <c r="R122" s="5">
        <f t="shared" si="1"/>
        <v>5.4463618759612838E-3</v>
      </c>
      <c r="S122">
        <v>0.56383000000000005</v>
      </c>
      <c r="T122">
        <v>0</v>
      </c>
      <c r="U122">
        <v>1.2969999999999999</v>
      </c>
      <c r="V122">
        <v>11.849</v>
      </c>
      <c r="W122">
        <v>1.373</v>
      </c>
      <c r="X122">
        <v>11.539</v>
      </c>
      <c r="Y122">
        <v>1113</v>
      </c>
      <c r="Z122">
        <v>89.575999999999993</v>
      </c>
      <c r="AA122">
        <v>2.383</v>
      </c>
      <c r="AB122">
        <v>0.55239000000000005</v>
      </c>
      <c r="AC122">
        <v>1.3320000000000001</v>
      </c>
      <c r="AD122">
        <v>13.199</v>
      </c>
      <c r="AE122">
        <v>1.4179999999999999</v>
      </c>
      <c r="AF122">
        <v>12.805</v>
      </c>
      <c r="AG122">
        <v>1244</v>
      </c>
      <c r="AH122">
        <v>2.4820000000000002</v>
      </c>
      <c r="AI122">
        <v>2.508</v>
      </c>
      <c r="AJ122">
        <v>991</v>
      </c>
      <c r="AK122">
        <v>1093</v>
      </c>
    </row>
    <row r="123" spans="1:37">
      <c r="A123" t="s">
        <v>245</v>
      </c>
      <c r="B123" t="s">
        <v>246</v>
      </c>
      <c r="C123" t="s">
        <v>241</v>
      </c>
      <c r="D123" t="s">
        <v>242</v>
      </c>
      <c r="E123">
        <v>4.375</v>
      </c>
      <c r="F123" s="1">
        <v>41806</v>
      </c>
      <c r="G123" t="s">
        <v>243</v>
      </c>
      <c r="H123" t="s">
        <v>51</v>
      </c>
      <c r="I123" t="s">
        <v>244</v>
      </c>
      <c r="J123" t="s">
        <v>53</v>
      </c>
      <c r="K123" t="s">
        <v>53</v>
      </c>
      <c r="L123" t="s">
        <v>53</v>
      </c>
      <c r="M123" t="s">
        <v>53</v>
      </c>
      <c r="N123" t="s">
        <v>54</v>
      </c>
      <c r="O123">
        <v>6000</v>
      </c>
      <c r="P123">
        <v>79.766998000000001</v>
      </c>
      <c r="Q123">
        <v>3.3469950000000002</v>
      </c>
      <c r="R123" s="5">
        <f t="shared" si="1"/>
        <v>3.3557719072662179E-3</v>
      </c>
      <c r="S123">
        <v>0.30639</v>
      </c>
      <c r="T123">
        <v>0</v>
      </c>
      <c r="U123">
        <v>1.8049999999999999</v>
      </c>
      <c r="V123">
        <v>15.773999999999999</v>
      </c>
      <c r="W123">
        <v>1.944</v>
      </c>
      <c r="X123">
        <v>15.209</v>
      </c>
      <c r="Y123">
        <v>1465</v>
      </c>
      <c r="Z123">
        <v>78.998999999999995</v>
      </c>
      <c r="AA123">
        <v>3.0960000000000001</v>
      </c>
      <c r="AB123">
        <v>0.30385000000000001</v>
      </c>
      <c r="AC123">
        <v>1.85</v>
      </c>
      <c r="AD123">
        <v>15.987</v>
      </c>
      <c r="AE123">
        <v>1.9950000000000001</v>
      </c>
      <c r="AF123">
        <v>15.398999999999999</v>
      </c>
      <c r="AG123">
        <v>1492</v>
      </c>
      <c r="AH123">
        <v>1.2410000000000001</v>
      </c>
      <c r="AI123">
        <v>1.355</v>
      </c>
      <c r="AJ123">
        <v>1228</v>
      </c>
      <c r="AK123">
        <v>1240</v>
      </c>
    </row>
    <row r="124" spans="1:37">
      <c r="A124" t="s">
        <v>247</v>
      </c>
      <c r="B124" t="s">
        <v>248</v>
      </c>
      <c r="C124" t="s">
        <v>241</v>
      </c>
      <c r="D124" t="s">
        <v>242</v>
      </c>
      <c r="E124">
        <v>3.85</v>
      </c>
      <c r="F124" s="1">
        <v>44301</v>
      </c>
      <c r="G124" t="s">
        <v>243</v>
      </c>
      <c r="H124" t="s">
        <v>51</v>
      </c>
      <c r="I124" t="s">
        <v>244</v>
      </c>
      <c r="J124" t="s">
        <v>53</v>
      </c>
      <c r="K124" t="s">
        <v>53</v>
      </c>
      <c r="L124" t="s">
        <v>53</v>
      </c>
      <c r="M124" t="s">
        <v>53</v>
      </c>
      <c r="N124" t="s">
        <v>54</v>
      </c>
      <c r="O124">
        <v>7509.9</v>
      </c>
      <c r="P124">
        <v>53.868000000000002</v>
      </c>
      <c r="Q124">
        <v>3.5975410000000001</v>
      </c>
      <c r="R124" s="5">
        <f t="shared" si="1"/>
        <v>4.2002519077297615E-3</v>
      </c>
      <c r="S124">
        <v>0.26515</v>
      </c>
      <c r="T124">
        <v>0</v>
      </c>
      <c r="U124">
        <v>6.0490000000000004</v>
      </c>
      <c r="V124">
        <v>12.702</v>
      </c>
      <c r="W124">
        <v>6.5919999999999996</v>
      </c>
      <c r="X124">
        <v>12.324999999999999</v>
      </c>
      <c r="Y124">
        <v>998</v>
      </c>
      <c r="Z124">
        <v>50.787999999999997</v>
      </c>
      <c r="AA124">
        <v>3.3769999999999998</v>
      </c>
      <c r="AB124">
        <v>0.25091999999999998</v>
      </c>
      <c r="AC124">
        <v>5.9829999999999997</v>
      </c>
      <c r="AD124">
        <v>13.567</v>
      </c>
      <c r="AE124">
        <v>6.5460000000000003</v>
      </c>
      <c r="AF124">
        <v>13.137</v>
      </c>
      <c r="AG124">
        <v>1089</v>
      </c>
      <c r="AH124">
        <v>6.0940000000000003</v>
      </c>
      <c r="AI124">
        <v>6.5279999999999996</v>
      </c>
      <c r="AJ124">
        <v>701</v>
      </c>
      <c r="AK124">
        <v>742</v>
      </c>
    </row>
    <row r="125" spans="1:37">
      <c r="A125" t="s">
        <v>249</v>
      </c>
      <c r="B125" t="s">
        <v>250</v>
      </c>
      <c r="C125" t="s">
        <v>241</v>
      </c>
      <c r="D125" t="s">
        <v>242</v>
      </c>
      <c r="E125">
        <v>3.35</v>
      </c>
      <c r="F125" s="1">
        <v>42292</v>
      </c>
      <c r="G125" t="s">
        <v>243</v>
      </c>
      <c r="H125" t="s">
        <v>51</v>
      </c>
      <c r="I125" t="s">
        <v>244</v>
      </c>
      <c r="J125" t="s">
        <v>53</v>
      </c>
      <c r="K125" t="s">
        <v>53</v>
      </c>
      <c r="L125" t="s">
        <v>53</v>
      </c>
      <c r="M125" t="s">
        <v>53</v>
      </c>
      <c r="N125" t="s">
        <v>54</v>
      </c>
      <c r="O125">
        <v>9648.9</v>
      </c>
      <c r="P125">
        <v>68.607001999999994</v>
      </c>
      <c r="Q125">
        <v>1.455328</v>
      </c>
      <c r="R125" s="5">
        <f t="shared" si="1"/>
        <v>5.3965845926701684E-3</v>
      </c>
      <c r="S125">
        <v>0.41533999999999999</v>
      </c>
      <c r="T125">
        <v>0</v>
      </c>
      <c r="U125">
        <v>2.88</v>
      </c>
      <c r="V125">
        <v>15.42</v>
      </c>
      <c r="W125">
        <v>3.11</v>
      </c>
      <c r="X125">
        <v>14.875</v>
      </c>
      <c r="Y125">
        <v>1393</v>
      </c>
      <c r="Z125">
        <v>66.25</v>
      </c>
      <c r="AA125">
        <v>1.2629999999999999</v>
      </c>
      <c r="AB125">
        <v>0.40183999999999997</v>
      </c>
      <c r="AC125">
        <v>2.9009999999999998</v>
      </c>
      <c r="AD125">
        <v>16.408999999999999</v>
      </c>
      <c r="AE125">
        <v>3.145</v>
      </c>
      <c r="AF125">
        <v>15.79</v>
      </c>
      <c r="AG125">
        <v>1496</v>
      </c>
      <c r="AH125">
        <v>3.7759999999999998</v>
      </c>
      <c r="AI125">
        <v>4.0110000000000001</v>
      </c>
      <c r="AJ125">
        <v>1084</v>
      </c>
      <c r="AK125">
        <v>1144</v>
      </c>
    </row>
    <row r="126" spans="1:37">
      <c r="A126" t="s">
        <v>251</v>
      </c>
      <c r="B126" t="s">
        <v>252</v>
      </c>
      <c r="C126" t="s">
        <v>241</v>
      </c>
      <c r="D126" t="s">
        <v>242</v>
      </c>
      <c r="E126">
        <v>4.0999999999999996</v>
      </c>
      <c r="F126" s="1">
        <v>50145</v>
      </c>
      <c r="G126" t="s">
        <v>243</v>
      </c>
      <c r="H126" t="s">
        <v>51</v>
      </c>
      <c r="I126" t="s">
        <v>244</v>
      </c>
      <c r="J126" t="s">
        <v>53</v>
      </c>
      <c r="K126" t="s">
        <v>53</v>
      </c>
      <c r="L126" t="s">
        <v>53</v>
      </c>
      <c r="M126" t="s">
        <v>53</v>
      </c>
      <c r="N126" t="s">
        <v>54</v>
      </c>
      <c r="O126">
        <v>6972.6</v>
      </c>
      <c r="P126">
        <v>43.448002000000002</v>
      </c>
      <c r="Q126">
        <v>3.8311470000000001</v>
      </c>
      <c r="R126" s="5">
        <f t="shared" si="1"/>
        <v>3.899742533434072E-3</v>
      </c>
      <c r="S126">
        <v>0.20254</v>
      </c>
      <c r="T126">
        <v>0</v>
      </c>
      <c r="U126">
        <v>9.41</v>
      </c>
      <c r="V126">
        <v>10.628</v>
      </c>
      <c r="W126">
        <v>9.8480000000000008</v>
      </c>
      <c r="X126">
        <v>10.362</v>
      </c>
      <c r="Y126">
        <v>757</v>
      </c>
      <c r="Z126">
        <v>41.884999999999998</v>
      </c>
      <c r="AA126">
        <v>3.5960000000000001</v>
      </c>
      <c r="AB126">
        <v>0.19561999999999999</v>
      </c>
      <c r="AC126">
        <v>9.2100000000000009</v>
      </c>
      <c r="AD126">
        <v>10.981999999999999</v>
      </c>
      <c r="AE126">
        <v>9.6340000000000003</v>
      </c>
      <c r="AF126">
        <v>10.696</v>
      </c>
      <c r="AG126">
        <v>804</v>
      </c>
      <c r="AH126">
        <v>3.9540000000000002</v>
      </c>
      <c r="AI126">
        <v>4.9109999999999996</v>
      </c>
      <c r="AJ126">
        <v>441</v>
      </c>
      <c r="AK126">
        <v>456</v>
      </c>
    </row>
    <row r="127" spans="1:37">
      <c r="A127" t="s">
        <v>253</v>
      </c>
      <c r="B127" t="s">
        <v>254</v>
      </c>
      <c r="C127" t="s">
        <v>241</v>
      </c>
      <c r="D127" t="s">
        <v>242</v>
      </c>
      <c r="E127">
        <v>4.2</v>
      </c>
      <c r="F127" s="1">
        <v>42658</v>
      </c>
      <c r="G127" t="s">
        <v>243</v>
      </c>
      <c r="H127" t="s">
        <v>51</v>
      </c>
      <c r="I127" t="s">
        <v>244</v>
      </c>
      <c r="J127" t="s">
        <v>53</v>
      </c>
      <c r="K127" t="s">
        <v>53</v>
      </c>
      <c r="L127" t="s">
        <v>53</v>
      </c>
      <c r="M127" t="s">
        <v>53</v>
      </c>
      <c r="N127" t="s">
        <v>54</v>
      </c>
      <c r="O127">
        <v>6185</v>
      </c>
      <c r="P127">
        <v>64.227997000000002</v>
      </c>
      <c r="Q127">
        <v>1.8245899999999999</v>
      </c>
      <c r="R127" s="5">
        <f t="shared" si="1"/>
        <v>3.4592415410735931E-3</v>
      </c>
      <c r="S127">
        <v>0.251</v>
      </c>
      <c r="T127">
        <v>0</v>
      </c>
      <c r="U127">
        <v>3.5030000000000001</v>
      </c>
      <c r="V127">
        <v>15.738</v>
      </c>
      <c r="W127">
        <v>3.8039999999999998</v>
      </c>
      <c r="X127">
        <v>15.17</v>
      </c>
      <c r="Y127">
        <v>1392</v>
      </c>
      <c r="Z127">
        <v>61.646999999999998</v>
      </c>
      <c r="AA127">
        <v>1.5840000000000001</v>
      </c>
      <c r="AB127">
        <v>0.24124000000000001</v>
      </c>
      <c r="AC127">
        <v>3.512</v>
      </c>
      <c r="AD127">
        <v>16.736999999999998</v>
      </c>
      <c r="AE127">
        <v>3.8290000000000002</v>
      </c>
      <c r="AF127">
        <v>16.093</v>
      </c>
      <c r="AG127">
        <v>1496</v>
      </c>
      <c r="AH127">
        <v>4.4630000000000001</v>
      </c>
      <c r="AI127">
        <v>4.79</v>
      </c>
      <c r="AJ127">
        <v>1056</v>
      </c>
      <c r="AK127">
        <v>1112</v>
      </c>
    </row>
    <row r="128" spans="1:37">
      <c r="A128" t="s">
        <v>255</v>
      </c>
      <c r="B128" t="s">
        <v>256</v>
      </c>
      <c r="C128" t="s">
        <v>241</v>
      </c>
      <c r="D128" t="s">
        <v>242</v>
      </c>
      <c r="E128">
        <v>4.3499999999999996</v>
      </c>
      <c r="F128" s="1">
        <v>43024</v>
      </c>
      <c r="G128" t="s">
        <v>243</v>
      </c>
      <c r="H128" t="s">
        <v>51</v>
      </c>
      <c r="I128" t="s">
        <v>244</v>
      </c>
      <c r="J128" t="s">
        <v>53</v>
      </c>
      <c r="K128" t="s">
        <v>53</v>
      </c>
      <c r="L128" t="s">
        <v>53</v>
      </c>
      <c r="M128" t="s">
        <v>53</v>
      </c>
      <c r="N128" t="s">
        <v>54</v>
      </c>
      <c r="O128">
        <v>6083</v>
      </c>
      <c r="P128">
        <v>60.576999999999998</v>
      </c>
      <c r="Q128">
        <v>1.877869</v>
      </c>
      <c r="R128" s="5">
        <f t="shared" si="1"/>
        <v>3.4021934186500673E-3</v>
      </c>
      <c r="S128">
        <v>0.23341999999999999</v>
      </c>
      <c r="T128">
        <v>0</v>
      </c>
      <c r="U128">
        <v>4.1260000000000003</v>
      </c>
      <c r="V128">
        <v>15.366</v>
      </c>
      <c r="W128">
        <v>4.49</v>
      </c>
      <c r="X128">
        <v>14.823</v>
      </c>
      <c r="Y128">
        <v>1329</v>
      </c>
      <c r="Z128">
        <v>56.411000000000001</v>
      </c>
      <c r="AA128">
        <v>1.6279999999999999</v>
      </c>
      <c r="AB128">
        <v>0.21778</v>
      </c>
      <c r="AC128">
        <v>4.09</v>
      </c>
      <c r="AD128">
        <v>16.942</v>
      </c>
      <c r="AE128">
        <v>4.4809999999999999</v>
      </c>
      <c r="AF128">
        <v>16.282</v>
      </c>
      <c r="AG128">
        <v>1486</v>
      </c>
      <c r="AH128">
        <v>7.6079999999999997</v>
      </c>
      <c r="AI128">
        <v>7.992</v>
      </c>
      <c r="AJ128">
        <v>982</v>
      </c>
      <c r="AK128">
        <v>1059</v>
      </c>
    </row>
    <row r="129" spans="1:37">
      <c r="A129" t="s">
        <v>257</v>
      </c>
      <c r="B129" t="s">
        <v>258</v>
      </c>
      <c r="C129" t="s">
        <v>241</v>
      </c>
      <c r="D129" t="s">
        <v>242</v>
      </c>
      <c r="E129">
        <v>4.45</v>
      </c>
      <c r="F129" s="1">
        <v>43266</v>
      </c>
      <c r="G129" t="s">
        <v>243</v>
      </c>
      <c r="H129" t="s">
        <v>51</v>
      </c>
      <c r="I129" t="s">
        <v>244</v>
      </c>
      <c r="J129" t="s">
        <v>53</v>
      </c>
      <c r="K129" t="s">
        <v>53</v>
      </c>
      <c r="L129" t="s">
        <v>53</v>
      </c>
      <c r="M129" t="s">
        <v>53</v>
      </c>
      <c r="N129" t="s">
        <v>54</v>
      </c>
      <c r="O129">
        <v>6887.7</v>
      </c>
      <c r="P129">
        <v>58.316001999999997</v>
      </c>
      <c r="Q129">
        <v>3.4165299999999998</v>
      </c>
      <c r="R129" s="5">
        <f t="shared" si="1"/>
        <v>3.852258360946255E-3</v>
      </c>
      <c r="S129">
        <v>0.26124000000000003</v>
      </c>
      <c r="T129">
        <v>0</v>
      </c>
      <c r="U129">
        <v>4.3819999999999997</v>
      </c>
      <c r="V129">
        <v>15.268000000000001</v>
      </c>
      <c r="W129">
        <v>4.7779999999999996</v>
      </c>
      <c r="X129">
        <v>14.731</v>
      </c>
      <c r="Y129">
        <v>1302</v>
      </c>
      <c r="Z129">
        <v>54.552999999999997</v>
      </c>
      <c r="AA129">
        <v>3.161</v>
      </c>
      <c r="AB129">
        <v>0.24521000000000001</v>
      </c>
      <c r="AC129">
        <v>4.34</v>
      </c>
      <c r="AD129">
        <v>16.617000000000001</v>
      </c>
      <c r="AE129">
        <v>4.7590000000000003</v>
      </c>
      <c r="AF129">
        <v>15.981</v>
      </c>
      <c r="AG129">
        <v>1438</v>
      </c>
      <c r="AH129">
        <v>6.9619999999999997</v>
      </c>
      <c r="AI129">
        <v>7.3529999999999998</v>
      </c>
      <c r="AJ129">
        <v>946</v>
      </c>
      <c r="AK129">
        <v>1010</v>
      </c>
    </row>
    <row r="130" spans="1:37">
      <c r="A130" t="s">
        <v>259</v>
      </c>
      <c r="B130" t="s">
        <v>260</v>
      </c>
      <c r="C130" t="s">
        <v>241</v>
      </c>
      <c r="D130" t="s">
        <v>242</v>
      </c>
      <c r="E130">
        <v>4.95</v>
      </c>
      <c r="F130" s="1">
        <v>45224</v>
      </c>
      <c r="G130" t="s">
        <v>243</v>
      </c>
      <c r="H130" t="s">
        <v>51</v>
      </c>
      <c r="I130" t="s">
        <v>244</v>
      </c>
      <c r="J130" t="s">
        <v>53</v>
      </c>
      <c r="K130" t="s">
        <v>53</v>
      </c>
      <c r="L130" t="s">
        <v>53</v>
      </c>
      <c r="M130" t="s">
        <v>53</v>
      </c>
      <c r="N130" t="s">
        <v>54</v>
      </c>
      <c r="O130">
        <v>7227.8</v>
      </c>
      <c r="P130">
        <v>52.820999</v>
      </c>
      <c r="Q130">
        <v>2.015164</v>
      </c>
      <c r="R130" s="5">
        <f t="shared" si="1"/>
        <v>4.0424746985564617E-3</v>
      </c>
      <c r="S130">
        <v>0.24351</v>
      </c>
      <c r="T130">
        <v>0</v>
      </c>
      <c r="U130">
        <v>6.83</v>
      </c>
      <c r="V130">
        <v>13.053000000000001</v>
      </c>
      <c r="W130">
        <v>7.4409999999999998</v>
      </c>
      <c r="X130">
        <v>12.654999999999999</v>
      </c>
      <c r="Y130">
        <v>1006</v>
      </c>
      <c r="Z130">
        <v>48.838000000000001</v>
      </c>
      <c r="AA130">
        <v>1.7310000000000001</v>
      </c>
      <c r="AB130">
        <v>0.22545999999999999</v>
      </c>
      <c r="AC130">
        <v>6.6630000000000003</v>
      </c>
      <c r="AD130">
        <v>14.145</v>
      </c>
      <c r="AE130">
        <v>7.2889999999999997</v>
      </c>
      <c r="AF130">
        <v>13.678000000000001</v>
      </c>
      <c r="AG130">
        <v>1119</v>
      </c>
      <c r="AH130">
        <v>8.4380000000000006</v>
      </c>
      <c r="AI130">
        <v>8.9329999999999998</v>
      </c>
      <c r="AJ130">
        <v>692</v>
      </c>
      <c r="AK130">
        <v>736</v>
      </c>
    </row>
    <row r="131" spans="1:37">
      <c r="A131" t="s">
        <v>261</v>
      </c>
      <c r="B131" t="s">
        <v>262</v>
      </c>
      <c r="C131" t="s">
        <v>241</v>
      </c>
      <c r="D131" t="s">
        <v>242</v>
      </c>
      <c r="E131">
        <v>4.75</v>
      </c>
      <c r="F131" s="1">
        <v>43630</v>
      </c>
      <c r="G131" t="s">
        <v>243</v>
      </c>
      <c r="H131" t="s">
        <v>51</v>
      </c>
      <c r="I131" t="s">
        <v>244</v>
      </c>
      <c r="J131" t="s">
        <v>53</v>
      </c>
      <c r="K131" t="s">
        <v>53</v>
      </c>
      <c r="L131" t="s">
        <v>53</v>
      </c>
      <c r="M131" t="s">
        <v>53</v>
      </c>
      <c r="N131" t="s">
        <v>54</v>
      </c>
      <c r="O131">
        <v>7665</v>
      </c>
      <c r="P131">
        <v>57.009998000000003</v>
      </c>
      <c r="Q131">
        <v>3.6598359999999999</v>
      </c>
      <c r="R131" s="5">
        <f t="shared" si="1"/>
        <v>4.2869986115325939E-3</v>
      </c>
      <c r="S131">
        <v>0.28571000000000002</v>
      </c>
      <c r="T131">
        <v>0</v>
      </c>
      <c r="U131">
        <v>4.8550000000000004</v>
      </c>
      <c r="V131">
        <v>14.821</v>
      </c>
      <c r="W131">
        <v>5.3</v>
      </c>
      <c r="X131">
        <v>14.314</v>
      </c>
      <c r="Y131">
        <v>1237</v>
      </c>
      <c r="Z131">
        <v>53.051000000000002</v>
      </c>
      <c r="AA131">
        <v>3.387</v>
      </c>
      <c r="AB131">
        <v>0.26684999999999998</v>
      </c>
      <c r="AC131">
        <v>4.7859999999999996</v>
      </c>
      <c r="AD131">
        <v>16.149000000000001</v>
      </c>
      <c r="AE131">
        <v>5.2549999999999999</v>
      </c>
      <c r="AF131">
        <v>15.547000000000001</v>
      </c>
      <c r="AG131">
        <v>1371</v>
      </c>
      <c r="AH131">
        <v>7.4980000000000002</v>
      </c>
      <c r="AI131">
        <v>7.899</v>
      </c>
      <c r="AJ131">
        <v>890</v>
      </c>
      <c r="AK131">
        <v>950</v>
      </c>
    </row>
    <row r="132" spans="1:37">
      <c r="A132" t="s">
        <v>263</v>
      </c>
      <c r="B132" t="s">
        <v>264</v>
      </c>
      <c r="C132" t="s">
        <v>241</v>
      </c>
      <c r="D132" t="s">
        <v>242</v>
      </c>
      <c r="E132">
        <v>3.6</v>
      </c>
      <c r="F132" s="1">
        <v>41927</v>
      </c>
      <c r="G132" t="s">
        <v>243</v>
      </c>
      <c r="H132" t="s">
        <v>51</v>
      </c>
      <c r="I132" t="s">
        <v>244</v>
      </c>
      <c r="J132" t="s">
        <v>53</v>
      </c>
      <c r="K132" t="s">
        <v>53</v>
      </c>
      <c r="L132" t="s">
        <v>53</v>
      </c>
      <c r="M132" t="s">
        <v>53</v>
      </c>
      <c r="N132" t="s">
        <v>54</v>
      </c>
      <c r="O132">
        <v>7809.8</v>
      </c>
      <c r="P132">
        <v>75.996002000000004</v>
      </c>
      <c r="Q132">
        <v>1.5639339999999999</v>
      </c>
      <c r="R132" s="5">
        <f t="shared" si="1"/>
        <v>4.3679845735612854E-3</v>
      </c>
      <c r="S132">
        <v>0.37214999999999998</v>
      </c>
      <c r="T132">
        <v>0</v>
      </c>
      <c r="U132">
        <v>2.113</v>
      </c>
      <c r="V132">
        <v>15.63</v>
      </c>
      <c r="W132">
        <v>2.2770000000000001</v>
      </c>
      <c r="X132">
        <v>15.073</v>
      </c>
      <c r="Y132">
        <v>1442</v>
      </c>
      <c r="Z132">
        <v>74.058000000000007</v>
      </c>
      <c r="AA132">
        <v>1.357</v>
      </c>
      <c r="AB132">
        <v>0.36331999999999998</v>
      </c>
      <c r="AC132">
        <v>2.1440000000000001</v>
      </c>
      <c r="AD132">
        <v>16.545000000000002</v>
      </c>
      <c r="AE132">
        <v>2.319</v>
      </c>
      <c r="AF132">
        <v>15.917</v>
      </c>
      <c r="AG132">
        <v>1536</v>
      </c>
      <c r="AH132">
        <v>2.8439999999999999</v>
      </c>
      <c r="AI132">
        <v>2.988</v>
      </c>
      <c r="AJ132">
        <v>1175</v>
      </c>
      <c r="AK132">
        <v>1234</v>
      </c>
    </row>
    <row r="133" spans="1:37">
      <c r="A133" t="s">
        <v>265</v>
      </c>
      <c r="B133" t="s">
        <v>266</v>
      </c>
      <c r="C133" t="s">
        <v>241</v>
      </c>
      <c r="D133" t="s">
        <v>242</v>
      </c>
      <c r="E133">
        <v>4.8</v>
      </c>
      <c r="F133" s="1">
        <v>43997</v>
      </c>
      <c r="G133" t="s">
        <v>243</v>
      </c>
      <c r="H133" t="s">
        <v>51</v>
      </c>
      <c r="I133" t="s">
        <v>244</v>
      </c>
      <c r="J133" t="s">
        <v>53</v>
      </c>
      <c r="K133" t="s">
        <v>53</v>
      </c>
      <c r="L133" t="s">
        <v>53</v>
      </c>
      <c r="M133" t="s">
        <v>53</v>
      </c>
      <c r="N133" t="s">
        <v>54</v>
      </c>
      <c r="O133">
        <v>8550.7999999999993</v>
      </c>
      <c r="P133">
        <v>55.858001999999999</v>
      </c>
      <c r="Q133">
        <v>3.6852459999999998</v>
      </c>
      <c r="R133" s="5">
        <f t="shared" si="1"/>
        <v>4.782422404108662E-3</v>
      </c>
      <c r="S133">
        <v>0.31280999999999998</v>
      </c>
      <c r="T133">
        <v>0</v>
      </c>
      <c r="U133">
        <v>5.3410000000000002</v>
      </c>
      <c r="V133">
        <v>14.224</v>
      </c>
      <c r="W133">
        <v>5.8339999999999996</v>
      </c>
      <c r="X133">
        <v>13.755000000000001</v>
      </c>
      <c r="Y133">
        <v>1160</v>
      </c>
      <c r="Z133">
        <v>51.860999999999997</v>
      </c>
      <c r="AA133">
        <v>3.41</v>
      </c>
      <c r="AB133">
        <v>0.29153000000000001</v>
      </c>
      <c r="AC133">
        <v>5.2510000000000003</v>
      </c>
      <c r="AD133">
        <v>15.48</v>
      </c>
      <c r="AE133">
        <v>5.766</v>
      </c>
      <c r="AF133">
        <v>14.925000000000001</v>
      </c>
      <c r="AG133">
        <v>1287</v>
      </c>
      <c r="AH133">
        <v>7.73</v>
      </c>
      <c r="AI133">
        <v>8.1389999999999993</v>
      </c>
      <c r="AJ133">
        <v>827</v>
      </c>
      <c r="AK133">
        <v>882</v>
      </c>
    </row>
    <row r="134" spans="1:37">
      <c r="A134" t="s">
        <v>267</v>
      </c>
      <c r="B134" t="s">
        <v>268</v>
      </c>
      <c r="C134" t="s">
        <v>241</v>
      </c>
      <c r="D134" t="s">
        <v>242</v>
      </c>
      <c r="E134">
        <v>6.4</v>
      </c>
      <c r="F134" s="1">
        <v>42415</v>
      </c>
      <c r="G134" t="s">
        <v>243</v>
      </c>
      <c r="H134" t="s">
        <v>51</v>
      </c>
      <c r="I134" t="s">
        <v>244</v>
      </c>
      <c r="J134" t="s">
        <v>53</v>
      </c>
      <c r="K134" t="s">
        <v>53</v>
      </c>
      <c r="L134" t="s">
        <v>53</v>
      </c>
      <c r="M134" t="s">
        <v>53</v>
      </c>
      <c r="N134" t="s">
        <v>54</v>
      </c>
      <c r="O134">
        <v>3500</v>
      </c>
      <c r="P134">
        <v>72.192001000000005</v>
      </c>
      <c r="Q134">
        <v>0.62950799999999996</v>
      </c>
      <c r="R134" s="5">
        <f t="shared" ref="R134" si="2">O134/$O$136</f>
        <v>1.9575336125719606E-3</v>
      </c>
      <c r="S134">
        <v>0.15659000000000001</v>
      </c>
      <c r="T134">
        <v>0</v>
      </c>
      <c r="U134">
        <v>2.988</v>
      </c>
      <c r="V134">
        <v>16.631</v>
      </c>
      <c r="W134">
        <v>3.246</v>
      </c>
      <c r="X134">
        <v>16.013000000000002</v>
      </c>
      <c r="Y134">
        <v>1497</v>
      </c>
      <c r="Z134">
        <v>70.897000000000006</v>
      </c>
      <c r="AA134">
        <v>0.26200000000000001</v>
      </c>
      <c r="AB134">
        <v>0.15362999999999999</v>
      </c>
      <c r="AC134">
        <v>3.0219999999999998</v>
      </c>
      <c r="AD134">
        <v>17.102</v>
      </c>
      <c r="AE134">
        <v>3.2890000000000001</v>
      </c>
      <c r="AF134">
        <v>16.443999999999999</v>
      </c>
      <c r="AG134">
        <v>1552</v>
      </c>
      <c r="AH134">
        <v>2.3359999999999999</v>
      </c>
      <c r="AI134">
        <v>2.59</v>
      </c>
      <c r="AJ134">
        <v>1210</v>
      </c>
      <c r="AK134">
        <v>1240</v>
      </c>
    </row>
    <row r="136" spans="1:37">
      <c r="O136">
        <f>SUM(O5:O134)</f>
        <v>1787964.1900000004</v>
      </c>
    </row>
  </sheetData>
  <sortState ref="A5:AJ134">
    <sortCondition ref="I5:I1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S1441"/>
  <sheetViews>
    <sheetView topLeftCell="F6" workbookViewId="0">
      <selection activeCell="K10" sqref="K10"/>
    </sheetView>
  </sheetViews>
  <sheetFormatPr defaultRowHeight="15"/>
  <cols>
    <col min="1" max="1" width="10.7109375" bestFit="1" customWidth="1"/>
    <col min="5" max="5" width="10.7109375" bestFit="1" customWidth="1"/>
    <col min="9" max="9" width="10.7109375" bestFit="1" customWidth="1"/>
    <col min="11" max="11" width="42.7109375" customWidth="1"/>
    <col min="14" max="14" width="15.28515625" customWidth="1"/>
    <col min="15" max="15" width="14.85546875" customWidth="1"/>
    <col min="16" max="16" width="15.42578125" customWidth="1"/>
    <col min="18" max="18" width="17.7109375" bestFit="1" customWidth="1"/>
    <col min="19" max="19" width="9.7109375" bestFit="1" customWidth="1"/>
  </cols>
  <sheetData>
    <row r="1" spans="1:19">
      <c r="B1" t="s">
        <v>0</v>
      </c>
      <c r="C1" t="s">
        <v>1</v>
      </c>
      <c r="F1" t="s">
        <v>5</v>
      </c>
      <c r="G1" t="s">
        <v>6</v>
      </c>
    </row>
    <row r="2" spans="1:19">
      <c r="A2" t="s">
        <v>2</v>
      </c>
      <c r="B2" t="s">
        <v>3</v>
      </c>
      <c r="C2" t="s">
        <v>4</v>
      </c>
      <c r="E2" t="s">
        <v>2</v>
      </c>
      <c r="F2" t="s">
        <v>3</v>
      </c>
      <c r="G2" t="s">
        <v>4</v>
      </c>
      <c r="J2" t="s">
        <v>833</v>
      </c>
    </row>
    <row r="3" spans="1:19">
      <c r="A3" s="1">
        <v>39084</v>
      </c>
      <c r="B3">
        <v>13</v>
      </c>
      <c r="C3">
        <v>1</v>
      </c>
      <c r="E3" s="1">
        <v>39084</v>
      </c>
      <c r="F3">
        <v>4.0670000000000002</v>
      </c>
      <c r="G3">
        <v>3.93</v>
      </c>
      <c r="J3" t="s">
        <v>834</v>
      </c>
    </row>
    <row r="4" spans="1:19">
      <c r="A4" s="1">
        <v>39085</v>
      </c>
      <c r="B4">
        <v>13</v>
      </c>
      <c r="C4">
        <v>0</v>
      </c>
      <c r="E4" s="1">
        <v>39085</v>
      </c>
      <c r="F4">
        <v>4.0819999999999999</v>
      </c>
      <c r="G4">
        <v>3.9470000000000001</v>
      </c>
      <c r="J4" s="1">
        <v>39083</v>
      </c>
      <c r="N4" t="s">
        <v>835</v>
      </c>
      <c r="P4" t="s">
        <v>836</v>
      </c>
      <c r="R4" t="s">
        <v>837</v>
      </c>
    </row>
    <row r="5" spans="1:19">
      <c r="A5" s="1">
        <v>39086</v>
      </c>
      <c r="B5">
        <v>13</v>
      </c>
      <c r="C5">
        <v>0</v>
      </c>
      <c r="E5" s="1">
        <v>39086</v>
      </c>
      <c r="F5">
        <v>4.0629999999999997</v>
      </c>
      <c r="G5">
        <v>3.9239999999999999</v>
      </c>
      <c r="M5" t="s">
        <v>337</v>
      </c>
      <c r="N5" t="s">
        <v>838</v>
      </c>
      <c r="O5" t="s">
        <v>839</v>
      </c>
      <c r="P5" t="str">
        <f>N5</f>
        <v>High-yield Euro-Area Spreads</v>
      </c>
      <c r="Q5" t="str">
        <f t="shared" ref="Q5:S5" si="0">O5</f>
        <v>Senior European Financial CDS</v>
      </c>
      <c r="R5" t="str">
        <f t="shared" si="0"/>
        <v>High-yield Euro-Area Spreads</v>
      </c>
      <c r="S5" t="str">
        <f t="shared" si="0"/>
        <v>Senior European Financial CDS</v>
      </c>
    </row>
    <row r="6" spans="1:19">
      <c r="A6" s="1">
        <v>39087</v>
      </c>
      <c r="B6">
        <v>13</v>
      </c>
      <c r="C6">
        <v>0</v>
      </c>
      <c r="E6" s="1">
        <v>39087</v>
      </c>
      <c r="F6">
        <v>4.109</v>
      </c>
      <c r="G6">
        <v>3.972</v>
      </c>
      <c r="J6" t="s">
        <v>869</v>
      </c>
      <c r="K6" t="s">
        <v>870</v>
      </c>
      <c r="M6" t="str">
        <f>INDEX!I5</f>
        <v>t</v>
      </c>
      <c r="N6">
        <f>J210</f>
        <v>47.305</v>
      </c>
      <c r="O6">
        <f>K210</f>
        <v>15</v>
      </c>
      <c r="P6">
        <f>J764</f>
        <v>93.534999999999997</v>
      </c>
      <c r="Q6">
        <f>K764</f>
        <v>104</v>
      </c>
      <c r="R6">
        <f>J1025</f>
        <v>152.565</v>
      </c>
      <c r="S6">
        <f>K1025</f>
        <v>258</v>
      </c>
    </row>
    <row r="7" spans="1:19">
      <c r="A7" s="1">
        <v>39090</v>
      </c>
      <c r="B7">
        <v>12</v>
      </c>
      <c r="C7">
        <v>0</v>
      </c>
      <c r="E7" s="1">
        <v>39090</v>
      </c>
      <c r="F7">
        <v>4.101</v>
      </c>
      <c r="G7">
        <v>3.964</v>
      </c>
      <c r="I7" s="1">
        <f>_xll.BDH(J2,J3,J4,J5,"cols=2;rows=1375")</f>
        <v>39162</v>
      </c>
      <c r="J7">
        <v>9.8000000000000007</v>
      </c>
      <c r="K7">
        <f>VLOOKUP(I7,$A$2:$B$5000,2,FALSE)</f>
        <v>12</v>
      </c>
      <c r="M7" t="str">
        <f>INDEX!I6</f>
        <v>t +1</v>
      </c>
      <c r="N7">
        <f t="shared" ref="N7:O7" si="1">J211</f>
        <v>49.65</v>
      </c>
      <c r="O7">
        <f t="shared" si="1"/>
        <v>16</v>
      </c>
      <c r="P7">
        <f t="shared" ref="P7:Q7" si="2">J765</f>
        <v>89.56</v>
      </c>
      <c r="Q7">
        <f t="shared" si="2"/>
        <v>102</v>
      </c>
      <c r="R7">
        <f t="shared" ref="R7:S7" si="3">J1026</f>
        <v>153</v>
      </c>
      <c r="S7">
        <f t="shared" si="3"/>
        <v>257</v>
      </c>
    </row>
    <row r="8" spans="1:19">
      <c r="A8" s="1">
        <v>39091</v>
      </c>
      <c r="B8">
        <v>12</v>
      </c>
      <c r="C8">
        <v>0</v>
      </c>
      <c r="E8" s="1">
        <v>39091</v>
      </c>
      <c r="F8">
        <v>4.13</v>
      </c>
      <c r="G8">
        <v>3.992</v>
      </c>
      <c r="I8" s="1">
        <v>39163</v>
      </c>
      <c r="J8">
        <v>9.0449999999999999</v>
      </c>
      <c r="K8">
        <f t="shared" ref="K8:K71" si="4">VLOOKUP(I8,$A$2:$B$5000,2,FALSE)</f>
        <v>12</v>
      </c>
      <c r="M8" t="str">
        <f>INDEX!I7</f>
        <v>t +2</v>
      </c>
      <c r="N8">
        <f t="shared" ref="N8:O8" si="5">J212</f>
        <v>53.34</v>
      </c>
      <c r="O8">
        <f t="shared" si="5"/>
        <v>17</v>
      </c>
      <c r="P8">
        <f t="shared" ref="P8:Q8" si="6">J766</f>
        <v>85.55</v>
      </c>
      <c r="Q8">
        <f t="shared" si="6"/>
        <v>98</v>
      </c>
      <c r="R8">
        <f t="shared" ref="R8:S8" si="7">J1027</f>
        <v>149.33000000000001</v>
      </c>
      <c r="S8">
        <f t="shared" si="7"/>
        <v>251</v>
      </c>
    </row>
    <row r="9" spans="1:19">
      <c r="A9" s="1">
        <v>39092</v>
      </c>
      <c r="B9">
        <v>12</v>
      </c>
      <c r="C9">
        <v>0</v>
      </c>
      <c r="E9" s="1">
        <v>39092</v>
      </c>
      <c r="F9">
        <v>4.1360000000000001</v>
      </c>
      <c r="G9">
        <v>4</v>
      </c>
      <c r="I9" s="1">
        <v>39164</v>
      </c>
      <c r="J9">
        <v>8.5549999999999997</v>
      </c>
      <c r="K9">
        <f t="shared" si="4"/>
        <v>12</v>
      </c>
      <c r="M9" t="str">
        <f>INDEX!I8</f>
        <v>t +3</v>
      </c>
      <c r="N9">
        <f t="shared" ref="N9:O9" si="8">J213</f>
        <v>54.545000000000002</v>
      </c>
      <c r="O9">
        <f t="shared" si="8"/>
        <v>18</v>
      </c>
      <c r="P9">
        <f t="shared" ref="P9:Q9" si="9">J767</f>
        <v>87.295000000000002</v>
      </c>
      <c r="Q9">
        <f t="shared" si="9"/>
        <v>97</v>
      </c>
      <c r="R9">
        <f t="shared" ref="R9:S9" si="10">J1028</f>
        <v>153.47</v>
      </c>
      <c r="S9">
        <f t="shared" si="10"/>
        <v>253</v>
      </c>
    </row>
    <row r="10" spans="1:19">
      <c r="A10" s="1">
        <v>39093</v>
      </c>
      <c r="B10">
        <v>12</v>
      </c>
      <c r="C10">
        <v>0</v>
      </c>
      <c r="E10" s="1">
        <v>39093</v>
      </c>
      <c r="F10">
        <v>4.12</v>
      </c>
      <c r="G10">
        <v>3.9860000000000002</v>
      </c>
      <c r="I10" s="1">
        <v>39167</v>
      </c>
      <c r="J10">
        <v>8.33</v>
      </c>
      <c r="K10">
        <f t="shared" si="4"/>
        <v>12</v>
      </c>
      <c r="M10" t="str">
        <f>INDEX!I9</f>
        <v>t +4</v>
      </c>
      <c r="N10">
        <f t="shared" ref="N10:O10" si="11">J214</f>
        <v>53.6</v>
      </c>
      <c r="O10">
        <f t="shared" si="11"/>
        <v>18</v>
      </c>
      <c r="P10">
        <f t="shared" ref="P10:Q10" si="12">J768</f>
        <v>83.69</v>
      </c>
      <c r="Q10">
        <f t="shared" si="12"/>
        <v>93</v>
      </c>
      <c r="R10">
        <f t="shared" ref="R10:S10" si="13">J1029</f>
        <v>156.05500000000001</v>
      </c>
      <c r="S10">
        <f t="shared" si="13"/>
        <v>257</v>
      </c>
    </row>
    <row r="11" spans="1:19">
      <c r="A11" s="1">
        <v>39094</v>
      </c>
      <c r="B11">
        <v>12</v>
      </c>
      <c r="C11">
        <v>0</v>
      </c>
      <c r="E11" s="1">
        <v>39094</v>
      </c>
      <c r="F11">
        <v>4.1609999999999996</v>
      </c>
      <c r="G11">
        <v>4.0250000000000004</v>
      </c>
      <c r="I11" s="1">
        <v>39168</v>
      </c>
      <c r="J11">
        <v>8.27</v>
      </c>
      <c r="K11">
        <f t="shared" si="4"/>
        <v>12</v>
      </c>
      <c r="M11" t="str">
        <f>INDEX!I10</f>
        <v>t +5</v>
      </c>
      <c r="N11">
        <f t="shared" ref="N11:O11" si="14">J215</f>
        <v>58.02</v>
      </c>
      <c r="O11">
        <f t="shared" si="14"/>
        <v>18</v>
      </c>
      <c r="P11">
        <f t="shared" ref="P11:Q11" si="15">J769</f>
        <v>78.52</v>
      </c>
      <c r="Q11">
        <f t="shared" si="15"/>
        <v>91</v>
      </c>
      <c r="R11">
        <f t="shared" ref="R11:S11" si="16">J1030</f>
        <v>155.81</v>
      </c>
      <c r="S11">
        <f t="shared" si="16"/>
        <v>267</v>
      </c>
    </row>
    <row r="12" spans="1:19">
      <c r="A12" s="1">
        <v>39097</v>
      </c>
      <c r="B12">
        <v>12</v>
      </c>
      <c r="C12">
        <v>0</v>
      </c>
      <c r="E12" s="1">
        <v>39097</v>
      </c>
      <c r="F12">
        <v>4.1520000000000001</v>
      </c>
      <c r="G12">
        <v>4.0170000000000003</v>
      </c>
      <c r="I12" s="1">
        <v>39169</v>
      </c>
      <c r="J12">
        <v>8.5</v>
      </c>
      <c r="K12">
        <f t="shared" si="4"/>
        <v>11</v>
      </c>
      <c r="M12" t="str">
        <f>INDEX!I11</f>
        <v>t +6</v>
      </c>
      <c r="N12">
        <f t="shared" ref="N12:O12" si="17">J216</f>
        <v>57.11</v>
      </c>
      <c r="O12">
        <f t="shared" si="17"/>
        <v>19</v>
      </c>
      <c r="P12">
        <f t="shared" ref="P12:Q12" si="18">J770</f>
        <v>79.59</v>
      </c>
      <c r="Q12">
        <f t="shared" si="18"/>
        <v>94</v>
      </c>
      <c r="R12">
        <f t="shared" ref="R12:S12" si="19">J1031</f>
        <v>159.05000000000001</v>
      </c>
      <c r="S12">
        <f t="shared" si="19"/>
        <v>271</v>
      </c>
    </row>
    <row r="13" spans="1:19">
      <c r="A13" s="1">
        <v>39098</v>
      </c>
      <c r="B13">
        <v>11</v>
      </c>
      <c r="C13">
        <v>0</v>
      </c>
      <c r="E13" s="1">
        <v>39098</v>
      </c>
      <c r="F13">
        <v>4.1420000000000003</v>
      </c>
      <c r="G13">
        <v>4.0110000000000001</v>
      </c>
      <c r="I13" s="1">
        <v>39170</v>
      </c>
      <c r="J13">
        <v>8.41</v>
      </c>
      <c r="K13">
        <f t="shared" si="4"/>
        <v>12</v>
      </c>
      <c r="M13" t="str">
        <f>INDEX!I12</f>
        <v>t +7</v>
      </c>
      <c r="N13">
        <f t="shared" ref="N13:O13" si="20">J217</f>
        <v>57.895000000000003</v>
      </c>
      <c r="O13">
        <f t="shared" si="20"/>
        <v>19</v>
      </c>
      <c r="P13">
        <f t="shared" ref="P13:Q13" si="21">J771</f>
        <v>77.900000000000006</v>
      </c>
      <c r="Q13">
        <f t="shared" si="21"/>
        <v>91</v>
      </c>
      <c r="R13">
        <f t="shared" ref="R13:S13" si="22">J1032</f>
        <v>163.55000000000001</v>
      </c>
      <c r="S13">
        <f t="shared" si="22"/>
        <v>274</v>
      </c>
    </row>
    <row r="14" spans="1:19">
      <c r="A14" s="1">
        <v>39099</v>
      </c>
      <c r="B14">
        <v>11</v>
      </c>
      <c r="C14">
        <v>0</v>
      </c>
      <c r="E14" s="1">
        <v>39099</v>
      </c>
      <c r="F14">
        <v>4.1360000000000001</v>
      </c>
      <c r="G14">
        <v>4.01</v>
      </c>
      <c r="I14" s="1">
        <v>39171</v>
      </c>
      <c r="J14">
        <v>8.25</v>
      </c>
      <c r="K14">
        <f t="shared" si="4"/>
        <v>11</v>
      </c>
      <c r="M14" t="str">
        <f>INDEX!I13</f>
        <v>t +8</v>
      </c>
      <c r="N14">
        <f t="shared" ref="N14:O14" si="23">J218</f>
        <v>57.75</v>
      </c>
      <c r="O14">
        <f t="shared" si="23"/>
        <v>17</v>
      </c>
      <c r="P14">
        <f t="shared" ref="P14:Q14" si="24">J772</f>
        <v>80.55</v>
      </c>
      <c r="Q14">
        <f t="shared" si="24"/>
        <v>92</v>
      </c>
      <c r="R14">
        <f t="shared" ref="R14:S14" si="25">J1033</f>
        <v>164.78</v>
      </c>
      <c r="S14">
        <f t="shared" si="25"/>
        <v>270</v>
      </c>
    </row>
    <row r="15" spans="1:19">
      <c r="A15" s="1">
        <v>39100</v>
      </c>
      <c r="B15">
        <v>11</v>
      </c>
      <c r="C15">
        <v>0</v>
      </c>
      <c r="E15" s="1">
        <v>39100</v>
      </c>
      <c r="F15">
        <v>4.1669999999999998</v>
      </c>
      <c r="G15">
        <v>4.0389999999999997</v>
      </c>
      <c r="I15" s="1">
        <v>39174</v>
      </c>
      <c r="J15">
        <v>8.2850000000000001</v>
      </c>
      <c r="K15">
        <f t="shared" si="4"/>
        <v>11</v>
      </c>
      <c r="M15" t="str">
        <f>INDEX!I14</f>
        <v>t +9</v>
      </c>
      <c r="N15">
        <f t="shared" ref="N15:O15" si="26">J219</f>
        <v>56.32</v>
      </c>
      <c r="O15">
        <f t="shared" si="26"/>
        <v>17</v>
      </c>
      <c r="P15">
        <f t="shared" ref="P15:Q15" si="27">J773</f>
        <v>80.5</v>
      </c>
      <c r="Q15">
        <f t="shared" si="27"/>
        <v>91</v>
      </c>
      <c r="R15">
        <f t="shared" ref="R15:S15" si="28">J1034</f>
        <v>158.75</v>
      </c>
      <c r="S15">
        <f t="shared" si="28"/>
        <v>258</v>
      </c>
    </row>
    <row r="16" spans="1:19">
      <c r="A16" s="1">
        <v>39101</v>
      </c>
      <c r="B16">
        <v>11</v>
      </c>
      <c r="C16">
        <v>0</v>
      </c>
      <c r="E16" s="1">
        <v>39101</v>
      </c>
      <c r="F16">
        <v>4.1529999999999996</v>
      </c>
      <c r="G16">
        <v>4.032</v>
      </c>
      <c r="I16" s="1">
        <v>39175</v>
      </c>
      <c r="J16">
        <v>8.18</v>
      </c>
      <c r="K16">
        <f t="shared" si="4"/>
        <v>11</v>
      </c>
      <c r="M16" t="str">
        <f>INDEX!I15</f>
        <v>t +10</v>
      </c>
      <c r="N16">
        <f t="shared" ref="N16:O16" si="29">J220</f>
        <v>56.835000000000001</v>
      </c>
      <c r="O16">
        <f t="shared" si="29"/>
        <v>18</v>
      </c>
      <c r="P16">
        <f t="shared" ref="P16:Q16" si="30">J774</f>
        <v>84.25</v>
      </c>
      <c r="Q16">
        <f t="shared" si="30"/>
        <v>91</v>
      </c>
      <c r="R16">
        <f t="shared" ref="R16:S16" si="31">J1035</f>
        <v>160.035</v>
      </c>
      <c r="S16">
        <f t="shared" si="31"/>
        <v>261</v>
      </c>
    </row>
    <row r="17" spans="1:19">
      <c r="A17" s="1">
        <v>39104</v>
      </c>
      <c r="B17">
        <v>10</v>
      </c>
      <c r="C17">
        <v>0</v>
      </c>
      <c r="E17" s="1">
        <v>39104</v>
      </c>
      <c r="F17">
        <v>4.12</v>
      </c>
      <c r="G17">
        <v>4.0010000000000003</v>
      </c>
      <c r="I17" s="1">
        <v>39176</v>
      </c>
      <c r="J17">
        <v>8.0050000000000008</v>
      </c>
      <c r="K17">
        <f t="shared" si="4"/>
        <v>11</v>
      </c>
      <c r="M17" t="str">
        <f>INDEX!I16</f>
        <v>t +11</v>
      </c>
      <c r="N17">
        <f t="shared" ref="N17:O17" si="32">J221</f>
        <v>62.134999999999998</v>
      </c>
      <c r="O17">
        <f t="shared" si="32"/>
        <v>17</v>
      </c>
      <c r="P17">
        <f t="shared" ref="P17:Q17" si="33">J775</f>
        <v>82.875</v>
      </c>
      <c r="Q17">
        <f t="shared" si="33"/>
        <v>89</v>
      </c>
      <c r="R17">
        <f t="shared" ref="R17:S17" si="34">J1036</f>
        <v>158.12</v>
      </c>
      <c r="S17">
        <f t="shared" si="34"/>
        <v>263</v>
      </c>
    </row>
    <row r="18" spans="1:19">
      <c r="A18" s="1">
        <v>39105</v>
      </c>
      <c r="B18">
        <v>11</v>
      </c>
      <c r="C18">
        <v>0</v>
      </c>
      <c r="E18" s="1">
        <v>39105</v>
      </c>
      <c r="F18">
        <v>4.1230000000000002</v>
      </c>
      <c r="G18">
        <v>4.0049999999999999</v>
      </c>
      <c r="I18" s="1">
        <v>39177</v>
      </c>
      <c r="J18">
        <v>7.9450000000000003</v>
      </c>
      <c r="K18">
        <f t="shared" si="4"/>
        <v>11</v>
      </c>
      <c r="M18" t="str">
        <f>INDEX!I17</f>
        <v>t +12</v>
      </c>
      <c r="N18">
        <f t="shared" ref="N18:O18" si="35">J222</f>
        <v>63</v>
      </c>
      <c r="O18">
        <f t="shared" si="35"/>
        <v>17</v>
      </c>
      <c r="P18">
        <f t="shared" ref="P18:Q18" si="36">J776</f>
        <v>80.88</v>
      </c>
      <c r="Q18">
        <f t="shared" si="36"/>
        <v>90</v>
      </c>
      <c r="R18">
        <f t="shared" ref="R18:S18" si="37">J1037</f>
        <v>152.94</v>
      </c>
      <c r="S18">
        <f t="shared" si="37"/>
        <v>259</v>
      </c>
    </row>
    <row r="19" spans="1:19">
      <c r="A19" s="1">
        <v>39106</v>
      </c>
      <c r="B19">
        <v>11</v>
      </c>
      <c r="C19">
        <v>0</v>
      </c>
      <c r="E19" s="1">
        <v>39106</v>
      </c>
      <c r="F19">
        <v>4.1500000000000004</v>
      </c>
      <c r="G19">
        <v>4.0279999999999996</v>
      </c>
      <c r="I19" s="1">
        <v>39178</v>
      </c>
      <c r="J19">
        <v>7.9450000000000003</v>
      </c>
      <c r="K19" t="e">
        <f t="shared" si="4"/>
        <v>#N/A</v>
      </c>
      <c r="M19" t="str">
        <f>INDEX!I18</f>
        <v>t +13</v>
      </c>
      <c r="N19">
        <f t="shared" ref="N19:O19" si="38">J223</f>
        <v>76.02</v>
      </c>
      <c r="O19">
        <f t="shared" si="38"/>
        <v>17</v>
      </c>
      <c r="P19">
        <f t="shared" ref="P19:Q19" si="39">J777</f>
        <v>83.73</v>
      </c>
      <c r="Q19">
        <f t="shared" si="39"/>
        <v>93</v>
      </c>
      <c r="R19">
        <f t="shared" ref="R19:S19" si="40">J1038</f>
        <v>143.4</v>
      </c>
      <c r="S19">
        <f t="shared" si="40"/>
        <v>252</v>
      </c>
    </row>
    <row r="20" spans="1:19">
      <c r="A20" s="1">
        <v>39107</v>
      </c>
      <c r="B20">
        <v>11</v>
      </c>
      <c r="C20">
        <v>0</v>
      </c>
      <c r="E20" s="1">
        <v>39107</v>
      </c>
      <c r="F20">
        <v>4.1760000000000002</v>
      </c>
      <c r="G20">
        <v>4.0510000000000002</v>
      </c>
      <c r="I20" s="1">
        <v>39181</v>
      </c>
      <c r="J20">
        <v>7.9450000000000003</v>
      </c>
      <c r="K20">
        <f t="shared" si="4"/>
        <v>11</v>
      </c>
      <c r="M20" t="str">
        <f>INDEX!I19</f>
        <v>t +14</v>
      </c>
      <c r="N20">
        <f t="shared" ref="N20:O20" si="41">J224</f>
        <v>75.97</v>
      </c>
      <c r="O20">
        <f t="shared" si="41"/>
        <v>18</v>
      </c>
      <c r="P20">
        <f t="shared" ref="P20:Q20" si="42">J778</f>
        <v>86.71</v>
      </c>
      <c r="Q20">
        <f t="shared" si="42"/>
        <v>96</v>
      </c>
      <c r="R20">
        <f t="shared" ref="R20:S20" si="43">J1039</f>
        <v>138.625</v>
      </c>
      <c r="S20">
        <f t="shared" si="43"/>
        <v>249</v>
      </c>
    </row>
    <row r="21" spans="1:19">
      <c r="A21" s="1">
        <v>39108</v>
      </c>
      <c r="B21">
        <v>11</v>
      </c>
      <c r="C21">
        <v>0</v>
      </c>
      <c r="E21" s="1">
        <v>39108</v>
      </c>
      <c r="F21">
        <v>4.1840000000000002</v>
      </c>
      <c r="G21">
        <v>4.0549999999999997</v>
      </c>
      <c r="I21" s="1">
        <v>39182</v>
      </c>
      <c r="J21">
        <v>7.75</v>
      </c>
      <c r="K21">
        <f t="shared" si="4"/>
        <v>10</v>
      </c>
      <c r="M21" t="str">
        <f>INDEX!I20</f>
        <v>t +15</v>
      </c>
      <c r="N21">
        <f t="shared" ref="N21:O21" si="44">J225</f>
        <v>78.045000000000002</v>
      </c>
      <c r="O21">
        <f t="shared" si="44"/>
        <v>19</v>
      </c>
      <c r="P21">
        <f t="shared" ref="P21:Q21" si="45">J779</f>
        <v>92.11</v>
      </c>
      <c r="Q21">
        <f t="shared" si="45"/>
        <v>99</v>
      </c>
      <c r="R21">
        <f t="shared" ref="R21:S21" si="46">J1040</f>
        <v>146.25</v>
      </c>
      <c r="S21">
        <f t="shared" si="46"/>
        <v>253</v>
      </c>
    </row>
    <row r="22" spans="1:19">
      <c r="A22" s="1">
        <v>39111</v>
      </c>
      <c r="B22">
        <v>12</v>
      </c>
      <c r="C22">
        <v>0</v>
      </c>
      <c r="E22" s="1">
        <v>39111</v>
      </c>
      <c r="F22">
        <v>4.2119999999999997</v>
      </c>
      <c r="G22">
        <v>4.08</v>
      </c>
      <c r="I22" s="1">
        <v>39183</v>
      </c>
      <c r="J22">
        <v>7.58</v>
      </c>
      <c r="K22">
        <f t="shared" si="4"/>
        <v>10</v>
      </c>
      <c r="M22" t="str">
        <f>INDEX!I21</f>
        <v>t +16</v>
      </c>
      <c r="N22">
        <f t="shared" ref="N22:O22" si="47">J226</f>
        <v>65.260000000000005</v>
      </c>
      <c r="O22">
        <f t="shared" si="47"/>
        <v>19</v>
      </c>
      <c r="P22">
        <f t="shared" ref="P22:Q22" si="48">J780</f>
        <v>89.85</v>
      </c>
      <c r="Q22">
        <f t="shared" si="48"/>
        <v>97</v>
      </c>
      <c r="R22">
        <f t="shared" ref="R22:S22" si="49">J1041</f>
        <v>149.12</v>
      </c>
      <c r="S22">
        <f t="shared" si="49"/>
        <v>257</v>
      </c>
    </row>
    <row r="23" spans="1:19">
      <c r="A23" s="1">
        <v>39112</v>
      </c>
      <c r="B23">
        <v>11</v>
      </c>
      <c r="C23">
        <v>0</v>
      </c>
      <c r="E23" s="1">
        <v>39112</v>
      </c>
      <c r="F23">
        <v>4.2060000000000004</v>
      </c>
      <c r="G23">
        <v>4.0750000000000002</v>
      </c>
      <c r="I23" s="1">
        <v>39184</v>
      </c>
      <c r="J23">
        <v>7.67</v>
      </c>
      <c r="K23">
        <f t="shared" si="4"/>
        <v>11</v>
      </c>
      <c r="M23" t="str">
        <f>INDEX!I22</f>
        <v>t +17</v>
      </c>
      <c r="N23">
        <f t="shared" ref="N23:O23" si="50">J227</f>
        <v>63.935000000000002</v>
      </c>
      <c r="O23">
        <f t="shared" si="50"/>
        <v>19</v>
      </c>
      <c r="P23">
        <f t="shared" ref="P23:Q23" si="51">J781</f>
        <v>89.79</v>
      </c>
      <c r="Q23">
        <f t="shared" si="51"/>
        <v>96</v>
      </c>
      <c r="R23">
        <f t="shared" ref="R23:S23" si="52">J1042</f>
        <v>145.035</v>
      </c>
      <c r="S23">
        <f t="shared" si="52"/>
        <v>255</v>
      </c>
    </row>
    <row r="24" spans="1:19">
      <c r="A24" s="1">
        <v>39113</v>
      </c>
      <c r="B24">
        <v>12</v>
      </c>
      <c r="C24">
        <v>0</v>
      </c>
      <c r="E24" s="1">
        <v>39113</v>
      </c>
      <c r="F24">
        <v>4.2</v>
      </c>
      <c r="G24">
        <v>4.0739999999999998</v>
      </c>
      <c r="I24" s="1">
        <v>39185</v>
      </c>
      <c r="J24">
        <v>7.75</v>
      </c>
      <c r="K24">
        <f t="shared" si="4"/>
        <v>11</v>
      </c>
      <c r="M24" t="str">
        <f>INDEX!I23</f>
        <v>t +18</v>
      </c>
      <c r="N24">
        <f t="shared" ref="N24:O24" si="53">J228</f>
        <v>69.2</v>
      </c>
      <c r="O24">
        <f t="shared" si="53"/>
        <v>19</v>
      </c>
      <c r="P24">
        <f t="shared" ref="P24:Q24" si="54">J782</f>
        <v>90.29</v>
      </c>
      <c r="Q24">
        <f t="shared" si="54"/>
        <v>91</v>
      </c>
      <c r="R24">
        <f t="shared" ref="R24:S24" si="55">J1043</f>
        <v>146.58000000000001</v>
      </c>
      <c r="S24">
        <f t="shared" si="55"/>
        <v>250</v>
      </c>
    </row>
    <row r="25" spans="1:19">
      <c r="A25" s="1">
        <v>39114</v>
      </c>
      <c r="B25">
        <v>11</v>
      </c>
      <c r="C25">
        <v>0</v>
      </c>
      <c r="E25" s="1">
        <v>39114</v>
      </c>
      <c r="F25">
        <v>4.18</v>
      </c>
      <c r="G25">
        <v>4.0590000000000002</v>
      </c>
      <c r="I25" s="1">
        <v>39188</v>
      </c>
      <c r="J25">
        <v>7.5250000000000004</v>
      </c>
      <c r="K25">
        <f t="shared" si="4"/>
        <v>11</v>
      </c>
      <c r="M25" t="str">
        <f>INDEX!I24</f>
        <v>t +19</v>
      </c>
      <c r="N25">
        <f t="shared" ref="N25:O25" si="56">J229</f>
        <v>64.97</v>
      </c>
      <c r="O25">
        <f t="shared" si="56"/>
        <v>19</v>
      </c>
      <c r="P25">
        <f t="shared" ref="P25:Q25" si="57">J783</f>
        <v>89.28</v>
      </c>
      <c r="Q25">
        <f t="shared" si="57"/>
        <v>86</v>
      </c>
      <c r="R25">
        <f t="shared" ref="R25:S25" si="58">J1044</f>
        <v>145.5</v>
      </c>
      <c r="S25">
        <f t="shared" si="58"/>
        <v>253</v>
      </c>
    </row>
    <row r="26" spans="1:19">
      <c r="A26" s="1">
        <v>39115</v>
      </c>
      <c r="B26">
        <v>11</v>
      </c>
      <c r="C26">
        <v>0</v>
      </c>
      <c r="E26" s="1">
        <v>39115</v>
      </c>
      <c r="F26">
        <v>4.1479999999999997</v>
      </c>
      <c r="G26">
        <v>4.0259999999999998</v>
      </c>
      <c r="I26" s="1">
        <v>39189</v>
      </c>
      <c r="J26">
        <v>7.64</v>
      </c>
      <c r="K26">
        <f t="shared" si="4"/>
        <v>11</v>
      </c>
      <c r="M26" t="str">
        <f>INDEX!I25</f>
        <v>t +20</v>
      </c>
      <c r="N26">
        <f t="shared" ref="N26:O26" si="59">J230</f>
        <v>68.534999999999997</v>
      </c>
      <c r="O26">
        <f t="shared" si="59"/>
        <v>18</v>
      </c>
      <c r="P26">
        <f t="shared" ref="P26:Q26" si="60">J784</f>
        <v>88.65</v>
      </c>
      <c r="Q26">
        <f t="shared" si="60"/>
        <v>89</v>
      </c>
      <c r="R26">
        <f t="shared" ref="R26:S26" si="61">J1045</f>
        <v>143</v>
      </c>
      <c r="S26">
        <f t="shared" si="61"/>
        <v>254</v>
      </c>
    </row>
    <row r="27" spans="1:19">
      <c r="A27" s="1">
        <v>39118</v>
      </c>
      <c r="B27">
        <v>11</v>
      </c>
      <c r="C27">
        <v>0</v>
      </c>
      <c r="E27" s="1">
        <v>39118</v>
      </c>
      <c r="F27">
        <v>4.1260000000000003</v>
      </c>
      <c r="G27">
        <v>4.0039999999999996</v>
      </c>
      <c r="I27" s="1">
        <v>39190</v>
      </c>
      <c r="J27">
        <v>7.5</v>
      </c>
      <c r="K27">
        <f t="shared" si="4"/>
        <v>11</v>
      </c>
      <c r="M27" t="str">
        <f>INDEX!I26</f>
        <v>t +21</v>
      </c>
      <c r="N27">
        <f t="shared" ref="N27:O27" si="62">J231</f>
        <v>72.935000000000002</v>
      </c>
      <c r="O27">
        <f t="shared" si="62"/>
        <v>18</v>
      </c>
      <c r="P27">
        <f t="shared" ref="P27:Q27" si="63">J785</f>
        <v>88.78</v>
      </c>
      <c r="Q27">
        <f t="shared" si="63"/>
        <v>91</v>
      </c>
      <c r="R27">
        <f t="shared" ref="R27:S27" si="64">J1046</f>
        <v>148.285</v>
      </c>
      <c r="S27">
        <f t="shared" si="64"/>
        <v>254</v>
      </c>
    </row>
    <row r="28" spans="1:19">
      <c r="A28" s="1">
        <v>39119</v>
      </c>
      <c r="B28">
        <v>11</v>
      </c>
      <c r="C28">
        <v>0</v>
      </c>
      <c r="E28" s="1">
        <v>39119</v>
      </c>
      <c r="F28">
        <v>4.13</v>
      </c>
      <c r="G28">
        <v>4.0090000000000003</v>
      </c>
      <c r="I28" s="1">
        <v>39191</v>
      </c>
      <c r="J28">
        <v>7.53</v>
      </c>
      <c r="K28">
        <f t="shared" si="4"/>
        <v>11</v>
      </c>
      <c r="M28" t="str">
        <f>INDEX!I27</f>
        <v>t +22</v>
      </c>
      <c r="N28">
        <f t="shared" ref="N28:O28" si="65">J232</f>
        <v>73.849999999999994</v>
      </c>
      <c r="O28">
        <f t="shared" si="65"/>
        <v>18</v>
      </c>
      <c r="P28">
        <f t="shared" ref="P28:Q28" si="66">J786</f>
        <v>90.73</v>
      </c>
      <c r="Q28">
        <f t="shared" si="66"/>
        <v>94</v>
      </c>
      <c r="R28">
        <f t="shared" ref="R28:S28" si="67">J1047</f>
        <v>147.5</v>
      </c>
      <c r="S28">
        <f t="shared" si="67"/>
        <v>255</v>
      </c>
    </row>
    <row r="29" spans="1:19">
      <c r="A29" s="1">
        <v>39120</v>
      </c>
      <c r="B29">
        <v>11</v>
      </c>
      <c r="C29">
        <v>0</v>
      </c>
      <c r="E29" s="1">
        <v>39120</v>
      </c>
      <c r="F29">
        <v>4.1310000000000002</v>
      </c>
      <c r="G29">
        <v>4.0129999999999999</v>
      </c>
      <c r="I29" s="1">
        <v>39192</v>
      </c>
      <c r="J29">
        <v>7.55</v>
      </c>
      <c r="K29">
        <f t="shared" si="4"/>
        <v>11</v>
      </c>
      <c r="M29" t="str">
        <f>INDEX!I28</f>
        <v>t +23</v>
      </c>
      <c r="N29">
        <f t="shared" ref="N29:O29" si="68">J233</f>
        <v>74.5</v>
      </c>
      <c r="O29">
        <f t="shared" si="68"/>
        <v>18</v>
      </c>
      <c r="P29">
        <f t="shared" ref="P29:Q29" si="69">J787</f>
        <v>90.13</v>
      </c>
      <c r="Q29">
        <f t="shared" si="69"/>
        <v>93</v>
      </c>
      <c r="R29">
        <f t="shared" ref="R29:S29" si="70">J1048</f>
        <v>135</v>
      </c>
      <c r="S29">
        <f t="shared" si="70"/>
        <v>252</v>
      </c>
    </row>
    <row r="30" spans="1:19">
      <c r="A30" s="1">
        <v>39121</v>
      </c>
      <c r="B30">
        <v>11</v>
      </c>
      <c r="C30">
        <v>0</v>
      </c>
      <c r="E30" s="1">
        <v>39121</v>
      </c>
      <c r="F30">
        <v>4.149</v>
      </c>
      <c r="G30">
        <v>4.0339999999999998</v>
      </c>
      <c r="I30" s="1">
        <v>39195</v>
      </c>
      <c r="J30">
        <v>7.53</v>
      </c>
      <c r="K30">
        <f t="shared" si="4"/>
        <v>11</v>
      </c>
      <c r="M30" t="str">
        <f>INDEX!I29</f>
        <v>t +24</v>
      </c>
      <c r="N30">
        <f t="shared" ref="N30:O30" si="71">J234</f>
        <v>82.18</v>
      </c>
      <c r="O30">
        <f t="shared" si="71"/>
        <v>18</v>
      </c>
      <c r="P30">
        <f t="shared" ref="P30:Q30" si="72">J788</f>
        <v>90.2</v>
      </c>
      <c r="Q30" t="e">
        <f t="shared" si="72"/>
        <v>#N/A</v>
      </c>
      <c r="R30">
        <f t="shared" ref="R30:S30" si="73">J1049</f>
        <v>129.315</v>
      </c>
      <c r="S30">
        <f t="shared" si="73"/>
        <v>250</v>
      </c>
    </row>
    <row r="31" spans="1:19">
      <c r="A31" s="1">
        <v>39122</v>
      </c>
      <c r="B31">
        <v>11</v>
      </c>
      <c r="C31">
        <v>1</v>
      </c>
      <c r="E31" s="1">
        <v>39122</v>
      </c>
      <c r="F31">
        <v>4.1849999999999996</v>
      </c>
      <c r="G31">
        <v>4.07</v>
      </c>
      <c r="I31" s="1">
        <v>39196</v>
      </c>
      <c r="J31">
        <v>7.5</v>
      </c>
      <c r="K31">
        <f t="shared" si="4"/>
        <v>11</v>
      </c>
      <c r="M31" t="str">
        <f>INDEX!I30</f>
        <v>t +25</v>
      </c>
      <c r="N31">
        <f t="shared" ref="N31:O31" si="74">J235</f>
        <v>84</v>
      </c>
      <c r="O31">
        <f t="shared" si="74"/>
        <v>18</v>
      </c>
      <c r="P31">
        <f t="shared" ref="P31:Q31" si="75">J789</f>
        <v>90.1</v>
      </c>
      <c r="Q31">
        <f t="shared" si="75"/>
        <v>92</v>
      </c>
      <c r="R31">
        <f t="shared" ref="R31:S31" si="76">J1050</f>
        <v>129.535</v>
      </c>
      <c r="S31">
        <f t="shared" si="76"/>
        <v>248</v>
      </c>
    </row>
    <row r="32" spans="1:19">
      <c r="A32" s="1">
        <v>39125</v>
      </c>
      <c r="B32">
        <v>11</v>
      </c>
      <c r="C32">
        <v>0</v>
      </c>
      <c r="E32" s="1">
        <v>39125</v>
      </c>
      <c r="F32">
        <v>4.1950000000000003</v>
      </c>
      <c r="G32">
        <v>4.0789999999999997</v>
      </c>
      <c r="I32" s="1">
        <v>39197</v>
      </c>
      <c r="J32">
        <v>7.5</v>
      </c>
      <c r="K32">
        <f t="shared" si="4"/>
        <v>11</v>
      </c>
      <c r="M32" t="str">
        <f>INDEX!I31</f>
        <v>t +26</v>
      </c>
      <c r="N32">
        <f t="shared" ref="N32:O32" si="77">J236</f>
        <v>86.08</v>
      </c>
      <c r="O32">
        <f t="shared" si="77"/>
        <v>18</v>
      </c>
      <c r="P32">
        <f t="shared" ref="P32:Q32" si="78">J790</f>
        <v>90.484999999999999</v>
      </c>
      <c r="Q32">
        <f t="shared" si="78"/>
        <v>101</v>
      </c>
      <c r="R32">
        <f t="shared" ref="R32:S32" si="79">J1051</f>
        <v>120</v>
      </c>
      <c r="S32">
        <f t="shared" si="79"/>
        <v>241</v>
      </c>
    </row>
    <row r="33" spans="1:19">
      <c r="A33" s="1">
        <v>39126</v>
      </c>
      <c r="B33">
        <v>11</v>
      </c>
      <c r="C33">
        <v>0</v>
      </c>
      <c r="E33" s="1">
        <v>39126</v>
      </c>
      <c r="F33">
        <v>4.21</v>
      </c>
      <c r="G33">
        <v>4.0949999999999998</v>
      </c>
      <c r="I33" s="1">
        <v>39198</v>
      </c>
      <c r="J33">
        <v>7.88</v>
      </c>
      <c r="K33">
        <f t="shared" si="4"/>
        <v>11</v>
      </c>
      <c r="M33" t="str">
        <f>INDEX!I32</f>
        <v>t +27</v>
      </c>
      <c r="N33">
        <f t="shared" ref="N33:O33" si="80">J237</f>
        <v>90.13</v>
      </c>
      <c r="O33">
        <f t="shared" si="80"/>
        <v>18</v>
      </c>
      <c r="P33">
        <f t="shared" ref="P33:Q33" si="81">J791</f>
        <v>95.06</v>
      </c>
      <c r="Q33">
        <f t="shared" si="81"/>
        <v>105</v>
      </c>
      <c r="R33">
        <f t="shared" ref="R33:S33" si="82">J1052</f>
        <v>125.6</v>
      </c>
      <c r="S33">
        <f t="shared" si="82"/>
        <v>243</v>
      </c>
    </row>
    <row r="34" spans="1:19">
      <c r="A34" s="1">
        <v>39127</v>
      </c>
      <c r="B34">
        <v>11</v>
      </c>
      <c r="C34">
        <v>0</v>
      </c>
      <c r="E34" s="1">
        <v>39127</v>
      </c>
      <c r="F34">
        <v>4.1920000000000002</v>
      </c>
      <c r="G34">
        <v>4.077</v>
      </c>
      <c r="I34" s="1">
        <v>39199</v>
      </c>
      <c r="J34">
        <v>8.19</v>
      </c>
      <c r="K34">
        <f t="shared" si="4"/>
        <v>11</v>
      </c>
      <c r="M34" t="str">
        <f>INDEX!I33</f>
        <v>t +28</v>
      </c>
      <c r="N34">
        <f t="shared" ref="N34:O34" si="83">J238</f>
        <v>99.67</v>
      </c>
      <c r="O34">
        <f t="shared" si="83"/>
        <v>19</v>
      </c>
      <c r="P34">
        <f t="shared" ref="P34:Q34" si="84">J792</f>
        <v>97.344999999999999</v>
      </c>
      <c r="Q34">
        <f t="shared" si="84"/>
        <v>113</v>
      </c>
      <c r="R34">
        <f t="shared" ref="R34:S34" si="85">J1053</f>
        <v>121</v>
      </c>
      <c r="S34">
        <f t="shared" si="85"/>
        <v>240</v>
      </c>
    </row>
    <row r="35" spans="1:19">
      <c r="A35" s="1">
        <v>39128</v>
      </c>
      <c r="B35">
        <v>11</v>
      </c>
      <c r="C35">
        <v>0</v>
      </c>
      <c r="E35" s="1">
        <v>39128</v>
      </c>
      <c r="F35">
        <v>4.1470000000000002</v>
      </c>
      <c r="G35">
        <v>4.032</v>
      </c>
      <c r="I35" s="1">
        <v>39202</v>
      </c>
      <c r="J35">
        <v>8.5399999999999991</v>
      </c>
      <c r="K35">
        <f t="shared" si="4"/>
        <v>11</v>
      </c>
      <c r="M35" t="str">
        <f>INDEX!I34</f>
        <v>t +29</v>
      </c>
      <c r="N35">
        <f t="shared" ref="N35:O35" si="86">J239</f>
        <v>97.465000000000003</v>
      </c>
      <c r="O35">
        <f t="shared" si="86"/>
        <v>19</v>
      </c>
      <c r="P35">
        <f t="shared" ref="P35:Q35" si="87">J793</f>
        <v>91.58</v>
      </c>
      <c r="Q35">
        <f t="shared" si="87"/>
        <v>106</v>
      </c>
      <c r="R35">
        <f t="shared" ref="R35:S35" si="88">J1054</f>
        <v>121.81</v>
      </c>
      <c r="S35">
        <f t="shared" si="88"/>
        <v>238</v>
      </c>
    </row>
    <row r="36" spans="1:19">
      <c r="A36" s="1">
        <v>39129</v>
      </c>
      <c r="B36">
        <v>11</v>
      </c>
      <c r="C36">
        <v>0</v>
      </c>
      <c r="E36" s="1">
        <v>39129</v>
      </c>
      <c r="F36">
        <v>4.1589999999999998</v>
      </c>
      <c r="G36">
        <v>4.0430000000000001</v>
      </c>
      <c r="I36" s="1">
        <v>39203</v>
      </c>
      <c r="J36">
        <v>8.42</v>
      </c>
      <c r="K36">
        <f t="shared" si="4"/>
        <v>11</v>
      </c>
      <c r="M36" t="str">
        <f>INDEX!I35</f>
        <v>t +30</v>
      </c>
      <c r="N36">
        <f t="shared" ref="N36:O36" si="89">J240</f>
        <v>96.844999999999999</v>
      </c>
      <c r="O36">
        <f t="shared" si="89"/>
        <v>19</v>
      </c>
      <c r="P36">
        <f t="shared" ref="P36:Q36" si="90">J794</f>
        <v>88.22</v>
      </c>
      <c r="Q36">
        <f t="shared" si="90"/>
        <v>97</v>
      </c>
      <c r="R36">
        <f t="shared" ref="R36:S36" si="91">J1055</f>
        <v>126.92</v>
      </c>
      <c r="S36">
        <f t="shared" si="91"/>
        <v>239</v>
      </c>
    </row>
    <row r="37" spans="1:19">
      <c r="A37" s="1">
        <v>39132</v>
      </c>
      <c r="B37">
        <v>11</v>
      </c>
      <c r="C37">
        <v>0</v>
      </c>
      <c r="E37" s="1">
        <v>39132</v>
      </c>
      <c r="F37">
        <v>4.173</v>
      </c>
      <c r="G37">
        <v>4.0590000000000002</v>
      </c>
      <c r="I37" s="1">
        <v>39204</v>
      </c>
      <c r="J37">
        <v>8.5</v>
      </c>
      <c r="K37">
        <f t="shared" si="4"/>
        <v>11</v>
      </c>
      <c r="M37" t="str">
        <f>INDEX!I36</f>
        <v>t +31</v>
      </c>
      <c r="N37">
        <f t="shared" ref="N37:O37" si="92">J241</f>
        <v>93.504999999999995</v>
      </c>
      <c r="O37">
        <f t="shared" si="92"/>
        <v>19</v>
      </c>
      <c r="P37">
        <f t="shared" ref="P37:Q37" si="93">J795</f>
        <v>87.15</v>
      </c>
      <c r="Q37">
        <f t="shared" si="93"/>
        <v>100</v>
      </c>
      <c r="R37">
        <f t="shared" ref="R37:S37" si="94">J1056</f>
        <v>129.75</v>
      </c>
      <c r="S37">
        <f t="shared" si="94"/>
        <v>242</v>
      </c>
    </row>
    <row r="38" spans="1:19">
      <c r="A38" s="1">
        <v>39133</v>
      </c>
      <c r="B38">
        <v>11</v>
      </c>
      <c r="C38">
        <v>0</v>
      </c>
      <c r="E38" s="1">
        <v>39133</v>
      </c>
      <c r="F38">
        <v>4.1689999999999996</v>
      </c>
      <c r="G38">
        <v>4.056</v>
      </c>
      <c r="I38" s="1">
        <v>39205</v>
      </c>
      <c r="J38">
        <v>8.3949999999999996</v>
      </c>
      <c r="K38">
        <f t="shared" si="4"/>
        <v>11</v>
      </c>
      <c r="M38" t="str">
        <f>INDEX!I37</f>
        <v>t +32</v>
      </c>
      <c r="N38">
        <f t="shared" ref="N38:O38" si="95">J242</f>
        <v>103.93</v>
      </c>
      <c r="O38">
        <f t="shared" si="95"/>
        <v>20</v>
      </c>
      <c r="P38">
        <f t="shared" ref="P38:Q38" si="96">J796</f>
        <v>89.91</v>
      </c>
      <c r="Q38">
        <f t="shared" si="96"/>
        <v>107</v>
      </c>
      <c r="R38">
        <f t="shared" ref="R38:S38" si="97">J1057</f>
        <v>128.25</v>
      </c>
      <c r="S38">
        <f t="shared" si="97"/>
        <v>253</v>
      </c>
    </row>
    <row r="39" spans="1:19">
      <c r="A39" s="1">
        <v>39134</v>
      </c>
      <c r="B39">
        <v>11</v>
      </c>
      <c r="C39">
        <v>0</v>
      </c>
      <c r="E39" s="1">
        <v>39134</v>
      </c>
      <c r="F39">
        <v>4.1589999999999998</v>
      </c>
      <c r="G39">
        <v>4.0449999999999999</v>
      </c>
      <c r="I39" s="1">
        <v>39206</v>
      </c>
      <c r="J39">
        <v>8.4600000000000009</v>
      </c>
      <c r="K39">
        <f t="shared" si="4"/>
        <v>11</v>
      </c>
      <c r="M39" t="str">
        <f>INDEX!I38</f>
        <v>t +33</v>
      </c>
      <c r="N39">
        <f t="shared" ref="N39:O39" si="98">J243</f>
        <v>102.75</v>
      </c>
      <c r="O39">
        <f t="shared" si="98"/>
        <v>19</v>
      </c>
      <c r="P39">
        <f t="shared" ref="P39:Q39" si="99">J797</f>
        <v>90.564999999999998</v>
      </c>
      <c r="Q39">
        <f t="shared" si="99"/>
        <v>107</v>
      </c>
      <c r="R39">
        <f t="shared" ref="R39:S39" si="100">J1058</f>
        <v>131.79</v>
      </c>
      <c r="S39">
        <f t="shared" si="100"/>
        <v>263</v>
      </c>
    </row>
    <row r="40" spans="1:19">
      <c r="A40" s="1">
        <v>39135</v>
      </c>
      <c r="B40">
        <v>11</v>
      </c>
      <c r="C40">
        <v>0</v>
      </c>
      <c r="E40" s="1">
        <v>39135</v>
      </c>
      <c r="F40">
        <v>4.194</v>
      </c>
      <c r="G40">
        <v>4.077</v>
      </c>
      <c r="I40" s="1">
        <v>39209</v>
      </c>
      <c r="J40">
        <v>8.4600000000000009</v>
      </c>
      <c r="K40">
        <f t="shared" si="4"/>
        <v>11</v>
      </c>
      <c r="M40" t="str">
        <f>INDEX!I39</f>
        <v>t +34</v>
      </c>
      <c r="N40">
        <f t="shared" ref="N40:O40" si="101">J244</f>
        <v>111.06</v>
      </c>
      <c r="O40">
        <f t="shared" si="101"/>
        <v>19</v>
      </c>
      <c r="P40">
        <f t="shared" ref="P40:Q40" si="102">J798</f>
        <v>95.77</v>
      </c>
      <c r="Q40">
        <f t="shared" si="102"/>
        <v>112</v>
      </c>
      <c r="R40">
        <f t="shared" ref="R40:S40" si="103">J1059</f>
        <v>138.875</v>
      </c>
      <c r="S40">
        <f t="shared" si="103"/>
        <v>282</v>
      </c>
    </row>
    <row r="41" spans="1:19">
      <c r="A41" s="1">
        <v>39136</v>
      </c>
      <c r="B41">
        <v>11</v>
      </c>
      <c r="C41">
        <v>0</v>
      </c>
      <c r="E41" s="1">
        <v>39136</v>
      </c>
      <c r="F41">
        <v>4.1539999999999999</v>
      </c>
      <c r="G41">
        <v>4.0410000000000004</v>
      </c>
      <c r="I41" s="1">
        <v>39210</v>
      </c>
      <c r="J41">
        <v>8.4499999999999993</v>
      </c>
      <c r="K41">
        <f t="shared" si="4"/>
        <v>11</v>
      </c>
      <c r="M41" t="str">
        <f>INDEX!I40</f>
        <v>t +35</v>
      </c>
      <c r="N41">
        <f t="shared" ref="N41:O41" si="104">J245</f>
        <v>121.97</v>
      </c>
      <c r="O41">
        <f t="shared" si="104"/>
        <v>20</v>
      </c>
      <c r="P41">
        <f t="shared" ref="P41:Q41" si="105">J799</f>
        <v>102.215</v>
      </c>
      <c r="Q41">
        <f t="shared" si="105"/>
        <v>117</v>
      </c>
      <c r="R41">
        <f t="shared" ref="R41:S41" si="106">J1060</f>
        <v>133.47</v>
      </c>
      <c r="S41">
        <f t="shared" si="106"/>
        <v>276</v>
      </c>
    </row>
    <row r="42" spans="1:19">
      <c r="A42" s="1">
        <v>39139</v>
      </c>
      <c r="B42">
        <v>11</v>
      </c>
      <c r="C42">
        <v>0</v>
      </c>
      <c r="E42" s="1">
        <v>39139</v>
      </c>
      <c r="F42">
        <v>4.1139999999999999</v>
      </c>
      <c r="G42">
        <v>3.9969999999999999</v>
      </c>
      <c r="I42" s="1">
        <v>39211</v>
      </c>
      <c r="J42">
        <v>8.33</v>
      </c>
      <c r="K42">
        <f t="shared" si="4"/>
        <v>11</v>
      </c>
      <c r="M42" t="str">
        <f>INDEX!I41</f>
        <v>t +36</v>
      </c>
      <c r="N42">
        <f t="shared" ref="N42:O42" si="107">J246</f>
        <v>117.325</v>
      </c>
      <c r="O42">
        <f t="shared" si="107"/>
        <v>21</v>
      </c>
      <c r="P42">
        <f t="shared" ref="P42:Q42" si="108">J800</f>
        <v>97.84</v>
      </c>
      <c r="Q42">
        <f t="shared" si="108"/>
        <v>118</v>
      </c>
      <c r="R42">
        <f t="shared" ref="R42:S42" si="109">J1061</f>
        <v>131.91</v>
      </c>
      <c r="S42">
        <f t="shared" si="109"/>
        <v>276</v>
      </c>
    </row>
    <row r="43" spans="1:19">
      <c r="A43" s="1">
        <v>39140</v>
      </c>
      <c r="B43">
        <v>11</v>
      </c>
      <c r="C43">
        <v>0</v>
      </c>
      <c r="E43" s="1">
        <v>39140</v>
      </c>
      <c r="F43">
        <v>4.0860000000000003</v>
      </c>
      <c r="G43">
        <v>3.9660000000000002</v>
      </c>
      <c r="I43" s="1">
        <v>39212</v>
      </c>
      <c r="J43">
        <v>8.4600000000000009</v>
      </c>
      <c r="K43">
        <f t="shared" si="4"/>
        <v>11</v>
      </c>
      <c r="M43" t="str">
        <f>INDEX!I42</f>
        <v>t +37</v>
      </c>
      <c r="N43">
        <f t="shared" ref="N43:O43" si="110">J247</f>
        <v>117.98</v>
      </c>
      <c r="O43">
        <f t="shared" si="110"/>
        <v>21</v>
      </c>
      <c r="P43">
        <f t="shared" ref="P43:Q43" si="111">J801</f>
        <v>102.235</v>
      </c>
      <c r="Q43">
        <f t="shared" si="111"/>
        <v>126</v>
      </c>
      <c r="R43">
        <f t="shared" ref="R43:S43" si="112">J1062</f>
        <v>134.72999999999999</v>
      </c>
      <c r="S43">
        <f t="shared" si="112"/>
        <v>284</v>
      </c>
    </row>
    <row r="44" spans="1:19">
      <c r="A44" s="1">
        <v>39141</v>
      </c>
      <c r="B44">
        <v>12</v>
      </c>
      <c r="C44">
        <v>0</v>
      </c>
      <c r="E44" s="1">
        <v>39141</v>
      </c>
      <c r="F44">
        <v>4.0919999999999996</v>
      </c>
      <c r="G44">
        <v>3.9609999999999999</v>
      </c>
      <c r="I44" s="1">
        <v>39213</v>
      </c>
      <c r="J44">
        <v>8.4550000000000001</v>
      </c>
      <c r="K44">
        <f t="shared" si="4"/>
        <v>11</v>
      </c>
      <c r="M44" t="str">
        <f>INDEX!I43</f>
        <v>t +38</v>
      </c>
      <c r="N44">
        <f t="shared" ref="N44:O44" si="113">J248</f>
        <v>108.94</v>
      </c>
      <c r="O44">
        <f t="shared" si="113"/>
        <v>22</v>
      </c>
      <c r="P44">
        <f t="shared" ref="P44:Q44" si="114">J802</f>
        <v>110.17</v>
      </c>
      <c r="Q44">
        <f t="shared" si="114"/>
        <v>148</v>
      </c>
      <c r="R44">
        <f t="shared" ref="R44:S44" si="115">J1063</f>
        <v>134</v>
      </c>
      <c r="S44" t="e">
        <f t="shared" si="115"/>
        <v>#N/A</v>
      </c>
    </row>
    <row r="45" spans="1:19">
      <c r="A45" s="1">
        <v>39142</v>
      </c>
      <c r="B45">
        <v>12</v>
      </c>
      <c r="C45">
        <v>0</v>
      </c>
      <c r="E45" s="1">
        <v>39142</v>
      </c>
      <c r="F45">
        <v>4.0839999999999996</v>
      </c>
      <c r="G45">
        <v>3.952</v>
      </c>
      <c r="I45" s="1">
        <v>39216</v>
      </c>
      <c r="J45">
        <v>8.4600000000000009</v>
      </c>
      <c r="K45">
        <f t="shared" si="4"/>
        <v>11</v>
      </c>
      <c r="M45" t="str">
        <f>INDEX!I44</f>
        <v>t +39</v>
      </c>
      <c r="N45">
        <f t="shared" ref="N45:O45" si="116">J249</f>
        <v>97.66</v>
      </c>
      <c r="O45">
        <f t="shared" si="116"/>
        <v>22</v>
      </c>
      <c r="P45">
        <f t="shared" ref="P45:Q45" si="117">J803</f>
        <v>111.69</v>
      </c>
      <c r="Q45">
        <f t="shared" si="117"/>
        <v>148</v>
      </c>
      <c r="R45">
        <f t="shared" ref="R45:S45" si="118">J1064</f>
        <v>133.9</v>
      </c>
      <c r="S45">
        <f t="shared" si="118"/>
        <v>284</v>
      </c>
    </row>
    <row r="46" spans="1:19">
      <c r="A46" s="1">
        <v>39143</v>
      </c>
      <c r="B46">
        <v>12</v>
      </c>
      <c r="C46">
        <v>0</v>
      </c>
      <c r="E46" s="1">
        <v>39143</v>
      </c>
      <c r="F46">
        <v>4.0640000000000001</v>
      </c>
      <c r="G46">
        <v>3.9319999999999999</v>
      </c>
      <c r="I46" s="1">
        <v>39217</v>
      </c>
      <c r="J46">
        <v>8.32</v>
      </c>
      <c r="K46">
        <f t="shared" si="4"/>
        <v>11</v>
      </c>
      <c r="M46" t="str">
        <f>INDEX!I45</f>
        <v>t +40</v>
      </c>
      <c r="N46">
        <f t="shared" ref="N46:O46" si="119">J250</f>
        <v>101.4</v>
      </c>
      <c r="O46">
        <f t="shared" si="119"/>
        <v>22</v>
      </c>
      <c r="P46">
        <f t="shared" ref="P46:Q46" si="120">J804</f>
        <v>116.44</v>
      </c>
      <c r="Q46">
        <f t="shared" si="120"/>
        <v>171</v>
      </c>
      <c r="R46">
        <f t="shared" ref="R46:S46" si="121">J1065</f>
        <v>135.57</v>
      </c>
      <c r="S46">
        <f t="shared" si="121"/>
        <v>292</v>
      </c>
    </row>
    <row r="47" spans="1:19">
      <c r="A47" s="1">
        <v>39146</v>
      </c>
      <c r="B47">
        <v>12</v>
      </c>
      <c r="C47">
        <v>0</v>
      </c>
      <c r="E47" s="1">
        <v>39146</v>
      </c>
      <c r="F47">
        <v>4.048</v>
      </c>
      <c r="G47">
        <v>3.9159999999999999</v>
      </c>
      <c r="I47" s="1">
        <v>39218</v>
      </c>
      <c r="J47">
        <v>8.3800000000000008</v>
      </c>
      <c r="K47">
        <f t="shared" si="4"/>
        <v>11</v>
      </c>
      <c r="M47" t="str">
        <f>INDEX!I46</f>
        <v>t +41</v>
      </c>
      <c r="N47">
        <f t="shared" ref="N47:O47" si="122">J251</f>
        <v>110.6</v>
      </c>
      <c r="O47">
        <f t="shared" si="122"/>
        <v>22</v>
      </c>
      <c r="P47">
        <f t="shared" ref="P47:Q47" si="123">J805</f>
        <v>132.08000000000001</v>
      </c>
      <c r="Q47">
        <f t="shared" si="123"/>
        <v>200</v>
      </c>
      <c r="R47">
        <f t="shared" ref="R47:S47" si="124">J1066</f>
        <v>134.38</v>
      </c>
      <c r="S47">
        <f t="shared" si="124"/>
        <v>290</v>
      </c>
    </row>
    <row r="48" spans="1:19">
      <c r="A48" s="1">
        <v>39147</v>
      </c>
      <c r="B48">
        <v>12</v>
      </c>
      <c r="C48">
        <v>0</v>
      </c>
      <c r="E48" s="1">
        <v>39147</v>
      </c>
      <c r="F48">
        <v>4.0519999999999996</v>
      </c>
      <c r="G48">
        <v>3.923</v>
      </c>
      <c r="I48" s="1">
        <v>39219</v>
      </c>
      <c r="J48">
        <v>8</v>
      </c>
      <c r="K48">
        <f t="shared" si="4"/>
        <v>11</v>
      </c>
      <c r="M48" t="str">
        <f>INDEX!I47</f>
        <v>t +42</v>
      </c>
      <c r="N48">
        <f t="shared" ref="N48:O48" si="125">J252</f>
        <v>122.65</v>
      </c>
      <c r="O48">
        <f t="shared" si="125"/>
        <v>24</v>
      </c>
      <c r="P48">
        <f t="shared" ref="P48:Q48" si="126">J806</f>
        <v>131.5</v>
      </c>
      <c r="Q48">
        <f t="shared" si="126"/>
        <v>212</v>
      </c>
      <c r="R48">
        <f t="shared" ref="R48:S48" si="127">J1067</f>
        <v>130</v>
      </c>
      <c r="S48">
        <f t="shared" si="127"/>
        <v>288</v>
      </c>
    </row>
    <row r="49" spans="1:19">
      <c r="A49" s="1">
        <v>39148</v>
      </c>
      <c r="B49">
        <v>12</v>
      </c>
      <c r="C49">
        <v>0</v>
      </c>
      <c r="E49" s="1">
        <v>39148</v>
      </c>
      <c r="F49">
        <v>4.0579999999999998</v>
      </c>
      <c r="G49">
        <v>3.9279999999999999</v>
      </c>
      <c r="I49" s="1">
        <v>39220</v>
      </c>
      <c r="J49">
        <v>8</v>
      </c>
      <c r="K49">
        <f t="shared" si="4"/>
        <v>10</v>
      </c>
      <c r="M49" t="str">
        <f>INDEX!I48</f>
        <v>t +43</v>
      </c>
      <c r="N49">
        <f t="shared" ref="N49:O49" si="128">J253</f>
        <v>124.5</v>
      </c>
      <c r="O49">
        <f t="shared" si="128"/>
        <v>27</v>
      </c>
      <c r="P49">
        <f t="shared" ref="P49:Q49" si="129">J807</f>
        <v>119.11</v>
      </c>
      <c r="Q49">
        <f t="shared" si="129"/>
        <v>190</v>
      </c>
      <c r="R49">
        <f t="shared" ref="R49:S49" si="130">J1068</f>
        <v>129.19999999999999</v>
      </c>
      <c r="S49">
        <f t="shared" si="130"/>
        <v>283</v>
      </c>
    </row>
    <row r="50" spans="1:19">
      <c r="A50" s="1">
        <v>39149</v>
      </c>
      <c r="B50">
        <v>12</v>
      </c>
      <c r="C50">
        <v>0</v>
      </c>
      <c r="E50" s="1">
        <v>39149</v>
      </c>
      <c r="F50">
        <v>4.0789999999999997</v>
      </c>
      <c r="G50">
        <v>3.948</v>
      </c>
      <c r="I50" s="1">
        <v>39223</v>
      </c>
      <c r="J50">
        <v>8</v>
      </c>
      <c r="K50">
        <f t="shared" si="4"/>
        <v>11</v>
      </c>
      <c r="M50" t="str">
        <f>INDEX!I49</f>
        <v>t +44</v>
      </c>
      <c r="N50">
        <f t="shared" ref="N50:O50" si="131">J254</f>
        <v>125.425</v>
      </c>
      <c r="O50">
        <f t="shared" si="131"/>
        <v>29</v>
      </c>
      <c r="P50">
        <f t="shared" ref="P50:Q50" si="132">J808</f>
        <v>116.75</v>
      </c>
      <c r="Q50">
        <f t="shared" si="132"/>
        <v>189</v>
      </c>
      <c r="R50">
        <f t="shared" ref="R50:S50" si="133">J1069</f>
        <v>128.5</v>
      </c>
      <c r="S50">
        <f t="shared" si="133"/>
        <v>283</v>
      </c>
    </row>
    <row r="51" spans="1:19">
      <c r="A51" s="1">
        <v>39150</v>
      </c>
      <c r="B51">
        <v>12</v>
      </c>
      <c r="C51">
        <v>0</v>
      </c>
      <c r="E51" s="1">
        <v>39150</v>
      </c>
      <c r="F51">
        <v>4.1040000000000001</v>
      </c>
      <c r="G51">
        <v>3.9729999999999999</v>
      </c>
      <c r="I51" s="1">
        <v>39224</v>
      </c>
      <c r="J51">
        <v>7.7549999999999999</v>
      </c>
      <c r="K51">
        <f t="shared" si="4"/>
        <v>10</v>
      </c>
      <c r="M51" t="str">
        <f>INDEX!I50</f>
        <v>t +45</v>
      </c>
      <c r="N51">
        <f t="shared" ref="N51:O51" si="134">J255</f>
        <v>123</v>
      </c>
      <c r="O51">
        <f t="shared" si="134"/>
        <v>31</v>
      </c>
      <c r="P51">
        <f t="shared" ref="P51:Q51" si="135">J809</f>
        <v>116.3</v>
      </c>
      <c r="Q51">
        <f t="shared" si="135"/>
        <v>176</v>
      </c>
      <c r="R51">
        <f t="shared" ref="R51:S51" si="136">J1070</f>
        <v>130.91</v>
      </c>
      <c r="S51">
        <f t="shared" si="136"/>
        <v>278</v>
      </c>
    </row>
    <row r="52" spans="1:19">
      <c r="A52" s="1">
        <v>39153</v>
      </c>
      <c r="B52">
        <v>12</v>
      </c>
      <c r="C52">
        <v>0</v>
      </c>
      <c r="E52" s="1">
        <v>39153</v>
      </c>
      <c r="F52">
        <v>4.0839999999999996</v>
      </c>
      <c r="G52">
        <v>3.9550000000000001</v>
      </c>
      <c r="I52" s="1">
        <v>39225</v>
      </c>
      <c r="J52">
        <v>7.5149999999999997</v>
      </c>
      <c r="K52">
        <f t="shared" si="4"/>
        <v>11</v>
      </c>
      <c r="M52" t="str">
        <f>INDEX!I51</f>
        <v>t +46</v>
      </c>
      <c r="N52">
        <f t="shared" ref="N52:O52" si="137">J256</f>
        <v>135.97999999999999</v>
      </c>
      <c r="O52">
        <f t="shared" si="137"/>
        <v>33</v>
      </c>
      <c r="P52">
        <f t="shared" ref="P52:Q52" si="138">J810</f>
        <v>135</v>
      </c>
      <c r="Q52">
        <f t="shared" si="138"/>
        <v>212</v>
      </c>
      <c r="R52">
        <f t="shared" ref="R52:S52" si="139">J1071</f>
        <v>129.52000000000001</v>
      </c>
      <c r="S52">
        <f t="shared" si="139"/>
        <v>273</v>
      </c>
    </row>
    <row r="53" spans="1:19">
      <c r="A53" s="1">
        <v>39154</v>
      </c>
      <c r="B53">
        <v>12</v>
      </c>
      <c r="C53">
        <v>0</v>
      </c>
      <c r="E53" s="1">
        <v>39154</v>
      </c>
      <c r="F53">
        <v>4.0659999999999998</v>
      </c>
      <c r="G53">
        <v>3.9329999999999998</v>
      </c>
      <c r="I53" s="1">
        <v>39226</v>
      </c>
      <c r="J53">
        <v>7.5350000000000001</v>
      </c>
      <c r="K53">
        <f t="shared" si="4"/>
        <v>10</v>
      </c>
      <c r="M53" t="str">
        <f>INDEX!I52</f>
        <v>t +47</v>
      </c>
      <c r="N53">
        <f t="shared" ref="N53:O53" si="140">J257</f>
        <v>147.78</v>
      </c>
      <c r="O53">
        <f t="shared" si="140"/>
        <v>36</v>
      </c>
      <c r="P53">
        <f t="shared" ref="P53:Q53" si="141">J811</f>
        <v>146.81</v>
      </c>
      <c r="Q53">
        <f t="shared" si="141"/>
        <v>245</v>
      </c>
      <c r="R53">
        <f t="shared" ref="R53:S53" si="142">J1072</f>
        <v>133.05500000000001</v>
      </c>
      <c r="S53">
        <f t="shared" si="142"/>
        <v>280</v>
      </c>
    </row>
    <row r="54" spans="1:19">
      <c r="A54" s="1">
        <v>39155</v>
      </c>
      <c r="B54">
        <v>13</v>
      </c>
      <c r="C54">
        <v>0</v>
      </c>
      <c r="E54" s="1">
        <v>39155</v>
      </c>
      <c r="F54">
        <v>4.0460000000000003</v>
      </c>
      <c r="G54">
        <v>3.9079999999999999</v>
      </c>
      <c r="I54" s="1">
        <v>39227</v>
      </c>
      <c r="J54">
        <v>7.75</v>
      </c>
      <c r="K54">
        <f t="shared" si="4"/>
        <v>10</v>
      </c>
      <c r="M54" t="str">
        <f>INDEX!I53</f>
        <v>t +48</v>
      </c>
      <c r="N54">
        <f t="shared" ref="N54:O54" si="143">J258</f>
        <v>158.155</v>
      </c>
      <c r="O54">
        <f t="shared" si="143"/>
        <v>36</v>
      </c>
      <c r="P54">
        <f t="shared" ref="P54:Q54" si="144">J812</f>
        <v>180.75</v>
      </c>
      <c r="Q54">
        <f t="shared" si="144"/>
        <v>281</v>
      </c>
      <c r="R54">
        <f t="shared" ref="R54:S54" si="145">J1073</f>
        <v>133.12</v>
      </c>
      <c r="S54">
        <f t="shared" si="145"/>
        <v>283</v>
      </c>
    </row>
    <row r="55" spans="1:19">
      <c r="A55" s="1">
        <v>39156</v>
      </c>
      <c r="B55">
        <v>13</v>
      </c>
      <c r="C55">
        <v>0</v>
      </c>
      <c r="E55" s="1">
        <v>39156</v>
      </c>
      <c r="F55">
        <v>4.085</v>
      </c>
      <c r="G55">
        <v>3.9489999999999998</v>
      </c>
      <c r="I55" s="1">
        <v>39230</v>
      </c>
      <c r="J55">
        <v>7.75</v>
      </c>
      <c r="K55" t="e">
        <f t="shared" si="4"/>
        <v>#N/A</v>
      </c>
      <c r="M55" t="str">
        <f>INDEX!I54</f>
        <v>t +49</v>
      </c>
      <c r="N55">
        <f t="shared" ref="N55:O55" si="146">J259</f>
        <v>154.14500000000001</v>
      </c>
      <c r="O55">
        <f t="shared" si="146"/>
        <v>34</v>
      </c>
      <c r="P55">
        <f t="shared" ref="P55:Q55" si="147">J813</f>
        <v>188</v>
      </c>
      <c r="Q55">
        <f t="shared" si="147"/>
        <v>295</v>
      </c>
      <c r="R55">
        <f t="shared" ref="R55:S55" si="148">J1074</f>
        <v>139.25</v>
      </c>
      <c r="S55">
        <f t="shared" si="148"/>
        <v>296</v>
      </c>
    </row>
    <row r="56" spans="1:19">
      <c r="A56" s="1">
        <v>39157</v>
      </c>
      <c r="B56">
        <v>13</v>
      </c>
      <c r="C56">
        <v>0</v>
      </c>
      <c r="E56" s="1">
        <v>39157</v>
      </c>
      <c r="F56">
        <v>4.0780000000000003</v>
      </c>
      <c r="G56">
        <v>3.944</v>
      </c>
      <c r="I56" s="1">
        <v>39231</v>
      </c>
      <c r="J56">
        <v>7.625</v>
      </c>
      <c r="K56">
        <f t="shared" si="4"/>
        <v>10</v>
      </c>
      <c r="M56" t="str">
        <f>INDEX!I55</f>
        <v>t +50</v>
      </c>
      <c r="N56">
        <f t="shared" ref="N56:O56" si="149">J260</f>
        <v>146.19499999999999</v>
      </c>
      <c r="O56">
        <f t="shared" si="149"/>
        <v>33</v>
      </c>
      <c r="P56">
        <f t="shared" ref="P56:Q56" si="150">J814</f>
        <v>130.5</v>
      </c>
      <c r="Q56">
        <f t="shared" si="150"/>
        <v>177</v>
      </c>
      <c r="R56">
        <f t="shared" ref="R56:S56" si="151">J1075</f>
        <v>135.32</v>
      </c>
      <c r="S56">
        <f t="shared" si="151"/>
        <v>291</v>
      </c>
    </row>
    <row r="57" spans="1:19">
      <c r="A57" s="1">
        <v>39160</v>
      </c>
      <c r="B57">
        <v>13</v>
      </c>
      <c r="C57">
        <v>0</v>
      </c>
      <c r="E57" s="1">
        <v>39160</v>
      </c>
      <c r="F57">
        <v>4.1079999999999997</v>
      </c>
      <c r="G57">
        <v>3.9740000000000002</v>
      </c>
      <c r="I57" s="1">
        <v>39232</v>
      </c>
      <c r="J57">
        <v>7.75</v>
      </c>
      <c r="K57">
        <f t="shared" si="4"/>
        <v>10</v>
      </c>
      <c r="M57" t="str">
        <f>INDEX!I56</f>
        <v>t +51</v>
      </c>
      <c r="N57">
        <f t="shared" ref="N57:O57" si="152">J261</f>
        <v>158</v>
      </c>
      <c r="O57">
        <f t="shared" si="152"/>
        <v>34</v>
      </c>
      <c r="P57">
        <f t="shared" ref="P57:Q57" si="153">J815</f>
        <v>136.315</v>
      </c>
      <c r="Q57">
        <f t="shared" si="153"/>
        <v>171</v>
      </c>
      <c r="R57">
        <f t="shared" ref="R57:S57" si="154">J1076</f>
        <v>137</v>
      </c>
      <c r="S57">
        <f t="shared" si="154"/>
        <v>288</v>
      </c>
    </row>
    <row r="58" spans="1:19">
      <c r="A58" s="1">
        <v>39161</v>
      </c>
      <c r="B58">
        <v>12</v>
      </c>
      <c r="C58">
        <v>0</v>
      </c>
      <c r="E58" s="1">
        <v>39161</v>
      </c>
      <c r="F58">
        <v>4.09</v>
      </c>
      <c r="G58">
        <v>3.9580000000000002</v>
      </c>
      <c r="I58" s="1">
        <v>39233</v>
      </c>
      <c r="J58">
        <v>7.66</v>
      </c>
      <c r="K58">
        <f t="shared" si="4"/>
        <v>11</v>
      </c>
      <c r="M58" t="str">
        <f>INDEX!I57</f>
        <v>t +52</v>
      </c>
      <c r="N58">
        <f t="shared" ref="N58:O58" si="155">J262</f>
        <v>158.38</v>
      </c>
      <c r="O58">
        <f t="shared" si="155"/>
        <v>35</v>
      </c>
      <c r="P58">
        <f t="shared" ref="P58:Q58" si="156">J816</f>
        <v>124.05</v>
      </c>
      <c r="Q58">
        <f t="shared" si="156"/>
        <v>168</v>
      </c>
      <c r="R58">
        <f t="shared" ref="R58:S58" si="157">J1077</f>
        <v>136.22</v>
      </c>
      <c r="S58">
        <f t="shared" si="157"/>
        <v>286</v>
      </c>
    </row>
    <row r="59" spans="1:19">
      <c r="A59" s="1">
        <v>39162</v>
      </c>
      <c r="B59">
        <v>12</v>
      </c>
      <c r="C59">
        <v>0</v>
      </c>
      <c r="E59" s="1">
        <v>39162</v>
      </c>
      <c r="F59">
        <v>4.101</v>
      </c>
      <c r="G59">
        <v>3.97</v>
      </c>
      <c r="I59" s="1">
        <v>39234</v>
      </c>
      <c r="J59">
        <v>7.5350000000000001</v>
      </c>
      <c r="K59">
        <f t="shared" si="4"/>
        <v>10</v>
      </c>
      <c r="M59" t="str">
        <f>INDEX!I58</f>
        <v>t +53</v>
      </c>
      <c r="N59">
        <f t="shared" ref="N59:O59" si="158">J263</f>
        <v>159.505</v>
      </c>
      <c r="O59">
        <f t="shared" si="158"/>
        <v>36</v>
      </c>
      <c r="P59">
        <f t="shared" ref="P59:Q59" si="159">J817</f>
        <v>130.5</v>
      </c>
      <c r="Q59">
        <f t="shared" si="159"/>
        <v>165</v>
      </c>
      <c r="R59">
        <f t="shared" ref="R59:S59" si="160">J1078</f>
        <v>135.91999999999999</v>
      </c>
      <c r="S59">
        <f t="shared" si="160"/>
        <v>289</v>
      </c>
    </row>
    <row r="60" spans="1:19">
      <c r="A60" s="1">
        <v>39163</v>
      </c>
      <c r="B60">
        <v>12</v>
      </c>
      <c r="C60">
        <v>0</v>
      </c>
      <c r="E60" s="1">
        <v>39163</v>
      </c>
      <c r="F60">
        <v>4.1210000000000004</v>
      </c>
      <c r="G60">
        <v>3.9849999999999999</v>
      </c>
      <c r="I60" s="1">
        <v>39237</v>
      </c>
      <c r="J60">
        <v>7.6050000000000004</v>
      </c>
      <c r="K60">
        <f t="shared" si="4"/>
        <v>10</v>
      </c>
      <c r="M60" t="str">
        <f>INDEX!I59</f>
        <v>t +54</v>
      </c>
      <c r="N60">
        <f t="shared" ref="N60:O60" si="161">J264</f>
        <v>130.625</v>
      </c>
      <c r="O60">
        <f t="shared" si="161"/>
        <v>33</v>
      </c>
      <c r="P60">
        <f t="shared" ref="P60:Q60" si="162">J818</f>
        <v>146.56</v>
      </c>
      <c r="Q60">
        <f t="shared" si="162"/>
        <v>177</v>
      </c>
      <c r="R60">
        <f t="shared" ref="R60:S60" si="163">J1079</f>
        <v>135.91</v>
      </c>
      <c r="S60">
        <f t="shared" si="163"/>
        <v>284</v>
      </c>
    </row>
    <row r="61" spans="1:19">
      <c r="A61" s="1">
        <v>39164</v>
      </c>
      <c r="B61">
        <v>12</v>
      </c>
      <c r="C61">
        <v>0</v>
      </c>
      <c r="E61" s="1">
        <v>39164</v>
      </c>
      <c r="F61">
        <v>4.16</v>
      </c>
      <c r="G61">
        <v>4.0270000000000001</v>
      </c>
      <c r="I61" s="1">
        <v>39238</v>
      </c>
      <c r="J61">
        <v>7.5</v>
      </c>
      <c r="K61">
        <f t="shared" si="4"/>
        <v>10</v>
      </c>
      <c r="M61" t="str">
        <f>INDEX!I60</f>
        <v>t +55</v>
      </c>
      <c r="N61">
        <f t="shared" ref="N61:O61" si="164">J265</f>
        <v>117.095</v>
      </c>
      <c r="O61">
        <f t="shared" si="164"/>
        <v>31</v>
      </c>
      <c r="P61">
        <f t="shared" ref="P61:Q61" si="165">J819</f>
        <v>155</v>
      </c>
      <c r="Q61">
        <f t="shared" si="165"/>
        <v>177</v>
      </c>
      <c r="R61">
        <f t="shared" ref="R61:S61" si="166">J1080</f>
        <v>139.75</v>
      </c>
      <c r="S61">
        <f t="shared" si="166"/>
        <v>286</v>
      </c>
    </row>
    <row r="62" spans="1:19">
      <c r="A62" s="1">
        <v>39167</v>
      </c>
      <c r="B62">
        <v>12</v>
      </c>
      <c r="C62">
        <v>0</v>
      </c>
      <c r="E62" s="1">
        <v>39167</v>
      </c>
      <c r="F62">
        <v>4.1609999999999996</v>
      </c>
      <c r="G62">
        <v>4.0289999999999999</v>
      </c>
      <c r="I62" s="1">
        <v>39239</v>
      </c>
      <c r="J62">
        <v>7.5</v>
      </c>
      <c r="K62">
        <f t="shared" si="4"/>
        <v>10</v>
      </c>
      <c r="M62" t="str">
        <f>INDEX!I61</f>
        <v>t +56</v>
      </c>
      <c r="N62">
        <f t="shared" ref="N62:O62" si="167">J266</f>
        <v>131.41499999999999</v>
      </c>
      <c r="O62">
        <f t="shared" si="167"/>
        <v>30</v>
      </c>
      <c r="P62">
        <f t="shared" ref="P62:Q62" si="168">J820</f>
        <v>148.12</v>
      </c>
      <c r="Q62">
        <f t="shared" si="168"/>
        <v>169</v>
      </c>
      <c r="R62">
        <f t="shared" ref="R62:S62" si="169">J1081</f>
        <v>140.25</v>
      </c>
      <c r="S62">
        <f t="shared" si="169"/>
        <v>287</v>
      </c>
    </row>
    <row r="63" spans="1:19">
      <c r="A63" s="1">
        <v>39168</v>
      </c>
      <c r="B63">
        <v>12</v>
      </c>
      <c r="C63">
        <v>0</v>
      </c>
      <c r="E63" s="1">
        <v>39168</v>
      </c>
      <c r="F63">
        <v>4.1779999999999999</v>
      </c>
      <c r="G63">
        <v>4.0460000000000003</v>
      </c>
      <c r="I63" s="1">
        <v>39240</v>
      </c>
      <c r="J63">
        <v>7.75</v>
      </c>
      <c r="K63">
        <f t="shared" si="4"/>
        <v>10</v>
      </c>
      <c r="M63" t="str">
        <f>INDEX!I62</f>
        <v>t +57</v>
      </c>
      <c r="N63">
        <f t="shared" ref="N63:O63" si="170">J267</f>
        <v>104.73</v>
      </c>
      <c r="O63">
        <f t="shared" si="170"/>
        <v>28</v>
      </c>
      <c r="P63">
        <f t="shared" ref="P63:Q63" si="171">J821</f>
        <v>159.12</v>
      </c>
      <c r="Q63">
        <f t="shared" si="171"/>
        <v>180</v>
      </c>
      <c r="R63">
        <f t="shared" ref="R63:S63" si="172">J1082</f>
        <v>140.13</v>
      </c>
      <c r="S63">
        <f t="shared" si="172"/>
        <v>288</v>
      </c>
    </row>
    <row r="64" spans="1:19">
      <c r="A64" s="1">
        <v>39169</v>
      </c>
      <c r="B64">
        <v>11</v>
      </c>
      <c r="C64">
        <v>0</v>
      </c>
      <c r="E64" s="1">
        <v>39169</v>
      </c>
      <c r="F64">
        <v>4.1760000000000002</v>
      </c>
      <c r="G64">
        <v>4.0469999999999997</v>
      </c>
      <c r="I64" s="1">
        <v>39241</v>
      </c>
      <c r="J64">
        <v>7.79</v>
      </c>
      <c r="K64">
        <f t="shared" si="4"/>
        <v>10</v>
      </c>
      <c r="M64" t="str">
        <f>INDEX!I63</f>
        <v>t +58</v>
      </c>
      <c r="N64">
        <f t="shared" ref="N64:O64" si="173">J268</f>
        <v>110.25</v>
      </c>
      <c r="O64">
        <f t="shared" si="173"/>
        <v>29</v>
      </c>
      <c r="P64">
        <f t="shared" ref="P64:Q64" si="174">J822</f>
        <v>169.08</v>
      </c>
      <c r="Q64">
        <f t="shared" si="174"/>
        <v>195</v>
      </c>
      <c r="R64">
        <f t="shared" ref="R64:S64" si="175">J1083</f>
        <v>145.19499999999999</v>
      </c>
      <c r="S64">
        <f t="shared" si="175"/>
        <v>299</v>
      </c>
    </row>
    <row r="65" spans="1:19">
      <c r="A65" s="1">
        <v>39170</v>
      </c>
      <c r="B65">
        <v>12</v>
      </c>
      <c r="C65">
        <v>0</v>
      </c>
      <c r="E65" s="1">
        <v>39170</v>
      </c>
      <c r="F65">
        <v>4.2060000000000004</v>
      </c>
      <c r="G65">
        <v>4.0759999999999996</v>
      </c>
      <c r="I65" s="1">
        <v>39244</v>
      </c>
      <c r="J65">
        <v>7.75</v>
      </c>
      <c r="K65">
        <f t="shared" si="4"/>
        <v>10</v>
      </c>
      <c r="M65" t="str">
        <f>INDEX!I64</f>
        <v>t +59</v>
      </c>
      <c r="N65">
        <f t="shared" ref="N65:O65" si="176">J269</f>
        <v>107.46</v>
      </c>
      <c r="O65">
        <f t="shared" si="176"/>
        <v>28</v>
      </c>
      <c r="P65">
        <f t="shared" ref="P65:Q65" si="177">J823</f>
        <v>166.25</v>
      </c>
      <c r="Q65">
        <f t="shared" si="177"/>
        <v>195</v>
      </c>
      <c r="R65">
        <f t="shared" ref="R65:S65" si="178">J1084</f>
        <v>155.685</v>
      </c>
      <c r="S65">
        <f t="shared" si="178"/>
        <v>309</v>
      </c>
    </row>
    <row r="66" spans="1:19">
      <c r="A66" s="1">
        <v>39171</v>
      </c>
      <c r="B66">
        <v>11</v>
      </c>
      <c r="C66">
        <v>0</v>
      </c>
      <c r="E66" s="1">
        <v>39171</v>
      </c>
      <c r="F66">
        <v>4.2130000000000001</v>
      </c>
      <c r="G66">
        <v>4.0839999999999996</v>
      </c>
      <c r="I66" s="1">
        <v>39245</v>
      </c>
      <c r="J66">
        <v>7.8049999999999997</v>
      </c>
      <c r="K66">
        <f t="shared" si="4"/>
        <v>10</v>
      </c>
      <c r="M66" t="str">
        <f>INDEX!I65</f>
        <v>t +60</v>
      </c>
      <c r="N66">
        <f t="shared" ref="N66:O66" si="179">J270</f>
        <v>109.27</v>
      </c>
      <c r="O66">
        <f t="shared" si="179"/>
        <v>27</v>
      </c>
      <c r="P66">
        <f t="shared" ref="P66:Q66" si="180">J824</f>
        <v>164.19</v>
      </c>
      <c r="Q66">
        <f t="shared" si="180"/>
        <v>194</v>
      </c>
      <c r="R66">
        <f t="shared" ref="R66:S66" si="181">J1085</f>
        <v>152.5</v>
      </c>
      <c r="S66">
        <f t="shared" si="181"/>
        <v>306</v>
      </c>
    </row>
    <row r="67" spans="1:19">
      <c r="A67" s="1">
        <v>39172</v>
      </c>
      <c r="B67">
        <v>11</v>
      </c>
      <c r="C67">
        <v>0</v>
      </c>
      <c r="E67" s="1">
        <v>39172</v>
      </c>
      <c r="F67">
        <v>4.2130000000000001</v>
      </c>
      <c r="G67">
        <v>4.085</v>
      </c>
      <c r="I67" s="1">
        <v>39246</v>
      </c>
      <c r="J67">
        <v>7.9550000000000001</v>
      </c>
      <c r="K67">
        <f t="shared" si="4"/>
        <v>10</v>
      </c>
      <c r="M67" t="str">
        <f>INDEX!I66</f>
        <v>t +61</v>
      </c>
      <c r="N67">
        <f t="shared" ref="N67:O67" si="182">J271</f>
        <v>104.31</v>
      </c>
      <c r="O67">
        <f t="shared" si="182"/>
        <v>24</v>
      </c>
      <c r="P67">
        <f t="shared" ref="P67:Q67" si="183">J825</f>
        <v>173.42</v>
      </c>
      <c r="Q67">
        <f t="shared" si="183"/>
        <v>209</v>
      </c>
      <c r="R67">
        <f t="shared" ref="R67:S67" si="184">J1086</f>
        <v>155.9</v>
      </c>
      <c r="S67">
        <f t="shared" si="184"/>
        <v>304</v>
      </c>
    </row>
    <row r="68" spans="1:19">
      <c r="A68" s="1">
        <v>39174</v>
      </c>
      <c r="B68">
        <v>11</v>
      </c>
      <c r="C68">
        <v>0</v>
      </c>
      <c r="E68" s="1">
        <v>39174</v>
      </c>
      <c r="F68">
        <v>4.2240000000000002</v>
      </c>
      <c r="G68">
        <v>4.0990000000000002</v>
      </c>
      <c r="I68" s="1">
        <v>39247</v>
      </c>
      <c r="J68">
        <v>7.5250000000000004</v>
      </c>
      <c r="K68">
        <f t="shared" si="4"/>
        <v>11</v>
      </c>
      <c r="M68" t="str">
        <f>INDEX!I67</f>
        <v>t +62</v>
      </c>
      <c r="N68">
        <f t="shared" ref="N68:O68" si="185">J272</f>
        <v>96.25</v>
      </c>
      <c r="O68">
        <f t="shared" si="185"/>
        <v>24</v>
      </c>
      <c r="P68">
        <f t="shared" ref="P68:Q68" si="186">J826</f>
        <v>167</v>
      </c>
      <c r="Q68">
        <f t="shared" si="186"/>
        <v>210</v>
      </c>
      <c r="R68">
        <f t="shared" ref="R68:S68" si="187">J1087</f>
        <v>156.59</v>
      </c>
      <c r="S68">
        <f t="shared" si="187"/>
        <v>305</v>
      </c>
    </row>
    <row r="69" spans="1:19">
      <c r="A69" s="1">
        <v>39175</v>
      </c>
      <c r="B69">
        <v>11</v>
      </c>
      <c r="C69">
        <v>0</v>
      </c>
      <c r="E69" s="1">
        <v>39175</v>
      </c>
      <c r="F69">
        <v>4.242</v>
      </c>
      <c r="G69">
        <v>4.12</v>
      </c>
      <c r="I69" s="1">
        <v>39248</v>
      </c>
      <c r="J69">
        <v>7.67</v>
      </c>
      <c r="K69">
        <f t="shared" si="4"/>
        <v>11</v>
      </c>
      <c r="M69" t="str">
        <f>INDEX!I68</f>
        <v>t +63</v>
      </c>
      <c r="N69">
        <f t="shared" ref="N69:O69" si="188">J273</f>
        <v>90.625</v>
      </c>
      <c r="O69">
        <f t="shared" si="188"/>
        <v>25</v>
      </c>
      <c r="P69">
        <f t="shared" ref="P69:Q69" si="189">J827</f>
        <v>162.66999999999999</v>
      </c>
      <c r="Q69">
        <f t="shared" si="189"/>
        <v>210</v>
      </c>
      <c r="R69">
        <f t="shared" ref="R69:S69" si="190">J1088</f>
        <v>160.72499999999999</v>
      </c>
      <c r="S69">
        <f t="shared" si="190"/>
        <v>310</v>
      </c>
    </row>
    <row r="70" spans="1:19">
      <c r="A70" s="1">
        <v>39176</v>
      </c>
      <c r="B70">
        <v>11</v>
      </c>
      <c r="C70">
        <v>0</v>
      </c>
      <c r="E70" s="1">
        <v>39176</v>
      </c>
      <c r="F70">
        <v>4.2190000000000003</v>
      </c>
      <c r="G70">
        <v>4.0999999999999996</v>
      </c>
      <c r="I70" s="1">
        <v>39251</v>
      </c>
      <c r="J70">
        <v>7.73</v>
      </c>
      <c r="K70">
        <f t="shared" si="4"/>
        <v>11</v>
      </c>
      <c r="M70" t="str">
        <f>INDEX!I69</f>
        <v>t +64</v>
      </c>
      <c r="N70">
        <f t="shared" ref="N70:O70" si="191">J274</f>
        <v>80.385000000000005</v>
      </c>
      <c r="O70">
        <f t="shared" si="191"/>
        <v>25</v>
      </c>
      <c r="P70">
        <f t="shared" ref="P70:Q70" si="192">J828</f>
        <v>161.6</v>
      </c>
      <c r="Q70">
        <f t="shared" si="192"/>
        <v>209</v>
      </c>
      <c r="R70">
        <f t="shared" ref="R70:S70" si="193">J1089</f>
        <v>160.80000000000001</v>
      </c>
      <c r="S70">
        <f t="shared" si="193"/>
        <v>315</v>
      </c>
    </row>
    <row r="71" spans="1:19">
      <c r="A71" s="1">
        <v>39177</v>
      </c>
      <c r="B71">
        <v>11</v>
      </c>
      <c r="C71">
        <v>0</v>
      </c>
      <c r="E71" s="1">
        <v>39177</v>
      </c>
      <c r="F71">
        <v>4.2359999999999998</v>
      </c>
      <c r="G71">
        <v>4.117</v>
      </c>
      <c r="I71" s="1">
        <v>39252</v>
      </c>
      <c r="J71">
        <v>7.53</v>
      </c>
      <c r="K71">
        <f t="shared" si="4"/>
        <v>11</v>
      </c>
      <c r="M71" t="str">
        <f>INDEX!I70</f>
        <v>t +65</v>
      </c>
      <c r="N71">
        <f t="shared" ref="N71:O71" si="194">J275</f>
        <v>75.63</v>
      </c>
      <c r="O71">
        <f t="shared" si="194"/>
        <v>24</v>
      </c>
      <c r="P71">
        <f t="shared" ref="P71:Q71" si="195">J829</f>
        <v>161.19999999999999</v>
      </c>
      <c r="Q71">
        <f t="shared" si="195"/>
        <v>212</v>
      </c>
      <c r="R71">
        <f t="shared" ref="R71:S71" si="196">J1090</f>
        <v>156.63</v>
      </c>
      <c r="S71">
        <f t="shared" si="196"/>
        <v>304</v>
      </c>
    </row>
    <row r="72" spans="1:19">
      <c r="A72" s="1">
        <v>39181</v>
      </c>
      <c r="B72">
        <v>11</v>
      </c>
      <c r="C72">
        <v>0</v>
      </c>
      <c r="E72" s="1">
        <v>39181</v>
      </c>
      <c r="F72">
        <v>4.2359999999999998</v>
      </c>
      <c r="G72">
        <v>4.117</v>
      </c>
      <c r="I72" s="1">
        <v>39253</v>
      </c>
      <c r="J72">
        <v>7.625</v>
      </c>
      <c r="K72">
        <f t="shared" ref="K72:K135" si="197">VLOOKUP(I72,$A$2:$B$5000,2,FALSE)</f>
        <v>11</v>
      </c>
      <c r="M72" t="str">
        <f>INDEX!I71</f>
        <v>t +66</v>
      </c>
      <c r="N72">
        <f t="shared" ref="N72:O72" si="198">J276</f>
        <v>86.43</v>
      </c>
      <c r="O72">
        <f t="shared" si="198"/>
        <v>25</v>
      </c>
      <c r="P72">
        <f t="shared" ref="P72:Q72" si="199">J830</f>
        <v>173.5</v>
      </c>
      <c r="Q72">
        <f t="shared" si="199"/>
        <v>217</v>
      </c>
      <c r="R72">
        <f t="shared" ref="R72:S72" si="200">J1091</f>
        <v>154.63</v>
      </c>
      <c r="S72">
        <f t="shared" si="200"/>
        <v>303</v>
      </c>
    </row>
    <row r="73" spans="1:19">
      <c r="A73" s="1">
        <v>39182</v>
      </c>
      <c r="B73">
        <v>10</v>
      </c>
      <c r="C73">
        <v>0</v>
      </c>
      <c r="E73" s="1">
        <v>39182</v>
      </c>
      <c r="F73">
        <v>4.266</v>
      </c>
      <c r="G73">
        <v>4.1500000000000004</v>
      </c>
      <c r="I73" s="1">
        <v>39254</v>
      </c>
      <c r="J73">
        <v>8.4550000000000001</v>
      </c>
      <c r="K73">
        <f t="shared" si="197"/>
        <v>11</v>
      </c>
      <c r="M73" t="str">
        <f>INDEX!I72</f>
        <v>t +67</v>
      </c>
      <c r="N73">
        <f t="shared" ref="N73:O73" si="201">J277</f>
        <v>96.96</v>
      </c>
      <c r="O73">
        <f t="shared" si="201"/>
        <v>25</v>
      </c>
      <c r="P73">
        <f t="shared" ref="P73:Q73" si="202">J831</f>
        <v>174.57</v>
      </c>
      <c r="Q73">
        <f t="shared" si="202"/>
        <v>227</v>
      </c>
      <c r="R73">
        <f t="shared" ref="R73:S73" si="203">J1092</f>
        <v>159</v>
      </c>
      <c r="S73">
        <f t="shared" si="203"/>
        <v>300</v>
      </c>
    </row>
    <row r="74" spans="1:19">
      <c r="A74" s="1">
        <v>39183</v>
      </c>
      <c r="B74">
        <v>10</v>
      </c>
      <c r="C74">
        <v>0</v>
      </c>
      <c r="E74" s="1">
        <v>39183</v>
      </c>
      <c r="F74">
        <v>4.28</v>
      </c>
      <c r="G74">
        <v>4.1639999999999997</v>
      </c>
      <c r="I74" s="1">
        <v>39255</v>
      </c>
      <c r="J74">
        <v>8.69</v>
      </c>
      <c r="K74">
        <f t="shared" si="197"/>
        <v>11</v>
      </c>
      <c r="M74" t="str">
        <f>INDEX!I73</f>
        <v>t +68</v>
      </c>
      <c r="N74">
        <f t="shared" ref="N74:O74" si="204">J278</f>
        <v>97.84</v>
      </c>
      <c r="O74">
        <f t="shared" si="204"/>
        <v>27</v>
      </c>
      <c r="P74">
        <f t="shared" ref="P74:Q74" si="205">J832</f>
        <v>170.535</v>
      </c>
      <c r="Q74">
        <f t="shared" si="205"/>
        <v>228</v>
      </c>
      <c r="R74">
        <f t="shared" ref="R74:S74" si="206">J1093</f>
        <v>153.72</v>
      </c>
      <c r="S74">
        <f t="shared" si="206"/>
        <v>290</v>
      </c>
    </row>
    <row r="75" spans="1:19">
      <c r="A75" s="1">
        <v>39184</v>
      </c>
      <c r="B75">
        <v>11</v>
      </c>
      <c r="C75">
        <v>0</v>
      </c>
      <c r="E75" s="1">
        <v>39184</v>
      </c>
      <c r="F75">
        <v>4.3129999999999997</v>
      </c>
      <c r="G75">
        <v>4.194</v>
      </c>
      <c r="I75" s="1">
        <v>39258</v>
      </c>
      <c r="J75">
        <v>8.9</v>
      </c>
      <c r="K75">
        <f t="shared" si="197"/>
        <v>11</v>
      </c>
      <c r="M75" t="str">
        <f>INDEX!I74</f>
        <v>t +69</v>
      </c>
      <c r="N75">
        <f t="shared" ref="N75:O75" si="207">J279</f>
        <v>92.52</v>
      </c>
      <c r="O75">
        <f t="shared" si="207"/>
        <v>27</v>
      </c>
      <c r="P75">
        <f t="shared" ref="P75:Q75" si="208">J833</f>
        <v>182.78</v>
      </c>
      <c r="Q75">
        <f t="shared" si="208"/>
        <v>233</v>
      </c>
      <c r="R75">
        <f t="shared" ref="R75:S75" si="209">J1094</f>
        <v>153.75</v>
      </c>
      <c r="S75">
        <f t="shared" si="209"/>
        <v>292</v>
      </c>
    </row>
    <row r="76" spans="1:19">
      <c r="A76" s="1">
        <v>39185</v>
      </c>
      <c r="B76">
        <v>11</v>
      </c>
      <c r="C76">
        <v>1</v>
      </c>
      <c r="E76" s="1">
        <v>39185</v>
      </c>
      <c r="F76">
        <v>4.3630000000000004</v>
      </c>
      <c r="G76">
        <v>4.2389999999999999</v>
      </c>
      <c r="I76" s="1">
        <v>39259</v>
      </c>
      <c r="J76">
        <v>9.67</v>
      </c>
      <c r="K76">
        <f t="shared" si="197"/>
        <v>11</v>
      </c>
      <c r="M76" t="str">
        <f>INDEX!I75</f>
        <v>t +70</v>
      </c>
      <c r="N76">
        <f t="shared" ref="N76:O76" si="210">J280</f>
        <v>95.26</v>
      </c>
      <c r="O76">
        <f t="shared" si="210"/>
        <v>29</v>
      </c>
      <c r="P76">
        <f t="shared" ref="P76:Q76" si="211">J834</f>
        <v>193.63</v>
      </c>
      <c r="Q76">
        <f t="shared" si="211"/>
        <v>238</v>
      </c>
      <c r="R76">
        <f t="shared" ref="R76:S76" si="212">J1095</f>
        <v>151.37</v>
      </c>
      <c r="S76">
        <f t="shared" si="212"/>
        <v>291</v>
      </c>
    </row>
    <row r="77" spans="1:19">
      <c r="A77" s="1">
        <v>39188</v>
      </c>
      <c r="B77">
        <v>11</v>
      </c>
      <c r="C77">
        <v>0</v>
      </c>
      <c r="E77" s="1">
        <v>39188</v>
      </c>
      <c r="F77">
        <v>4.3410000000000002</v>
      </c>
      <c r="G77">
        <v>4.2160000000000002</v>
      </c>
      <c r="I77" s="1">
        <v>39260</v>
      </c>
      <c r="J77">
        <v>10.09</v>
      </c>
      <c r="K77">
        <f t="shared" si="197"/>
        <v>12</v>
      </c>
      <c r="M77" t="str">
        <f>INDEX!I76</f>
        <v>t +71</v>
      </c>
      <c r="N77">
        <f t="shared" ref="N77:O77" si="213">J281</f>
        <v>91.56</v>
      </c>
      <c r="O77">
        <f t="shared" si="213"/>
        <v>29</v>
      </c>
      <c r="P77">
        <f t="shared" ref="P77:Q77" si="214">J835</f>
        <v>200.83</v>
      </c>
      <c r="Q77">
        <f t="shared" si="214"/>
        <v>242</v>
      </c>
      <c r="R77">
        <f t="shared" ref="R77:S77" si="215">J1096</f>
        <v>158.56</v>
      </c>
      <c r="S77">
        <f t="shared" si="215"/>
        <v>299</v>
      </c>
    </row>
    <row r="78" spans="1:19">
      <c r="A78" s="1">
        <v>39189</v>
      </c>
      <c r="B78">
        <v>11</v>
      </c>
      <c r="C78">
        <v>0</v>
      </c>
      <c r="E78" s="1">
        <v>39189</v>
      </c>
      <c r="F78">
        <v>4.3179999999999996</v>
      </c>
      <c r="G78">
        <v>4.1950000000000003</v>
      </c>
      <c r="I78" s="1">
        <v>39261</v>
      </c>
      <c r="J78">
        <v>10.029999999999999</v>
      </c>
      <c r="K78">
        <f t="shared" si="197"/>
        <v>12</v>
      </c>
      <c r="M78" t="str">
        <f>INDEX!I77</f>
        <v>t +72</v>
      </c>
      <c r="N78">
        <f t="shared" ref="N78:O78" si="216">J282</f>
        <v>82.25</v>
      </c>
      <c r="O78">
        <f t="shared" si="216"/>
        <v>29</v>
      </c>
      <c r="P78">
        <f t="shared" ref="P78:Q78" si="217">J836</f>
        <v>189.92</v>
      </c>
      <c r="Q78">
        <f t="shared" si="217"/>
        <v>230</v>
      </c>
      <c r="R78">
        <f t="shared" ref="R78:S78" si="218">J1097</f>
        <v>160.84</v>
      </c>
      <c r="S78">
        <f t="shared" si="218"/>
        <v>306</v>
      </c>
    </row>
    <row r="79" spans="1:19">
      <c r="A79" s="1">
        <v>39190</v>
      </c>
      <c r="B79">
        <v>11</v>
      </c>
      <c r="C79">
        <v>0</v>
      </c>
      <c r="E79" s="1">
        <v>39190</v>
      </c>
      <c r="F79">
        <v>4.298</v>
      </c>
      <c r="G79">
        <v>4.1769999999999996</v>
      </c>
      <c r="I79" s="1">
        <v>39262</v>
      </c>
      <c r="J79">
        <v>10.605</v>
      </c>
      <c r="K79">
        <f t="shared" si="197"/>
        <v>12</v>
      </c>
      <c r="M79" t="str">
        <f>INDEX!I78</f>
        <v>t +73</v>
      </c>
      <c r="N79">
        <f t="shared" ref="N79:O79" si="219">J283</f>
        <v>77.17</v>
      </c>
      <c r="O79">
        <f t="shared" si="219"/>
        <v>28</v>
      </c>
      <c r="P79">
        <f t="shared" ref="P79:Q79" si="220">J837</f>
        <v>177.85</v>
      </c>
      <c r="Q79">
        <f t="shared" si="220"/>
        <v>215</v>
      </c>
      <c r="R79">
        <f t="shared" ref="R79:S79" si="221">J1098</f>
        <v>165.15</v>
      </c>
      <c r="S79">
        <f t="shared" si="221"/>
        <v>314</v>
      </c>
    </row>
    <row r="80" spans="1:19">
      <c r="A80" s="1">
        <v>39191</v>
      </c>
      <c r="B80">
        <v>11</v>
      </c>
      <c r="C80">
        <v>0</v>
      </c>
      <c r="E80" s="1">
        <v>39191</v>
      </c>
      <c r="F80">
        <v>4.33</v>
      </c>
      <c r="G80">
        <v>4.2089999999999996</v>
      </c>
      <c r="I80" s="1">
        <v>39265</v>
      </c>
      <c r="J80">
        <v>11.25</v>
      </c>
      <c r="K80">
        <f t="shared" si="197"/>
        <v>13</v>
      </c>
      <c r="M80" t="str">
        <f>INDEX!I79</f>
        <v>t +74</v>
      </c>
      <c r="N80">
        <f t="shared" ref="N80:O80" si="222">J284</f>
        <v>67.83</v>
      </c>
      <c r="O80">
        <f t="shared" si="222"/>
        <v>26</v>
      </c>
      <c r="P80">
        <f t="shared" ref="P80:Q80" si="223">J838</f>
        <v>170.5</v>
      </c>
      <c r="Q80">
        <f t="shared" si="223"/>
        <v>218</v>
      </c>
      <c r="R80">
        <f t="shared" ref="R80:S80" si="224">J1099</f>
        <v>167.75</v>
      </c>
      <c r="S80">
        <f t="shared" si="224"/>
        <v>314</v>
      </c>
    </row>
    <row r="81" spans="1:19">
      <c r="A81" s="1">
        <v>39192</v>
      </c>
      <c r="B81">
        <v>11</v>
      </c>
      <c r="C81">
        <v>0</v>
      </c>
      <c r="E81" s="1">
        <v>39192</v>
      </c>
      <c r="F81">
        <v>4.3360000000000003</v>
      </c>
      <c r="G81">
        <v>4.2160000000000002</v>
      </c>
      <c r="I81" s="1">
        <v>39266</v>
      </c>
      <c r="J81">
        <v>10.75</v>
      </c>
      <c r="K81">
        <f t="shared" si="197"/>
        <v>12</v>
      </c>
      <c r="M81" t="str">
        <f>INDEX!I80</f>
        <v>t +75</v>
      </c>
      <c r="N81">
        <f t="shared" ref="N81:O81" si="225">J285</f>
        <v>71</v>
      </c>
      <c r="O81">
        <f t="shared" si="225"/>
        <v>25</v>
      </c>
      <c r="P81">
        <f t="shared" ref="P81:Q81" si="226">J839</f>
        <v>166.81</v>
      </c>
      <c r="Q81">
        <f t="shared" si="226"/>
        <v>221</v>
      </c>
      <c r="R81">
        <f t="shared" ref="R81:S81" si="227">J1100</f>
        <v>161.35</v>
      </c>
      <c r="S81">
        <f t="shared" si="227"/>
        <v>309</v>
      </c>
    </row>
    <row r="82" spans="1:19">
      <c r="A82" s="1">
        <v>39195</v>
      </c>
      <c r="B82">
        <v>11</v>
      </c>
      <c r="C82">
        <v>0</v>
      </c>
      <c r="E82" s="1">
        <v>39195</v>
      </c>
      <c r="F82">
        <v>4.3140000000000001</v>
      </c>
      <c r="G82">
        <v>4.1970000000000001</v>
      </c>
      <c r="I82" s="1">
        <v>39267</v>
      </c>
      <c r="J82">
        <v>10.1</v>
      </c>
      <c r="K82">
        <f t="shared" si="197"/>
        <v>12</v>
      </c>
      <c r="M82" t="str">
        <f>INDEX!I81</f>
        <v>t +76</v>
      </c>
      <c r="N82">
        <f t="shared" ref="N82:O82" si="228">J286</f>
        <v>65</v>
      </c>
      <c r="O82">
        <f t="shared" si="228"/>
        <v>25</v>
      </c>
      <c r="P82">
        <f t="shared" ref="P82:Q82" si="229">J840</f>
        <v>169.14</v>
      </c>
      <c r="Q82">
        <f t="shared" si="229"/>
        <v>228</v>
      </c>
      <c r="R82">
        <f t="shared" ref="R82:S82" si="230">J1101</f>
        <v>171.465</v>
      </c>
      <c r="S82">
        <f t="shared" si="230"/>
        <v>320</v>
      </c>
    </row>
    <row r="83" spans="1:19">
      <c r="A83" s="1">
        <v>39196</v>
      </c>
      <c r="B83">
        <v>11</v>
      </c>
      <c r="C83">
        <v>0</v>
      </c>
      <c r="E83" s="1">
        <v>39196</v>
      </c>
      <c r="F83">
        <v>4.306</v>
      </c>
      <c r="G83">
        <v>4.1859999999999999</v>
      </c>
      <c r="I83" s="1">
        <v>39268</v>
      </c>
      <c r="J83">
        <v>10</v>
      </c>
      <c r="K83">
        <f t="shared" si="197"/>
        <v>12</v>
      </c>
      <c r="M83" t="str">
        <f>INDEX!I82</f>
        <v>t +77</v>
      </c>
      <c r="N83">
        <f t="shared" ref="N83:O83" si="231">J287</f>
        <v>61.72</v>
      </c>
      <c r="O83">
        <f t="shared" si="231"/>
        <v>25</v>
      </c>
      <c r="P83">
        <f t="shared" ref="P83:Q83" si="232">J841</f>
        <v>168.66</v>
      </c>
      <c r="Q83">
        <f t="shared" si="232"/>
        <v>234</v>
      </c>
      <c r="R83">
        <f t="shared" ref="R83:S83" si="233">J1102</f>
        <v>170.96</v>
      </c>
      <c r="S83">
        <f t="shared" si="233"/>
        <v>352</v>
      </c>
    </row>
    <row r="84" spans="1:19">
      <c r="A84" s="1">
        <v>39197</v>
      </c>
      <c r="B84">
        <v>11</v>
      </c>
      <c r="C84">
        <v>0</v>
      </c>
      <c r="E84" s="1">
        <v>39197</v>
      </c>
      <c r="F84">
        <v>4.3280000000000003</v>
      </c>
      <c r="G84">
        <v>4.2060000000000004</v>
      </c>
      <c r="I84" s="1">
        <v>39269</v>
      </c>
      <c r="J84">
        <v>10.27</v>
      </c>
      <c r="K84">
        <f t="shared" si="197"/>
        <v>12</v>
      </c>
      <c r="M84" t="str">
        <f>INDEX!I83</f>
        <v>t +78</v>
      </c>
      <c r="N84">
        <f t="shared" ref="N84:O84" si="234">J288</f>
        <v>68.75</v>
      </c>
      <c r="O84">
        <f t="shared" si="234"/>
        <v>25</v>
      </c>
      <c r="P84">
        <f t="shared" ref="P84:Q84" si="235">J842</f>
        <v>158</v>
      </c>
      <c r="Q84">
        <f t="shared" si="235"/>
        <v>231</v>
      </c>
      <c r="R84">
        <f t="shared" ref="R84:S84" si="236">J1103</f>
        <v>165.39</v>
      </c>
      <c r="S84">
        <f t="shared" si="236"/>
        <v>341</v>
      </c>
    </row>
    <row r="85" spans="1:19">
      <c r="A85" s="1">
        <v>39198</v>
      </c>
      <c r="B85">
        <v>11</v>
      </c>
      <c r="C85">
        <v>0</v>
      </c>
      <c r="E85" s="1">
        <v>39198</v>
      </c>
      <c r="F85">
        <v>4.3620000000000001</v>
      </c>
      <c r="G85">
        <v>4.2380000000000004</v>
      </c>
      <c r="I85" s="1">
        <v>39272</v>
      </c>
      <c r="J85">
        <v>10.25</v>
      </c>
      <c r="K85">
        <f t="shared" si="197"/>
        <v>11</v>
      </c>
      <c r="M85" t="str">
        <f>INDEX!I84</f>
        <v>t +79</v>
      </c>
      <c r="N85">
        <f t="shared" ref="N85:O85" si="237">J289</f>
        <v>65.78</v>
      </c>
      <c r="O85">
        <f t="shared" si="237"/>
        <v>24</v>
      </c>
      <c r="P85">
        <f t="shared" ref="P85:Q85" si="238">J843</f>
        <v>149.66</v>
      </c>
      <c r="Q85">
        <f t="shared" si="238"/>
        <v>220</v>
      </c>
      <c r="R85">
        <f t="shared" ref="R85:S85" si="239">J1104</f>
        <v>163.03</v>
      </c>
      <c r="S85">
        <f t="shared" si="239"/>
        <v>345</v>
      </c>
    </row>
    <row r="86" spans="1:19">
      <c r="A86" s="1">
        <v>39199</v>
      </c>
      <c r="B86">
        <v>11</v>
      </c>
      <c r="C86">
        <v>0</v>
      </c>
      <c r="E86" s="1">
        <v>39199</v>
      </c>
      <c r="F86">
        <v>4.3550000000000004</v>
      </c>
      <c r="G86">
        <v>4.2329999999999997</v>
      </c>
      <c r="I86" s="1">
        <v>39273</v>
      </c>
      <c r="J86">
        <v>11</v>
      </c>
      <c r="K86">
        <f t="shared" si="197"/>
        <v>12</v>
      </c>
      <c r="M86" t="str">
        <f>INDEX!I85</f>
        <v>t +80</v>
      </c>
      <c r="N86">
        <f t="shared" ref="N86:O86" si="240">J290</f>
        <v>60.11</v>
      </c>
      <c r="O86">
        <f t="shared" si="240"/>
        <v>24</v>
      </c>
      <c r="P86">
        <f t="shared" ref="P86:Q86" si="241">J844</f>
        <v>144.08000000000001</v>
      </c>
      <c r="Q86">
        <f t="shared" si="241"/>
        <v>215</v>
      </c>
      <c r="R86">
        <f t="shared" ref="R86:S86" si="242">J1105</f>
        <v>155.9</v>
      </c>
      <c r="S86">
        <f t="shared" si="242"/>
        <v>339</v>
      </c>
    </row>
    <row r="87" spans="1:19">
      <c r="A87" s="1">
        <v>39202</v>
      </c>
      <c r="B87">
        <v>11</v>
      </c>
      <c r="C87">
        <v>0</v>
      </c>
      <c r="E87" s="1">
        <v>39202</v>
      </c>
      <c r="F87">
        <v>4.3029999999999999</v>
      </c>
      <c r="G87">
        <v>4.1820000000000004</v>
      </c>
      <c r="I87" s="1">
        <v>39274</v>
      </c>
      <c r="J87">
        <v>12.69</v>
      </c>
      <c r="K87">
        <f t="shared" si="197"/>
        <v>13</v>
      </c>
      <c r="M87" t="str">
        <f>INDEX!I86</f>
        <v>t +81</v>
      </c>
      <c r="N87">
        <f t="shared" ref="N87:O87" si="243">J291</f>
        <v>64</v>
      </c>
      <c r="O87">
        <f t="shared" si="243"/>
        <v>24</v>
      </c>
      <c r="P87">
        <f t="shared" ref="P87:Q87" si="244">J845</f>
        <v>153</v>
      </c>
      <c r="Q87">
        <f t="shared" si="244"/>
        <v>225</v>
      </c>
      <c r="R87">
        <f t="shared" ref="R87:S87" si="245">J1106</f>
        <v>162.745</v>
      </c>
      <c r="S87">
        <f t="shared" si="245"/>
        <v>345</v>
      </c>
    </row>
    <row r="88" spans="1:19">
      <c r="A88" s="1">
        <v>39203</v>
      </c>
      <c r="B88">
        <v>11</v>
      </c>
      <c r="C88">
        <v>0</v>
      </c>
      <c r="E88" s="1">
        <v>39203</v>
      </c>
      <c r="F88">
        <v>4.2990000000000004</v>
      </c>
      <c r="G88">
        <v>4.1820000000000004</v>
      </c>
      <c r="I88" s="1">
        <v>39275</v>
      </c>
      <c r="J88">
        <v>12.315</v>
      </c>
      <c r="K88">
        <f t="shared" si="197"/>
        <v>12</v>
      </c>
      <c r="M88" t="str">
        <f>INDEX!I87</f>
        <v>t +82</v>
      </c>
      <c r="N88">
        <f t="shared" ref="N88:O88" si="246">J292</f>
        <v>62.034999999999997</v>
      </c>
      <c r="O88">
        <f t="shared" si="246"/>
        <v>22</v>
      </c>
      <c r="P88">
        <f t="shared" ref="P88:Q88" si="247">J846</f>
        <v>164.17</v>
      </c>
      <c r="Q88">
        <f t="shared" si="247"/>
        <v>235</v>
      </c>
      <c r="R88">
        <f t="shared" ref="R88:S88" si="248">J1107</f>
        <v>171.465</v>
      </c>
      <c r="S88">
        <f t="shared" si="248"/>
        <v>367</v>
      </c>
    </row>
    <row r="89" spans="1:19">
      <c r="A89" s="1">
        <v>39204</v>
      </c>
      <c r="B89">
        <v>11</v>
      </c>
      <c r="C89">
        <v>0</v>
      </c>
      <c r="E89" s="1">
        <v>39204</v>
      </c>
      <c r="F89">
        <v>4.3529999999999998</v>
      </c>
      <c r="G89">
        <v>4.2380000000000004</v>
      </c>
      <c r="I89" s="1">
        <v>39276</v>
      </c>
      <c r="J89">
        <v>12.61</v>
      </c>
      <c r="K89">
        <f t="shared" si="197"/>
        <v>12</v>
      </c>
      <c r="M89" t="str">
        <f>INDEX!I88</f>
        <v>t +83</v>
      </c>
      <c r="N89">
        <f t="shared" ref="N89:O89" si="249">J293</f>
        <v>58.29</v>
      </c>
      <c r="O89">
        <f t="shared" si="249"/>
        <v>22</v>
      </c>
      <c r="P89">
        <f t="shared" ref="P89:Q89" si="250">J847</f>
        <v>168.5</v>
      </c>
      <c r="Q89">
        <f t="shared" si="250"/>
        <v>236</v>
      </c>
      <c r="R89">
        <f t="shared" ref="R89:S89" si="251">J1108</f>
        <v>175.65</v>
      </c>
      <c r="S89">
        <f t="shared" si="251"/>
        <v>375</v>
      </c>
    </row>
    <row r="90" spans="1:19">
      <c r="A90" s="1">
        <v>39205</v>
      </c>
      <c r="B90">
        <v>11</v>
      </c>
      <c r="C90">
        <v>0</v>
      </c>
      <c r="E90" s="1">
        <v>39205</v>
      </c>
      <c r="F90">
        <v>4.3659999999999997</v>
      </c>
      <c r="G90">
        <v>4.2519999999999998</v>
      </c>
      <c r="I90" s="1">
        <v>39279</v>
      </c>
      <c r="J90">
        <v>12.26</v>
      </c>
      <c r="K90">
        <f t="shared" si="197"/>
        <v>12</v>
      </c>
      <c r="M90" t="str">
        <f>INDEX!I89</f>
        <v>t +84</v>
      </c>
      <c r="N90">
        <f t="shared" ref="N90:O90" si="252">J294</f>
        <v>53.43</v>
      </c>
      <c r="O90">
        <f t="shared" si="252"/>
        <v>20</v>
      </c>
      <c r="P90">
        <f t="shared" ref="P90:Q90" si="253">J848</f>
        <v>165.565</v>
      </c>
      <c r="Q90">
        <f t="shared" si="253"/>
        <v>236</v>
      </c>
      <c r="R90">
        <f t="shared" ref="R90:S90" si="254">J1109</f>
        <v>176.94</v>
      </c>
      <c r="S90">
        <f t="shared" si="254"/>
        <v>374</v>
      </c>
    </row>
    <row r="91" spans="1:19">
      <c r="A91" s="1">
        <v>39206</v>
      </c>
      <c r="B91">
        <v>11</v>
      </c>
      <c r="C91">
        <v>0</v>
      </c>
      <c r="E91" s="1">
        <v>39206</v>
      </c>
      <c r="F91">
        <v>4.3390000000000004</v>
      </c>
      <c r="G91">
        <v>4.2240000000000002</v>
      </c>
      <c r="I91" s="1">
        <v>39280</v>
      </c>
      <c r="J91">
        <v>13.03</v>
      </c>
      <c r="K91">
        <f t="shared" si="197"/>
        <v>13</v>
      </c>
      <c r="M91" t="str">
        <f>INDEX!I90</f>
        <v>t +85</v>
      </c>
      <c r="N91">
        <f t="shared" ref="N91:O91" si="255">J295</f>
        <v>59.63</v>
      </c>
      <c r="O91">
        <f t="shared" si="255"/>
        <v>21</v>
      </c>
      <c r="P91">
        <f t="shared" ref="P91:Q91" si="256">J849</f>
        <v>162.5</v>
      </c>
      <c r="Q91">
        <f t="shared" si="256"/>
        <v>243</v>
      </c>
      <c r="R91">
        <f t="shared" ref="R91:S91" si="257">J1110</f>
        <v>171.39</v>
      </c>
      <c r="S91">
        <f t="shared" si="257"/>
        <v>367</v>
      </c>
    </row>
    <row r="92" spans="1:19">
      <c r="A92" s="1">
        <v>39209</v>
      </c>
      <c r="B92">
        <v>11</v>
      </c>
      <c r="C92">
        <v>0</v>
      </c>
      <c r="E92" s="1">
        <v>39209</v>
      </c>
      <c r="F92">
        <v>4.3579999999999997</v>
      </c>
      <c r="G92">
        <v>4.2439999999999998</v>
      </c>
      <c r="I92" s="1">
        <v>39281</v>
      </c>
      <c r="J92">
        <v>15.395</v>
      </c>
      <c r="K92">
        <f t="shared" si="197"/>
        <v>13</v>
      </c>
      <c r="M92" t="str">
        <f>INDEX!I91</f>
        <v>t +86</v>
      </c>
      <c r="N92">
        <f t="shared" ref="N92:O92" si="258">J296</f>
        <v>61.585000000000001</v>
      </c>
      <c r="O92">
        <f t="shared" si="258"/>
        <v>20</v>
      </c>
      <c r="P92">
        <f t="shared" ref="P92:Q92" si="259">J850</f>
        <v>171.05500000000001</v>
      </c>
      <c r="Q92">
        <f t="shared" si="259"/>
        <v>246</v>
      </c>
      <c r="R92">
        <f t="shared" ref="R92:S92" si="260">J1111</f>
        <v>164.71</v>
      </c>
      <c r="S92">
        <f t="shared" si="260"/>
        <v>352</v>
      </c>
    </row>
    <row r="93" spans="1:19">
      <c r="A93" s="1">
        <v>39210</v>
      </c>
      <c r="B93">
        <v>11</v>
      </c>
      <c r="C93">
        <v>0</v>
      </c>
      <c r="E93" s="1">
        <v>39210</v>
      </c>
      <c r="F93">
        <v>4.34</v>
      </c>
      <c r="G93">
        <v>4.226</v>
      </c>
      <c r="I93" s="1">
        <v>39282</v>
      </c>
      <c r="J93">
        <v>15.26</v>
      </c>
      <c r="K93">
        <f t="shared" si="197"/>
        <v>13</v>
      </c>
      <c r="M93" t="str">
        <f>INDEX!I92</f>
        <v>t +87</v>
      </c>
      <c r="N93">
        <f t="shared" ref="N93:O93" si="261">J297</f>
        <v>66</v>
      </c>
      <c r="O93">
        <f t="shared" si="261"/>
        <v>23</v>
      </c>
      <c r="P93">
        <f t="shared" ref="P93:Q93" si="262">J851</f>
        <v>162.215</v>
      </c>
      <c r="Q93">
        <f t="shared" si="262"/>
        <v>241</v>
      </c>
      <c r="R93">
        <f t="shared" ref="R93:S93" si="263">J1112</f>
        <v>152.22</v>
      </c>
      <c r="S93">
        <f t="shared" si="263"/>
        <v>331</v>
      </c>
    </row>
    <row r="94" spans="1:19">
      <c r="A94" s="1">
        <v>39211</v>
      </c>
      <c r="B94">
        <v>11</v>
      </c>
      <c r="C94">
        <v>0</v>
      </c>
      <c r="E94" s="1">
        <v>39211</v>
      </c>
      <c r="F94">
        <v>4.3490000000000002</v>
      </c>
      <c r="G94">
        <v>4.2359999999999998</v>
      </c>
      <c r="I94" s="1">
        <v>39283</v>
      </c>
      <c r="J94">
        <v>16.64</v>
      </c>
      <c r="K94">
        <f t="shared" si="197"/>
        <v>13</v>
      </c>
      <c r="M94" t="str">
        <f>INDEX!I93</f>
        <v>t +88</v>
      </c>
      <c r="N94">
        <f t="shared" ref="N94:O94" si="264">J298</f>
        <v>66.95</v>
      </c>
      <c r="O94">
        <f t="shared" si="264"/>
        <v>25</v>
      </c>
      <c r="P94">
        <f t="shared" ref="P94:Q94" si="265">J852</f>
        <v>164.15</v>
      </c>
      <c r="Q94">
        <f t="shared" si="265"/>
        <v>239</v>
      </c>
      <c r="R94">
        <f t="shared" ref="R94:S94" si="266">J1113</f>
        <v>150.5</v>
      </c>
      <c r="S94">
        <f t="shared" si="266"/>
        <v>326</v>
      </c>
    </row>
    <row r="95" spans="1:19">
      <c r="A95" s="1">
        <v>39212</v>
      </c>
      <c r="B95">
        <v>11</v>
      </c>
      <c r="C95">
        <v>0</v>
      </c>
      <c r="E95" s="1">
        <v>39212</v>
      </c>
      <c r="F95">
        <v>4.3529999999999998</v>
      </c>
      <c r="G95">
        <v>4.24</v>
      </c>
      <c r="I95" s="1">
        <v>39286</v>
      </c>
      <c r="J95">
        <v>23.48</v>
      </c>
      <c r="K95">
        <f t="shared" si="197"/>
        <v>14</v>
      </c>
      <c r="M95" t="str">
        <f>INDEX!I94</f>
        <v>t +89</v>
      </c>
      <c r="N95">
        <f t="shared" ref="N95:O95" si="267">J299</f>
        <v>63.59</v>
      </c>
      <c r="O95">
        <f t="shared" si="267"/>
        <v>26</v>
      </c>
      <c r="P95">
        <f t="shared" ref="P95:Q95" si="268">J853</f>
        <v>159.18</v>
      </c>
      <c r="Q95">
        <f t="shared" si="268"/>
        <v>231</v>
      </c>
      <c r="R95">
        <f t="shared" ref="R95:S95" si="269">J1114</f>
        <v>154.19999999999999</v>
      </c>
      <c r="S95">
        <f t="shared" si="269"/>
        <v>328</v>
      </c>
    </row>
    <row r="96" spans="1:19">
      <c r="A96" s="1">
        <v>39213</v>
      </c>
      <c r="B96">
        <v>11</v>
      </c>
      <c r="C96">
        <v>0</v>
      </c>
      <c r="E96" s="1">
        <v>39213</v>
      </c>
      <c r="F96">
        <v>4.3490000000000002</v>
      </c>
      <c r="G96">
        <v>4.2320000000000002</v>
      </c>
      <c r="I96" s="1">
        <v>39287</v>
      </c>
      <c r="J96">
        <v>22.094999999999999</v>
      </c>
      <c r="K96">
        <f t="shared" si="197"/>
        <v>14</v>
      </c>
      <c r="M96" t="str">
        <f>INDEX!I95</f>
        <v>t +90</v>
      </c>
      <c r="N96">
        <f t="shared" ref="N96:O96" si="270">J300</f>
        <v>64.08</v>
      </c>
      <c r="O96">
        <f t="shared" si="270"/>
        <v>24</v>
      </c>
      <c r="P96">
        <f t="shared" ref="P96:Q96" si="271">J854</f>
        <v>156.41999999999999</v>
      </c>
      <c r="Q96">
        <f t="shared" si="271"/>
        <v>235</v>
      </c>
      <c r="R96">
        <f t="shared" ref="R96:S96" si="272">J1115</f>
        <v>160</v>
      </c>
      <c r="S96">
        <f t="shared" si="272"/>
        <v>337</v>
      </c>
    </row>
    <row r="97" spans="1:19">
      <c r="A97" s="1">
        <v>39216</v>
      </c>
      <c r="B97">
        <v>11</v>
      </c>
      <c r="C97">
        <v>0</v>
      </c>
      <c r="E97" s="1">
        <v>39216</v>
      </c>
      <c r="F97">
        <v>4.4000000000000004</v>
      </c>
      <c r="G97">
        <v>4.2850000000000001</v>
      </c>
      <c r="I97" s="1">
        <v>39288</v>
      </c>
      <c r="J97">
        <v>22.795000000000002</v>
      </c>
      <c r="K97">
        <f t="shared" si="197"/>
        <v>14</v>
      </c>
      <c r="M97" t="str">
        <f>INDEX!I96</f>
        <v>t +91</v>
      </c>
      <c r="N97">
        <f t="shared" ref="N97:O97" si="273">J301</f>
        <v>61</v>
      </c>
      <c r="O97">
        <f t="shared" si="273"/>
        <v>24</v>
      </c>
      <c r="P97">
        <f t="shared" ref="P97:Q97" si="274">J855</f>
        <v>151</v>
      </c>
      <c r="Q97">
        <f t="shared" si="274"/>
        <v>234</v>
      </c>
      <c r="R97">
        <f t="shared" ref="R97:S97" si="275">J1116</f>
        <v>168.23</v>
      </c>
      <c r="S97">
        <f t="shared" si="275"/>
        <v>369</v>
      </c>
    </row>
    <row r="98" spans="1:19">
      <c r="A98" s="1">
        <v>39217</v>
      </c>
      <c r="B98">
        <v>11</v>
      </c>
      <c r="C98">
        <v>0</v>
      </c>
      <c r="E98" s="1">
        <v>39217</v>
      </c>
      <c r="F98">
        <v>4.431</v>
      </c>
      <c r="G98">
        <v>4.3170000000000002</v>
      </c>
      <c r="I98" s="1">
        <v>39289</v>
      </c>
      <c r="J98">
        <v>33.19</v>
      </c>
      <c r="K98">
        <f t="shared" si="197"/>
        <v>15</v>
      </c>
      <c r="M98" t="str">
        <f>INDEX!I97</f>
        <v>t +92</v>
      </c>
      <c r="N98">
        <f t="shared" ref="N98:O98" si="276">J302</f>
        <v>58.54</v>
      </c>
      <c r="O98">
        <f t="shared" si="276"/>
        <v>23</v>
      </c>
      <c r="P98">
        <f t="shared" ref="P98:Q98" si="277">J856</f>
        <v>149.38</v>
      </c>
      <c r="Q98">
        <f t="shared" si="277"/>
        <v>233</v>
      </c>
      <c r="R98">
        <f t="shared" ref="R98:S98" si="278">J1117</f>
        <v>163.66499999999999</v>
      </c>
      <c r="S98">
        <f t="shared" si="278"/>
        <v>375</v>
      </c>
    </row>
    <row r="99" spans="1:19">
      <c r="A99" s="1">
        <v>39218</v>
      </c>
      <c r="B99">
        <v>11</v>
      </c>
      <c r="C99">
        <v>0</v>
      </c>
      <c r="E99" s="1">
        <v>39218</v>
      </c>
      <c r="F99">
        <v>4.4400000000000004</v>
      </c>
      <c r="G99">
        <v>4.3289999999999997</v>
      </c>
      <c r="I99" s="1">
        <v>39290</v>
      </c>
      <c r="J99">
        <v>46.05</v>
      </c>
      <c r="K99">
        <f t="shared" si="197"/>
        <v>16</v>
      </c>
      <c r="M99" t="str">
        <f>INDEX!I98</f>
        <v>t +93</v>
      </c>
      <c r="N99">
        <f t="shared" ref="N99:O99" si="279">J303</f>
        <v>57</v>
      </c>
      <c r="O99">
        <f t="shared" si="279"/>
        <v>22</v>
      </c>
      <c r="P99">
        <f t="shared" ref="P99:Q99" si="280">J857</f>
        <v>139.25</v>
      </c>
      <c r="Q99">
        <f t="shared" si="280"/>
        <v>226</v>
      </c>
      <c r="R99">
        <f t="shared" ref="R99:S99" si="281">J1118</f>
        <v>169.35</v>
      </c>
      <c r="S99">
        <f t="shared" si="281"/>
        <v>399</v>
      </c>
    </row>
    <row r="100" spans="1:19">
      <c r="A100" s="1">
        <v>39219</v>
      </c>
      <c r="B100">
        <v>11</v>
      </c>
      <c r="C100">
        <v>0</v>
      </c>
      <c r="E100" s="1">
        <v>39219</v>
      </c>
      <c r="F100">
        <v>4.4480000000000004</v>
      </c>
      <c r="G100">
        <v>4.3360000000000003</v>
      </c>
      <c r="I100" s="1">
        <v>39293</v>
      </c>
      <c r="J100">
        <v>51.384999999999998</v>
      </c>
      <c r="K100">
        <f t="shared" si="197"/>
        <v>18</v>
      </c>
      <c r="M100" t="str">
        <f>INDEX!I99</f>
        <v>t +94</v>
      </c>
      <c r="N100">
        <f t="shared" ref="N100:O100" si="282">J304</f>
        <v>53.664999999999999</v>
      </c>
      <c r="O100">
        <f t="shared" si="282"/>
        <v>22</v>
      </c>
      <c r="P100">
        <f t="shared" ref="P100:Q100" si="283">J858</f>
        <v>130.86000000000001</v>
      </c>
      <c r="Q100">
        <f t="shared" si="283"/>
        <v>223</v>
      </c>
      <c r="R100">
        <f t="shared" ref="R100:S100" si="284">J1119</f>
        <v>184.82</v>
      </c>
      <c r="S100">
        <f t="shared" si="284"/>
        <v>452</v>
      </c>
    </row>
    <row r="101" spans="1:19">
      <c r="A101" s="1">
        <v>39220</v>
      </c>
      <c r="B101">
        <v>10</v>
      </c>
      <c r="C101">
        <v>0</v>
      </c>
      <c r="E101" s="1">
        <v>39220</v>
      </c>
      <c r="F101">
        <v>4.4429999999999996</v>
      </c>
      <c r="G101">
        <v>4.3319999999999999</v>
      </c>
      <c r="I101" s="1">
        <v>39294</v>
      </c>
      <c r="J101">
        <v>34</v>
      </c>
      <c r="K101">
        <f t="shared" si="197"/>
        <v>16</v>
      </c>
      <c r="M101" t="str">
        <f>INDEX!I100</f>
        <v>t +95</v>
      </c>
      <c r="N101">
        <f t="shared" ref="N101:O101" si="285">J305</f>
        <v>61</v>
      </c>
      <c r="O101">
        <f t="shared" si="285"/>
        <v>23</v>
      </c>
      <c r="P101">
        <f t="shared" ref="P101:Q101" si="286">J859</f>
        <v>136.41999999999999</v>
      </c>
      <c r="Q101">
        <f t="shared" si="286"/>
        <v>225</v>
      </c>
      <c r="R101">
        <f t="shared" ref="R101:S101" si="287">J1120</f>
        <v>179.45</v>
      </c>
      <c r="S101">
        <f t="shared" si="287"/>
        <v>446</v>
      </c>
    </row>
    <row r="102" spans="1:19">
      <c r="A102" s="1">
        <v>39223</v>
      </c>
      <c r="B102">
        <v>11</v>
      </c>
      <c r="C102">
        <v>0</v>
      </c>
      <c r="E102" s="1">
        <v>39223</v>
      </c>
      <c r="F102">
        <v>4.4569999999999999</v>
      </c>
      <c r="G102">
        <v>4.3449999999999998</v>
      </c>
      <c r="I102" s="1">
        <v>39295</v>
      </c>
      <c r="J102">
        <v>43.88</v>
      </c>
      <c r="K102">
        <f t="shared" si="197"/>
        <v>15</v>
      </c>
      <c r="M102" t="str">
        <f>INDEX!I101</f>
        <v>t +96</v>
      </c>
      <c r="N102">
        <f t="shared" ref="N102:O102" si="288">J306</f>
        <v>63.7</v>
      </c>
      <c r="O102">
        <f t="shared" si="288"/>
        <v>22</v>
      </c>
      <c r="P102">
        <f t="shared" ref="P102:Q102" si="289">J860</f>
        <v>132.41999999999999</v>
      </c>
      <c r="Q102">
        <f t="shared" si="289"/>
        <v>224</v>
      </c>
      <c r="R102">
        <f t="shared" ref="R102:S102" si="290">J1121</f>
        <v>176.44</v>
      </c>
      <c r="S102">
        <f t="shared" si="290"/>
        <v>444</v>
      </c>
    </row>
    <row r="103" spans="1:19">
      <c r="A103" s="1">
        <v>39224</v>
      </c>
      <c r="B103">
        <v>10</v>
      </c>
      <c r="C103">
        <v>0</v>
      </c>
      <c r="E103" s="1">
        <v>39224</v>
      </c>
      <c r="F103">
        <v>4.468</v>
      </c>
      <c r="G103">
        <v>4.3579999999999997</v>
      </c>
      <c r="I103" s="1">
        <v>39296</v>
      </c>
      <c r="J103">
        <v>39.375</v>
      </c>
      <c r="K103">
        <f t="shared" si="197"/>
        <v>15</v>
      </c>
      <c r="M103" t="str">
        <f>INDEX!I102</f>
        <v>t +97</v>
      </c>
      <c r="N103">
        <f t="shared" ref="N103:O103" si="291">J307</f>
        <v>69.234999999999999</v>
      </c>
      <c r="O103">
        <f t="shared" si="291"/>
        <v>21</v>
      </c>
      <c r="P103">
        <f t="shared" ref="P103:Q103" si="292">J861</f>
        <v>133.1</v>
      </c>
      <c r="Q103">
        <f t="shared" si="292"/>
        <v>227</v>
      </c>
      <c r="R103">
        <f t="shared" ref="R103:S103" si="293">J1122</f>
        <v>179.22499999999999</v>
      </c>
      <c r="S103">
        <f t="shared" si="293"/>
        <v>453</v>
      </c>
    </row>
    <row r="104" spans="1:19">
      <c r="A104" s="1">
        <v>39225</v>
      </c>
      <c r="B104">
        <v>11</v>
      </c>
      <c r="C104">
        <v>0</v>
      </c>
      <c r="E104" s="1">
        <v>39225</v>
      </c>
      <c r="F104">
        <v>4.5010000000000003</v>
      </c>
      <c r="G104">
        <v>4.391</v>
      </c>
      <c r="I104" s="1">
        <v>39297</v>
      </c>
      <c r="J104">
        <v>43.17</v>
      </c>
      <c r="K104">
        <f t="shared" si="197"/>
        <v>15</v>
      </c>
      <c r="M104" t="str">
        <f>INDEX!I103</f>
        <v>t +98</v>
      </c>
      <c r="N104">
        <f t="shared" ref="N104:O104" si="294">J308</f>
        <v>75</v>
      </c>
      <c r="O104">
        <f t="shared" si="294"/>
        <v>23</v>
      </c>
      <c r="P104">
        <f t="shared" ref="P104:Q104" si="295">J862</f>
        <v>136</v>
      </c>
      <c r="Q104">
        <f t="shared" si="295"/>
        <v>225</v>
      </c>
      <c r="R104">
        <f t="shared" ref="R104:S104" si="296">J1123</f>
        <v>187.81</v>
      </c>
      <c r="S104">
        <f t="shared" si="296"/>
        <v>475</v>
      </c>
    </row>
    <row r="105" spans="1:19">
      <c r="A105" s="1">
        <v>39226</v>
      </c>
      <c r="B105">
        <v>10</v>
      </c>
      <c r="C105">
        <v>0</v>
      </c>
      <c r="E105" s="1">
        <v>39226</v>
      </c>
      <c r="F105">
        <v>4.4809999999999999</v>
      </c>
      <c r="G105">
        <v>4.3710000000000004</v>
      </c>
      <c r="I105" s="1">
        <v>39300</v>
      </c>
      <c r="J105">
        <v>47.5</v>
      </c>
      <c r="K105">
        <f t="shared" si="197"/>
        <v>15</v>
      </c>
      <c r="M105" t="str">
        <f>INDEX!I104</f>
        <v>t +99</v>
      </c>
      <c r="N105">
        <f t="shared" ref="N105:O105" si="297">J309</f>
        <v>77.015000000000001</v>
      </c>
      <c r="O105">
        <f t="shared" si="297"/>
        <v>23</v>
      </c>
      <c r="P105">
        <f t="shared" ref="P105:Q105" si="298">J863</f>
        <v>137.5</v>
      </c>
      <c r="Q105">
        <f t="shared" si="298"/>
        <v>217</v>
      </c>
      <c r="R105">
        <f t="shared" ref="R105:S105" si="299">J1124</f>
        <v>193.38</v>
      </c>
      <c r="S105">
        <f t="shared" si="299"/>
        <v>509</v>
      </c>
    </row>
    <row r="106" spans="1:19">
      <c r="A106" s="1">
        <v>39227</v>
      </c>
      <c r="B106">
        <v>10</v>
      </c>
      <c r="C106">
        <v>0</v>
      </c>
      <c r="E106" s="1">
        <v>39227</v>
      </c>
      <c r="F106">
        <v>4.516</v>
      </c>
      <c r="G106">
        <v>4.4080000000000004</v>
      </c>
      <c r="I106" s="1">
        <v>39301</v>
      </c>
      <c r="J106">
        <v>38.71</v>
      </c>
      <c r="K106">
        <f t="shared" si="197"/>
        <v>15</v>
      </c>
      <c r="M106" t="str">
        <f>INDEX!I105</f>
        <v>t +100</v>
      </c>
      <c r="N106">
        <f t="shared" ref="N106:O106" si="300">J310</f>
        <v>70.185000000000002</v>
      </c>
      <c r="O106">
        <f t="shared" si="300"/>
        <v>22</v>
      </c>
      <c r="P106">
        <f t="shared" ref="P106:Q106" si="301">J864</f>
        <v>144</v>
      </c>
      <c r="Q106">
        <f t="shared" si="301"/>
        <v>210</v>
      </c>
      <c r="R106">
        <f t="shared" ref="R106:S106" si="302">J1125</f>
        <v>187.88</v>
      </c>
      <c r="S106">
        <f t="shared" si="302"/>
        <v>479</v>
      </c>
    </row>
    <row r="107" spans="1:19">
      <c r="A107" s="1">
        <v>39231</v>
      </c>
      <c r="B107">
        <v>10</v>
      </c>
      <c r="C107">
        <v>1</v>
      </c>
      <c r="E107" s="1">
        <v>39231</v>
      </c>
      <c r="F107">
        <v>4.5250000000000004</v>
      </c>
      <c r="G107">
        <v>4.42</v>
      </c>
      <c r="I107" s="1">
        <v>39302</v>
      </c>
      <c r="J107">
        <v>33.895000000000003</v>
      </c>
      <c r="K107">
        <f t="shared" si="197"/>
        <v>14</v>
      </c>
      <c r="M107" t="str">
        <f>INDEX!I106</f>
        <v>t +101</v>
      </c>
      <c r="N107">
        <f t="shared" ref="N107:O107" si="303">J311</f>
        <v>67.13</v>
      </c>
      <c r="O107">
        <f t="shared" si="303"/>
        <v>22</v>
      </c>
      <c r="P107">
        <f t="shared" ref="P107:Q107" si="304">J865</f>
        <v>140.85</v>
      </c>
      <c r="Q107">
        <f t="shared" si="304"/>
        <v>209</v>
      </c>
      <c r="R107">
        <f t="shared" ref="R107:S107" si="305">J1126</f>
        <v>174.81</v>
      </c>
      <c r="S107">
        <f t="shared" si="305"/>
        <v>456</v>
      </c>
    </row>
    <row r="108" spans="1:19">
      <c r="A108" s="1">
        <v>39232</v>
      </c>
      <c r="B108">
        <v>10</v>
      </c>
      <c r="C108">
        <v>1</v>
      </c>
      <c r="E108" s="1">
        <v>39232</v>
      </c>
      <c r="F108">
        <v>4.5259999999999998</v>
      </c>
      <c r="G108">
        <v>4.4189999999999996</v>
      </c>
      <c r="I108" s="1">
        <v>39303</v>
      </c>
      <c r="J108">
        <v>40.914999999999999</v>
      </c>
      <c r="K108">
        <f t="shared" si="197"/>
        <v>14</v>
      </c>
      <c r="M108" t="str">
        <f>INDEX!I107</f>
        <v>t +102</v>
      </c>
      <c r="N108">
        <f t="shared" ref="N108:O108" si="306">J312</f>
        <v>63.06</v>
      </c>
      <c r="O108">
        <f t="shared" si="306"/>
        <v>22</v>
      </c>
      <c r="P108">
        <f t="shared" ref="P108:Q108" si="307">J866</f>
        <v>135.05000000000001</v>
      </c>
      <c r="Q108">
        <f t="shared" si="307"/>
        <v>210</v>
      </c>
      <c r="R108">
        <f t="shared" ref="R108:S108" si="308">J1127</f>
        <v>164.22</v>
      </c>
      <c r="S108">
        <f t="shared" si="308"/>
        <v>415</v>
      </c>
    </row>
    <row r="109" spans="1:19">
      <c r="A109" s="1">
        <v>39233</v>
      </c>
      <c r="B109">
        <v>11</v>
      </c>
      <c r="C109">
        <v>1</v>
      </c>
      <c r="E109" s="1">
        <v>39233</v>
      </c>
      <c r="F109">
        <v>4.5549999999999997</v>
      </c>
      <c r="G109">
        <v>4.4420000000000002</v>
      </c>
      <c r="I109" s="1">
        <v>39304</v>
      </c>
      <c r="J109">
        <v>46.42</v>
      </c>
      <c r="K109">
        <f t="shared" si="197"/>
        <v>14</v>
      </c>
      <c r="M109" t="str">
        <f>INDEX!I108</f>
        <v>t +103</v>
      </c>
      <c r="N109">
        <f t="shared" ref="N109:O109" si="309">J313</f>
        <v>70.834999999999994</v>
      </c>
      <c r="O109">
        <f t="shared" si="309"/>
        <v>24</v>
      </c>
      <c r="P109">
        <f t="shared" ref="P109:Q109" si="310">J867</f>
        <v>134</v>
      </c>
      <c r="Q109">
        <f t="shared" si="310"/>
        <v>211</v>
      </c>
      <c r="R109">
        <f t="shared" ref="R109:S109" si="311">J1128</f>
        <v>162.21</v>
      </c>
      <c r="S109">
        <f t="shared" si="311"/>
        <v>400</v>
      </c>
    </row>
    <row r="110" spans="1:19">
      <c r="A110" s="1">
        <v>39234</v>
      </c>
      <c r="B110">
        <v>10</v>
      </c>
      <c r="C110">
        <v>1</v>
      </c>
      <c r="E110" s="1">
        <v>39234</v>
      </c>
      <c r="F110">
        <v>4.593</v>
      </c>
      <c r="G110">
        <v>4.484</v>
      </c>
      <c r="I110" s="1">
        <v>39307</v>
      </c>
      <c r="J110">
        <v>41.765000000000001</v>
      </c>
      <c r="K110">
        <f t="shared" si="197"/>
        <v>14</v>
      </c>
      <c r="M110" t="str">
        <f>INDEX!I109</f>
        <v>t +104</v>
      </c>
      <c r="N110">
        <f t="shared" ref="N110:O110" si="312">J314</f>
        <v>72.385000000000005</v>
      </c>
      <c r="O110">
        <f t="shared" si="312"/>
        <v>23</v>
      </c>
      <c r="P110">
        <f t="shared" ref="P110:Q110" si="313">J868</f>
        <v>131.94999999999999</v>
      </c>
      <c r="Q110">
        <f t="shared" si="313"/>
        <v>208</v>
      </c>
      <c r="R110">
        <f t="shared" ref="R110:S110" si="314">J1129</f>
        <v>172.03</v>
      </c>
      <c r="S110">
        <f t="shared" si="314"/>
        <v>428</v>
      </c>
    </row>
    <row r="111" spans="1:19">
      <c r="A111" s="1">
        <v>39237</v>
      </c>
      <c r="B111">
        <v>10</v>
      </c>
      <c r="C111">
        <v>1</v>
      </c>
      <c r="E111" s="1">
        <v>39237</v>
      </c>
      <c r="F111">
        <v>4.5830000000000002</v>
      </c>
      <c r="G111">
        <v>4.4729999999999999</v>
      </c>
      <c r="I111" s="1">
        <v>39308</v>
      </c>
      <c r="J111">
        <v>44.82</v>
      </c>
      <c r="K111">
        <f t="shared" si="197"/>
        <v>14</v>
      </c>
      <c r="M111" t="str">
        <f>INDEX!I110</f>
        <v>t +105</v>
      </c>
      <c r="N111">
        <f t="shared" ref="N111:O111" si="315">J315</f>
        <v>75.114999999999995</v>
      </c>
      <c r="O111">
        <f t="shared" si="315"/>
        <v>24</v>
      </c>
      <c r="P111">
        <f t="shared" ref="P111:Q111" si="316">J869</f>
        <v>118.75</v>
      </c>
      <c r="Q111">
        <f t="shared" si="316"/>
        <v>198</v>
      </c>
      <c r="R111">
        <f t="shared" ref="R111:S111" si="317">J1130</f>
        <v>166.5</v>
      </c>
      <c r="S111">
        <f t="shared" si="317"/>
        <v>429</v>
      </c>
    </row>
    <row r="112" spans="1:19">
      <c r="A112" s="1">
        <v>39238</v>
      </c>
      <c r="B112">
        <v>10</v>
      </c>
      <c r="C112">
        <v>1</v>
      </c>
      <c r="E112" s="1">
        <v>39238</v>
      </c>
      <c r="F112">
        <v>4.6109999999999998</v>
      </c>
      <c r="G112">
        <v>4.5030000000000001</v>
      </c>
      <c r="I112" s="1">
        <v>39309</v>
      </c>
      <c r="J112">
        <v>48.06</v>
      </c>
      <c r="K112">
        <f t="shared" si="197"/>
        <v>15</v>
      </c>
      <c r="M112" t="str">
        <f>INDEX!I111</f>
        <v>t +106</v>
      </c>
      <c r="N112">
        <f t="shared" ref="N112:O112" si="318">J316</f>
        <v>72.875</v>
      </c>
      <c r="O112">
        <f t="shared" si="318"/>
        <v>24</v>
      </c>
      <c r="P112">
        <f t="shared" ref="P112:Q112" si="319">J870</f>
        <v>111.5</v>
      </c>
      <c r="Q112">
        <f t="shared" si="319"/>
        <v>189</v>
      </c>
      <c r="R112">
        <f t="shared" ref="R112:S112" si="320">J1131</f>
        <v>171.83</v>
      </c>
      <c r="S112">
        <f t="shared" si="320"/>
        <v>444</v>
      </c>
    </row>
    <row r="113" spans="1:19">
      <c r="A113" s="1">
        <v>39239</v>
      </c>
      <c r="B113">
        <v>10</v>
      </c>
      <c r="C113">
        <v>1</v>
      </c>
      <c r="E113" s="1">
        <v>39239</v>
      </c>
      <c r="F113">
        <v>4.5730000000000004</v>
      </c>
      <c r="G113">
        <v>4.4640000000000004</v>
      </c>
      <c r="I113" s="1">
        <v>39310</v>
      </c>
      <c r="J113">
        <v>53.25</v>
      </c>
      <c r="K113">
        <f t="shared" si="197"/>
        <v>16</v>
      </c>
      <c r="M113" t="str">
        <f>INDEX!I112</f>
        <v>t +107</v>
      </c>
      <c r="N113">
        <f t="shared" ref="N113:O113" si="321">J317</f>
        <v>77.989999999999995</v>
      </c>
      <c r="O113">
        <f t="shared" si="321"/>
        <v>27</v>
      </c>
      <c r="P113">
        <f t="shared" ref="P113:Q113" si="322">J871</f>
        <v>115.29</v>
      </c>
      <c r="Q113">
        <f t="shared" si="322"/>
        <v>190</v>
      </c>
      <c r="R113">
        <f t="shared" ref="R113:S113" si="323">J1132</f>
        <v>169.67</v>
      </c>
      <c r="S113">
        <f t="shared" si="323"/>
        <v>447</v>
      </c>
    </row>
    <row r="114" spans="1:19">
      <c r="A114" s="1">
        <v>39240</v>
      </c>
      <c r="B114">
        <v>10</v>
      </c>
      <c r="C114">
        <v>1</v>
      </c>
      <c r="E114" s="1">
        <v>39240</v>
      </c>
      <c r="F114">
        <v>4.6429999999999998</v>
      </c>
      <c r="G114">
        <v>4.532</v>
      </c>
      <c r="I114" s="1">
        <v>39311</v>
      </c>
      <c r="J114">
        <v>47.8</v>
      </c>
      <c r="K114">
        <f t="shared" si="197"/>
        <v>16</v>
      </c>
      <c r="M114" t="str">
        <f>INDEX!I113</f>
        <v>t +108</v>
      </c>
      <c r="N114">
        <f t="shared" ref="N114:O114" si="324">J318</f>
        <v>79.34</v>
      </c>
      <c r="O114">
        <f t="shared" si="324"/>
        <v>30</v>
      </c>
      <c r="P114">
        <f t="shared" ref="P114:Q114" si="325">J872</f>
        <v>114.62</v>
      </c>
      <c r="Q114">
        <f t="shared" si="325"/>
        <v>189</v>
      </c>
      <c r="R114">
        <f t="shared" ref="R114:S114" si="326">J1133</f>
        <v>176.53</v>
      </c>
      <c r="S114">
        <f t="shared" si="326"/>
        <v>461</v>
      </c>
    </row>
    <row r="115" spans="1:19">
      <c r="A115" s="1">
        <v>39241</v>
      </c>
      <c r="B115">
        <v>10</v>
      </c>
      <c r="C115">
        <v>1</v>
      </c>
      <c r="E115" s="1">
        <v>39241</v>
      </c>
      <c r="F115">
        <v>4.6689999999999996</v>
      </c>
      <c r="G115">
        <v>4.5549999999999997</v>
      </c>
      <c r="I115" s="1">
        <v>39314</v>
      </c>
      <c r="J115">
        <v>45</v>
      </c>
      <c r="K115">
        <f t="shared" si="197"/>
        <v>16</v>
      </c>
      <c r="M115" t="str">
        <f>INDEX!I114</f>
        <v>t +109</v>
      </c>
      <c r="N115">
        <f t="shared" ref="N115:O115" si="327">J319</f>
        <v>81.92</v>
      </c>
      <c r="O115">
        <f t="shared" si="327"/>
        <v>30</v>
      </c>
      <c r="P115">
        <f t="shared" ref="P115:Q115" si="328">J873</f>
        <v>114.81</v>
      </c>
      <c r="Q115">
        <f t="shared" si="328"/>
        <v>193</v>
      </c>
      <c r="R115">
        <f t="shared" ref="R115:S115" si="329">J1134</f>
        <v>181.48</v>
      </c>
      <c r="S115">
        <f t="shared" si="329"/>
        <v>481</v>
      </c>
    </row>
    <row r="116" spans="1:19">
      <c r="A116" s="1">
        <v>39244</v>
      </c>
      <c r="B116">
        <v>10</v>
      </c>
      <c r="C116">
        <v>1</v>
      </c>
      <c r="E116" s="1">
        <v>39244</v>
      </c>
      <c r="F116">
        <v>4.6680000000000001</v>
      </c>
      <c r="G116">
        <v>4.5519999999999996</v>
      </c>
      <c r="I116" s="1">
        <v>39315</v>
      </c>
      <c r="J116">
        <v>45.9</v>
      </c>
      <c r="K116">
        <f t="shared" si="197"/>
        <v>16</v>
      </c>
      <c r="M116" t="str">
        <f>INDEX!I115</f>
        <v>t +110</v>
      </c>
      <c r="N116">
        <f t="shared" ref="N116:O116" si="330">J320</f>
        <v>83.094999999999999</v>
      </c>
      <c r="O116">
        <f t="shared" si="330"/>
        <v>29</v>
      </c>
      <c r="P116">
        <f t="shared" ref="P116:Q116" si="331">J874</f>
        <v>110.25</v>
      </c>
      <c r="Q116">
        <f t="shared" si="331"/>
        <v>190</v>
      </c>
      <c r="R116">
        <f t="shared" ref="R116:S116" si="332">J1135</f>
        <v>191.69</v>
      </c>
      <c r="S116">
        <f t="shared" si="332"/>
        <v>498</v>
      </c>
    </row>
    <row r="117" spans="1:19">
      <c r="A117" s="1">
        <v>39245</v>
      </c>
      <c r="B117">
        <v>10</v>
      </c>
      <c r="C117">
        <v>0</v>
      </c>
      <c r="E117" s="1">
        <v>39245</v>
      </c>
      <c r="F117">
        <v>4.7030000000000003</v>
      </c>
      <c r="G117">
        <v>4.5880000000000001</v>
      </c>
      <c r="I117" s="1">
        <v>39316</v>
      </c>
      <c r="J117">
        <v>40.82</v>
      </c>
      <c r="K117">
        <f t="shared" si="197"/>
        <v>15</v>
      </c>
      <c r="M117" t="str">
        <f>INDEX!I116</f>
        <v>t +111</v>
      </c>
      <c r="N117">
        <f t="shared" ref="N117:O117" si="333">J321</f>
        <v>79.709999999999994</v>
      </c>
      <c r="O117">
        <f t="shared" si="333"/>
        <v>28</v>
      </c>
      <c r="P117">
        <f t="shared" ref="P117:Q117" si="334">J875</f>
        <v>107.3</v>
      </c>
      <c r="Q117">
        <f t="shared" si="334"/>
        <v>191</v>
      </c>
      <c r="R117">
        <f t="shared" ref="R117:S117" si="335">J1136</f>
        <v>197.26</v>
      </c>
      <c r="S117">
        <f t="shared" si="335"/>
        <v>495</v>
      </c>
    </row>
    <row r="118" spans="1:19">
      <c r="A118" s="1">
        <v>39246</v>
      </c>
      <c r="B118">
        <v>10</v>
      </c>
      <c r="C118">
        <v>0</v>
      </c>
      <c r="E118" s="1">
        <v>39246</v>
      </c>
      <c r="F118">
        <v>4.7370000000000001</v>
      </c>
      <c r="G118">
        <v>4.6159999999999997</v>
      </c>
      <c r="I118" s="1">
        <v>39317</v>
      </c>
      <c r="J118">
        <v>38.81</v>
      </c>
      <c r="K118">
        <f t="shared" si="197"/>
        <v>15</v>
      </c>
      <c r="M118" t="str">
        <f>INDEX!I117</f>
        <v>t +112</v>
      </c>
      <c r="N118">
        <f t="shared" ref="N118:O118" si="336">J322</f>
        <v>76.37</v>
      </c>
      <c r="O118">
        <f t="shared" si="336"/>
        <v>29</v>
      </c>
      <c r="P118">
        <f t="shared" ref="P118:Q118" si="337">J876</f>
        <v>110.5</v>
      </c>
      <c r="Q118">
        <f t="shared" si="337"/>
        <v>194</v>
      </c>
      <c r="R118">
        <f t="shared" ref="R118:S118" si="338">J1137</f>
        <v>202.91</v>
      </c>
      <c r="S118">
        <f t="shared" si="338"/>
        <v>507</v>
      </c>
    </row>
    <row r="119" spans="1:19">
      <c r="A119" s="1">
        <v>39247</v>
      </c>
      <c r="B119">
        <v>11</v>
      </c>
      <c r="C119">
        <v>0</v>
      </c>
      <c r="E119" s="1">
        <v>39247</v>
      </c>
      <c r="F119">
        <v>4.7430000000000003</v>
      </c>
      <c r="G119">
        <v>4.6159999999999997</v>
      </c>
      <c r="I119" s="1">
        <v>39318</v>
      </c>
      <c r="J119">
        <v>40.58</v>
      </c>
      <c r="K119">
        <f t="shared" si="197"/>
        <v>15</v>
      </c>
      <c r="M119" t="str">
        <f>INDEX!I118</f>
        <v>t +113</v>
      </c>
      <c r="N119">
        <f t="shared" ref="N119:O119" si="339">J323</f>
        <v>74.165000000000006</v>
      </c>
      <c r="O119">
        <f t="shared" si="339"/>
        <v>29</v>
      </c>
      <c r="P119">
        <f t="shared" ref="P119:Q119" si="340">J877</f>
        <v>115.5</v>
      </c>
      <c r="Q119">
        <f t="shared" si="340"/>
        <v>194</v>
      </c>
      <c r="R119">
        <f t="shared" ref="R119:S119" si="341">J1138</f>
        <v>207.39</v>
      </c>
      <c r="S119">
        <f t="shared" si="341"/>
        <v>498</v>
      </c>
    </row>
    <row r="120" spans="1:19">
      <c r="A120" s="1">
        <v>39248</v>
      </c>
      <c r="B120">
        <v>11</v>
      </c>
      <c r="C120">
        <v>0</v>
      </c>
      <c r="E120" s="1">
        <v>39248</v>
      </c>
      <c r="F120">
        <v>4.75</v>
      </c>
      <c r="G120">
        <v>4.6230000000000002</v>
      </c>
      <c r="I120" s="1">
        <v>39321</v>
      </c>
      <c r="J120">
        <v>40.58</v>
      </c>
      <c r="K120">
        <f t="shared" si="197"/>
        <v>15</v>
      </c>
      <c r="M120" t="str">
        <f>INDEX!I119</f>
        <v>t +114</v>
      </c>
      <c r="N120">
        <f t="shared" ref="N120:O120" si="342">J324</f>
        <v>71.510000000000005</v>
      </c>
      <c r="O120">
        <f t="shared" si="342"/>
        <v>29</v>
      </c>
      <c r="P120">
        <f t="shared" ref="P120:Q120" si="343">J878</f>
        <v>118.08</v>
      </c>
      <c r="Q120">
        <f t="shared" si="343"/>
        <v>193</v>
      </c>
      <c r="R120">
        <f t="shared" ref="R120:S120" si="344">J1139</f>
        <v>216</v>
      </c>
      <c r="S120">
        <f t="shared" si="344"/>
        <v>429</v>
      </c>
    </row>
    <row r="121" spans="1:19">
      <c r="A121" s="1">
        <v>39251</v>
      </c>
      <c r="B121">
        <v>11</v>
      </c>
      <c r="C121">
        <v>0</v>
      </c>
      <c r="E121" s="1">
        <v>39251</v>
      </c>
      <c r="F121">
        <v>4.7610000000000001</v>
      </c>
      <c r="G121">
        <v>4.6310000000000002</v>
      </c>
      <c r="I121" s="1">
        <v>39322</v>
      </c>
      <c r="J121">
        <v>43.344999999999999</v>
      </c>
      <c r="K121">
        <f t="shared" si="197"/>
        <v>15</v>
      </c>
      <c r="M121" t="str">
        <f>INDEX!I120</f>
        <v>t +115</v>
      </c>
      <c r="N121">
        <f t="shared" ref="N121:O121" si="345">J325</f>
        <v>76.355000000000004</v>
      </c>
      <c r="O121">
        <f t="shared" si="345"/>
        <v>28</v>
      </c>
      <c r="P121">
        <f t="shared" ref="P121:Q121" si="346">J879</f>
        <v>117.66</v>
      </c>
      <c r="Q121">
        <f t="shared" si="346"/>
        <v>193</v>
      </c>
      <c r="R121">
        <f t="shared" ref="R121:S121" si="347">J1140</f>
        <v>216.435</v>
      </c>
      <c r="S121">
        <f t="shared" si="347"/>
        <v>410</v>
      </c>
    </row>
    <row r="122" spans="1:19">
      <c r="A122" s="1">
        <v>39252</v>
      </c>
      <c r="B122">
        <v>11</v>
      </c>
      <c r="C122">
        <v>1</v>
      </c>
      <c r="E122" s="1">
        <v>39252</v>
      </c>
      <c r="F122">
        <v>4.7149999999999999</v>
      </c>
      <c r="G122">
        <v>4.5880000000000001</v>
      </c>
      <c r="I122" s="1">
        <v>39323</v>
      </c>
      <c r="J122">
        <v>44.854999999999997</v>
      </c>
      <c r="K122">
        <f t="shared" si="197"/>
        <v>16</v>
      </c>
      <c r="M122" t="str">
        <f>INDEX!I121</f>
        <v>t +116</v>
      </c>
      <c r="N122">
        <f t="shared" ref="N122:O122" si="348">J326</f>
        <v>79.655000000000001</v>
      </c>
      <c r="O122">
        <f t="shared" si="348"/>
        <v>27</v>
      </c>
      <c r="P122">
        <f t="shared" ref="P122:Q122" si="349">J880</f>
        <v>122.47</v>
      </c>
      <c r="Q122">
        <f t="shared" si="349"/>
        <v>202</v>
      </c>
      <c r="R122">
        <f t="shared" ref="R122:S122" si="350">J1141</f>
        <v>233.18</v>
      </c>
      <c r="S122">
        <f t="shared" si="350"/>
        <v>420</v>
      </c>
    </row>
    <row r="123" spans="1:19">
      <c r="A123" s="1">
        <v>39253</v>
      </c>
      <c r="B123">
        <v>11</v>
      </c>
      <c r="C123">
        <v>1</v>
      </c>
      <c r="E123" s="1">
        <v>39253</v>
      </c>
      <c r="F123">
        <v>4.7380000000000004</v>
      </c>
      <c r="G123">
        <v>4.6150000000000002</v>
      </c>
      <c r="I123" s="1">
        <v>39324</v>
      </c>
      <c r="J123">
        <v>47</v>
      </c>
      <c r="K123">
        <f t="shared" si="197"/>
        <v>16</v>
      </c>
      <c r="M123" t="str">
        <f>INDEX!I122</f>
        <v>t +117</v>
      </c>
      <c r="N123">
        <f t="shared" ref="N123:O123" si="351">J327</f>
        <v>85.635000000000005</v>
      </c>
      <c r="O123">
        <f t="shared" si="351"/>
        <v>29</v>
      </c>
      <c r="P123">
        <f t="shared" ref="P123:Q123" si="352">J881</f>
        <v>131.5</v>
      </c>
      <c r="Q123">
        <f t="shared" si="352"/>
        <v>210</v>
      </c>
      <c r="R123">
        <f t="shared" ref="R123:S123" si="353">J1142</f>
        <v>238.97</v>
      </c>
      <c r="S123">
        <f t="shared" si="353"/>
        <v>416</v>
      </c>
    </row>
    <row r="124" spans="1:19">
      <c r="A124" s="1">
        <v>39254</v>
      </c>
      <c r="B124">
        <v>11</v>
      </c>
      <c r="C124">
        <v>0</v>
      </c>
      <c r="E124" s="1">
        <v>39254</v>
      </c>
      <c r="F124">
        <v>4.7389999999999999</v>
      </c>
      <c r="G124">
        <v>4.6150000000000002</v>
      </c>
      <c r="I124" s="1">
        <v>39325</v>
      </c>
      <c r="J124">
        <v>43.88</v>
      </c>
      <c r="K124">
        <f t="shared" si="197"/>
        <v>15</v>
      </c>
      <c r="M124" t="str">
        <f>INDEX!I123</f>
        <v>t +118</v>
      </c>
      <c r="N124">
        <f t="shared" ref="N124:O124" si="354">J328</f>
        <v>85.885000000000005</v>
      </c>
      <c r="O124">
        <f t="shared" si="354"/>
        <v>30</v>
      </c>
      <c r="P124">
        <f t="shared" ref="P124:Q124" si="355">J882</f>
        <v>134.58000000000001</v>
      </c>
      <c r="Q124">
        <f t="shared" si="355"/>
        <v>213</v>
      </c>
      <c r="R124">
        <f t="shared" ref="R124:S124" si="356">J1143</f>
        <v>229.13</v>
      </c>
      <c r="S124">
        <f t="shared" si="356"/>
        <v>415</v>
      </c>
    </row>
    <row r="125" spans="1:19">
      <c r="A125" s="1">
        <v>39255</v>
      </c>
      <c r="B125">
        <v>11</v>
      </c>
      <c r="C125">
        <v>0</v>
      </c>
      <c r="E125" s="1">
        <v>39255</v>
      </c>
      <c r="F125">
        <v>4.7380000000000004</v>
      </c>
      <c r="G125">
        <v>4.6139999999999999</v>
      </c>
      <c r="I125" s="1">
        <v>39328</v>
      </c>
      <c r="J125">
        <v>44.03</v>
      </c>
      <c r="K125">
        <f t="shared" si="197"/>
        <v>15</v>
      </c>
      <c r="M125" t="str">
        <f>INDEX!I124</f>
        <v>t +119</v>
      </c>
      <c r="N125">
        <f t="shared" ref="N125:O125" si="357">J329</f>
        <v>90.55</v>
      </c>
      <c r="O125">
        <f t="shared" si="357"/>
        <v>31</v>
      </c>
      <c r="P125">
        <f t="shared" ref="P125:Q125" si="358">J883</f>
        <v>131.75</v>
      </c>
      <c r="Q125">
        <f t="shared" si="358"/>
        <v>221</v>
      </c>
      <c r="R125">
        <f t="shared" ref="R125:S125" si="359">J1144</f>
        <v>216.25</v>
      </c>
      <c r="S125">
        <f t="shared" si="359"/>
        <v>413</v>
      </c>
    </row>
    <row r="126" spans="1:19">
      <c r="A126" s="1">
        <v>39258</v>
      </c>
      <c r="B126">
        <v>11</v>
      </c>
      <c r="C126">
        <v>1</v>
      </c>
      <c r="E126" s="1">
        <v>39258</v>
      </c>
      <c r="F126">
        <v>4.7119999999999997</v>
      </c>
      <c r="G126">
        <v>4.5880000000000001</v>
      </c>
      <c r="I126" s="1">
        <v>39329</v>
      </c>
      <c r="J126">
        <v>43.08</v>
      </c>
      <c r="K126">
        <f t="shared" si="197"/>
        <v>15</v>
      </c>
      <c r="M126" t="str">
        <f>INDEX!I125</f>
        <v>t +120</v>
      </c>
      <c r="N126">
        <f t="shared" ref="N126:O126" si="360">J330</f>
        <v>86.834999999999994</v>
      </c>
      <c r="O126">
        <f t="shared" si="360"/>
        <v>30</v>
      </c>
      <c r="P126">
        <f t="shared" ref="P126:Q126" si="361">J884</f>
        <v>136.15</v>
      </c>
      <c r="Q126">
        <f t="shared" si="361"/>
        <v>224</v>
      </c>
      <c r="R126">
        <f t="shared" ref="R126:S126" si="362">J1145</f>
        <v>217.78</v>
      </c>
      <c r="S126">
        <f t="shared" si="362"/>
        <v>409</v>
      </c>
    </row>
    <row r="127" spans="1:19">
      <c r="A127" s="1">
        <v>39259</v>
      </c>
      <c r="B127">
        <v>11</v>
      </c>
      <c r="C127">
        <v>1</v>
      </c>
      <c r="E127" s="1">
        <v>39259</v>
      </c>
      <c r="F127">
        <v>4.6959999999999997</v>
      </c>
      <c r="G127">
        <v>4.57</v>
      </c>
      <c r="I127" s="1">
        <v>39330</v>
      </c>
      <c r="J127">
        <v>46.085000000000001</v>
      </c>
      <c r="K127">
        <f t="shared" si="197"/>
        <v>15</v>
      </c>
      <c r="M127" t="str">
        <f>INDEX!I126</f>
        <v>t +121</v>
      </c>
      <c r="N127">
        <f t="shared" ref="N127:O127" si="363">J331</f>
        <v>94.07</v>
      </c>
      <c r="O127">
        <f t="shared" si="363"/>
        <v>31</v>
      </c>
      <c r="P127">
        <f t="shared" ref="P127:Q127" si="364">J885</f>
        <v>127.72</v>
      </c>
      <c r="Q127">
        <f t="shared" si="364"/>
        <v>218</v>
      </c>
      <c r="R127">
        <f t="shared" ref="R127:S127" si="365">J1146</f>
        <v>219.035</v>
      </c>
      <c r="S127">
        <f t="shared" si="365"/>
        <v>410</v>
      </c>
    </row>
    <row r="128" spans="1:19">
      <c r="A128" s="1">
        <v>39260</v>
      </c>
      <c r="B128">
        <v>12</v>
      </c>
      <c r="C128">
        <v>1</v>
      </c>
      <c r="E128" s="1">
        <v>39260</v>
      </c>
      <c r="F128">
        <v>4.6619999999999999</v>
      </c>
      <c r="G128">
        <v>4.5339999999999998</v>
      </c>
      <c r="I128" s="1">
        <v>39331</v>
      </c>
      <c r="J128">
        <v>47.945</v>
      </c>
      <c r="K128">
        <f t="shared" si="197"/>
        <v>16</v>
      </c>
      <c r="M128" t="str">
        <f>INDEX!I127</f>
        <v>t +122</v>
      </c>
      <c r="N128">
        <f t="shared" ref="N128:O128" si="366">J332</f>
        <v>96</v>
      </c>
      <c r="O128">
        <f t="shared" si="366"/>
        <v>32</v>
      </c>
      <c r="P128">
        <f t="shared" ref="P128:Q128" si="367">J886</f>
        <v>124.59</v>
      </c>
      <c r="Q128">
        <f t="shared" si="367"/>
        <v>215</v>
      </c>
      <c r="R128">
        <f t="shared" ref="R128:S128" si="368">J1147</f>
        <v>231.18</v>
      </c>
      <c r="S128">
        <f t="shared" si="368"/>
        <v>430</v>
      </c>
    </row>
    <row r="129" spans="1:19">
      <c r="A129" s="1">
        <v>39261</v>
      </c>
      <c r="B129">
        <v>12</v>
      </c>
      <c r="C129">
        <v>1</v>
      </c>
      <c r="E129" s="1">
        <v>39261</v>
      </c>
      <c r="F129">
        <v>4.6870000000000003</v>
      </c>
      <c r="G129">
        <v>4.5590000000000002</v>
      </c>
      <c r="I129" s="1">
        <v>39332</v>
      </c>
      <c r="J129">
        <v>51.145000000000003</v>
      </c>
      <c r="K129">
        <f t="shared" si="197"/>
        <v>16</v>
      </c>
      <c r="M129" t="str">
        <f>INDEX!I128</f>
        <v>t +123</v>
      </c>
      <c r="N129">
        <f t="shared" ref="N129:O129" si="369">J333</f>
        <v>91.504999999999995</v>
      </c>
      <c r="O129">
        <f t="shared" si="369"/>
        <v>32</v>
      </c>
      <c r="P129">
        <f t="shared" ref="P129:Q129" si="370">J887</f>
        <v>129.97999999999999</v>
      </c>
      <c r="Q129">
        <f t="shared" si="370"/>
        <v>217</v>
      </c>
      <c r="R129">
        <f t="shared" ref="R129:S129" si="371">J1148</f>
        <v>236.21</v>
      </c>
      <c r="S129">
        <f t="shared" si="371"/>
        <v>421</v>
      </c>
    </row>
    <row r="130" spans="1:19">
      <c r="A130" s="1">
        <v>39262</v>
      </c>
      <c r="B130">
        <v>12</v>
      </c>
      <c r="C130">
        <v>1</v>
      </c>
      <c r="E130" s="1">
        <v>39262</v>
      </c>
      <c r="F130">
        <v>4.7039999999999997</v>
      </c>
      <c r="G130">
        <v>4.57</v>
      </c>
      <c r="I130" s="1">
        <v>39335</v>
      </c>
      <c r="J130">
        <v>53.3</v>
      </c>
      <c r="K130">
        <f t="shared" si="197"/>
        <v>17</v>
      </c>
      <c r="M130" t="str">
        <f>INDEX!I129</f>
        <v>t +124</v>
      </c>
      <c r="N130">
        <f t="shared" ref="N130:O130" si="372">J334</f>
        <v>96.11</v>
      </c>
      <c r="O130">
        <f t="shared" si="372"/>
        <v>32</v>
      </c>
      <c r="P130">
        <f t="shared" ref="P130:Q130" si="373">J888</f>
        <v>136.15</v>
      </c>
      <c r="Q130">
        <f t="shared" si="373"/>
        <v>222</v>
      </c>
      <c r="R130">
        <f t="shared" ref="R130:S130" si="374">J1149</f>
        <v>244.61</v>
      </c>
      <c r="S130">
        <f t="shared" si="374"/>
        <v>421</v>
      </c>
    </row>
    <row r="131" spans="1:19">
      <c r="A131" s="1">
        <v>39263</v>
      </c>
      <c r="B131">
        <v>13</v>
      </c>
      <c r="C131">
        <v>1</v>
      </c>
      <c r="E131" s="1">
        <v>39263</v>
      </c>
      <c r="F131">
        <v>4.7119999999999997</v>
      </c>
      <c r="G131">
        <v>4.5709999999999997</v>
      </c>
      <c r="I131" s="1">
        <v>39336</v>
      </c>
      <c r="J131">
        <v>52.164999999999999</v>
      </c>
      <c r="K131">
        <f t="shared" si="197"/>
        <v>16</v>
      </c>
      <c r="M131" t="str">
        <f>INDEX!I130</f>
        <v>t +125</v>
      </c>
      <c r="N131">
        <f t="shared" ref="N131:O131" si="375">J335</f>
        <v>94.83</v>
      </c>
      <c r="O131">
        <f t="shared" si="375"/>
        <v>31</v>
      </c>
      <c r="P131">
        <f t="shared" ref="P131:Q131" si="376">J889</f>
        <v>135</v>
      </c>
      <c r="Q131">
        <f t="shared" si="376"/>
        <v>222</v>
      </c>
      <c r="R131">
        <f t="shared" ref="R131:S131" si="377">J1150</f>
        <v>251.25</v>
      </c>
      <c r="S131">
        <f t="shared" si="377"/>
        <v>428</v>
      </c>
    </row>
    <row r="132" spans="1:19">
      <c r="A132" s="1">
        <v>39265</v>
      </c>
      <c r="B132">
        <v>13</v>
      </c>
      <c r="C132">
        <v>1</v>
      </c>
      <c r="E132" s="1">
        <v>39265</v>
      </c>
      <c r="F132">
        <v>4.6550000000000002</v>
      </c>
      <c r="G132">
        <v>4.5170000000000003</v>
      </c>
      <c r="I132" s="1">
        <v>39337</v>
      </c>
      <c r="J132">
        <v>50</v>
      </c>
      <c r="K132">
        <f t="shared" si="197"/>
        <v>16</v>
      </c>
      <c r="M132" t="str">
        <f>INDEX!I131</f>
        <v>t +126</v>
      </c>
      <c r="N132">
        <f t="shared" ref="N132:O132" si="378">J336</f>
        <v>92.575000000000003</v>
      </c>
      <c r="O132">
        <f t="shared" si="378"/>
        <v>31</v>
      </c>
      <c r="P132">
        <f t="shared" ref="P132:Q132" si="379">J890</f>
        <v>140.5</v>
      </c>
      <c r="Q132">
        <f t="shared" si="379"/>
        <v>230</v>
      </c>
      <c r="R132">
        <f t="shared" ref="R132:S132" si="380">J1151</f>
        <v>254.24</v>
      </c>
      <c r="S132">
        <f t="shared" si="380"/>
        <v>431</v>
      </c>
    </row>
    <row r="133" spans="1:19">
      <c r="A133" s="1">
        <v>39266</v>
      </c>
      <c r="B133">
        <v>12</v>
      </c>
      <c r="C133">
        <v>1</v>
      </c>
      <c r="E133" s="1">
        <v>39266</v>
      </c>
      <c r="F133">
        <v>4.6950000000000003</v>
      </c>
      <c r="G133">
        <v>4.5570000000000004</v>
      </c>
      <c r="I133" s="1">
        <v>39338</v>
      </c>
      <c r="J133">
        <v>45.22</v>
      </c>
      <c r="K133">
        <f t="shared" si="197"/>
        <v>15</v>
      </c>
      <c r="M133" t="str">
        <f>INDEX!I132</f>
        <v>t +127</v>
      </c>
      <c r="N133">
        <f t="shared" ref="N133:O133" si="381">J337</f>
        <v>95.034999999999997</v>
      </c>
      <c r="O133">
        <f t="shared" si="381"/>
        <v>32</v>
      </c>
      <c r="P133">
        <f t="shared" ref="P133:Q133" si="382">J891</f>
        <v>143.22999999999999</v>
      </c>
      <c r="Q133">
        <f t="shared" si="382"/>
        <v>237</v>
      </c>
      <c r="R133">
        <f t="shared" ref="R133:S133" si="383">J1152</f>
        <v>245.5</v>
      </c>
      <c r="S133">
        <f t="shared" si="383"/>
        <v>432</v>
      </c>
    </row>
    <row r="134" spans="1:19">
      <c r="A134" s="1">
        <v>39267</v>
      </c>
      <c r="B134">
        <v>12</v>
      </c>
      <c r="C134">
        <v>1</v>
      </c>
      <c r="E134" s="1">
        <v>39267</v>
      </c>
      <c r="F134">
        <v>4.7290000000000001</v>
      </c>
      <c r="G134">
        <v>4.593</v>
      </c>
      <c r="I134" s="1">
        <v>39339</v>
      </c>
      <c r="J134">
        <v>45.48</v>
      </c>
      <c r="K134">
        <f t="shared" si="197"/>
        <v>15</v>
      </c>
      <c r="M134" t="str">
        <f>INDEX!I133</f>
        <v>t +128</v>
      </c>
      <c r="N134">
        <f t="shared" ref="N134:O134" si="384">J338</f>
        <v>93.814999999999998</v>
      </c>
      <c r="O134">
        <f t="shared" si="384"/>
        <v>32</v>
      </c>
      <c r="P134">
        <f t="shared" ref="P134:Q134" si="385">J892</f>
        <v>146.66499999999999</v>
      </c>
      <c r="Q134">
        <f t="shared" si="385"/>
        <v>238</v>
      </c>
      <c r="R134">
        <f t="shared" ref="R134:S134" si="386">J1153</f>
        <v>250.875</v>
      </c>
      <c r="S134">
        <f t="shared" si="386"/>
        <v>434</v>
      </c>
    </row>
    <row r="135" spans="1:19">
      <c r="A135" s="1">
        <v>39268</v>
      </c>
      <c r="B135">
        <v>12</v>
      </c>
      <c r="C135">
        <v>1</v>
      </c>
      <c r="E135" s="1">
        <v>39268</v>
      </c>
      <c r="F135">
        <v>4.7670000000000003</v>
      </c>
      <c r="G135">
        <v>4.6289999999999996</v>
      </c>
      <c r="I135" s="1">
        <v>39342</v>
      </c>
      <c r="J135">
        <v>42.94</v>
      </c>
      <c r="K135">
        <f t="shared" si="197"/>
        <v>15</v>
      </c>
      <c r="M135" t="str">
        <f>INDEX!I134</f>
        <v>t +129</v>
      </c>
      <c r="N135">
        <f t="shared" ref="N135:O135" si="387">J339</f>
        <v>95.295000000000002</v>
      </c>
      <c r="O135">
        <f t="shared" si="387"/>
        <v>32</v>
      </c>
      <c r="P135">
        <f t="shared" ref="P135:Q135" si="388">J893</f>
        <v>147.22999999999999</v>
      </c>
      <c r="Q135">
        <f t="shared" si="388"/>
        <v>238</v>
      </c>
      <c r="R135">
        <f t="shared" ref="R135:S135" si="389">J1154</f>
        <v>249.2</v>
      </c>
      <c r="S135">
        <f t="shared" si="389"/>
        <v>431</v>
      </c>
    </row>
    <row r="136" spans="1:19">
      <c r="A136" s="1">
        <v>39269</v>
      </c>
      <c r="B136">
        <v>12</v>
      </c>
      <c r="C136">
        <v>1</v>
      </c>
      <c r="E136" s="1">
        <v>39269</v>
      </c>
      <c r="F136">
        <v>4.79</v>
      </c>
      <c r="G136">
        <v>4.6509999999999998</v>
      </c>
      <c r="I136" s="1">
        <v>39343</v>
      </c>
      <c r="J136">
        <v>37.92</v>
      </c>
      <c r="K136">
        <f t="shared" ref="K136:K199" si="390">VLOOKUP(I136,$A$2:$B$5000,2,FALSE)</f>
        <v>15</v>
      </c>
      <c r="M136" t="str">
        <f>INDEX!I135</f>
        <v>t +130</v>
      </c>
      <c r="N136">
        <f t="shared" ref="N136:O136" si="391">J340</f>
        <v>87.71</v>
      </c>
      <c r="O136">
        <f t="shared" si="391"/>
        <v>31</v>
      </c>
      <c r="P136">
        <f t="shared" ref="P136:Q136" si="392">J894</f>
        <v>147.19999999999999</v>
      </c>
      <c r="Q136">
        <f t="shared" si="392"/>
        <v>244</v>
      </c>
      <c r="R136">
        <f t="shared" ref="R136:S136" si="393">J1155</f>
        <v>241.55500000000001</v>
      </c>
      <c r="S136">
        <f t="shared" si="393"/>
        <v>436</v>
      </c>
    </row>
    <row r="137" spans="1:19">
      <c r="A137" s="1">
        <v>39272</v>
      </c>
      <c r="B137">
        <v>11</v>
      </c>
      <c r="C137">
        <v>1</v>
      </c>
      <c r="E137" s="1">
        <v>39272</v>
      </c>
      <c r="F137">
        <v>4.7839999999999998</v>
      </c>
      <c r="G137">
        <v>4.6470000000000002</v>
      </c>
      <c r="I137" s="1">
        <v>39344</v>
      </c>
      <c r="J137">
        <v>32.685000000000002</v>
      </c>
      <c r="K137">
        <f t="shared" si="390"/>
        <v>14</v>
      </c>
      <c r="M137" t="str">
        <f>INDEX!I136</f>
        <v>t +131</v>
      </c>
      <c r="N137">
        <f t="shared" ref="N137:O137" si="394">J341</f>
        <v>92.305000000000007</v>
      </c>
      <c r="O137">
        <f t="shared" si="394"/>
        <v>32</v>
      </c>
      <c r="P137">
        <f t="shared" ref="P137:Q137" si="395">J895</f>
        <v>147.83000000000001</v>
      </c>
      <c r="Q137">
        <f t="shared" si="395"/>
        <v>242</v>
      </c>
      <c r="R137">
        <f t="shared" ref="R137:S137" si="396">J1156</f>
        <v>230.11500000000001</v>
      </c>
      <c r="S137">
        <f t="shared" si="396"/>
        <v>416</v>
      </c>
    </row>
    <row r="138" spans="1:19">
      <c r="A138" s="1">
        <v>39273</v>
      </c>
      <c r="B138">
        <v>12</v>
      </c>
      <c r="C138">
        <v>1</v>
      </c>
      <c r="E138" s="1">
        <v>39273</v>
      </c>
      <c r="F138">
        <v>4.72</v>
      </c>
      <c r="G138">
        <v>4.5789999999999997</v>
      </c>
      <c r="I138" s="1">
        <v>39345</v>
      </c>
      <c r="J138">
        <v>31.92</v>
      </c>
      <c r="K138">
        <f t="shared" si="390"/>
        <v>13</v>
      </c>
      <c r="M138" t="str">
        <f>INDEX!I137</f>
        <v>t +132</v>
      </c>
      <c r="N138">
        <f t="shared" ref="N138:O138" si="397">J342</f>
        <v>90.165000000000006</v>
      </c>
      <c r="O138">
        <f t="shared" si="397"/>
        <v>30</v>
      </c>
      <c r="P138">
        <f t="shared" ref="P138:Q138" si="398">J896</f>
        <v>138.13999999999999</v>
      </c>
      <c r="Q138">
        <f t="shared" si="398"/>
        <v>230</v>
      </c>
      <c r="R138">
        <f t="shared" ref="R138:S138" si="399">J1157</f>
        <v>233.35</v>
      </c>
      <c r="S138">
        <f t="shared" si="399"/>
        <v>419</v>
      </c>
    </row>
    <row r="139" spans="1:19">
      <c r="A139" s="1">
        <v>39274</v>
      </c>
      <c r="B139">
        <v>13</v>
      </c>
      <c r="C139">
        <v>0</v>
      </c>
      <c r="E139" s="1">
        <v>39274</v>
      </c>
      <c r="F139">
        <v>4.7300000000000004</v>
      </c>
      <c r="G139">
        <v>4.5830000000000002</v>
      </c>
      <c r="I139" s="1">
        <v>39346</v>
      </c>
      <c r="J139">
        <v>27.25</v>
      </c>
      <c r="K139">
        <f t="shared" si="390"/>
        <v>13</v>
      </c>
      <c r="M139" t="str">
        <f>INDEX!I138</f>
        <v>t +133</v>
      </c>
      <c r="N139">
        <f t="shared" ref="N139:O139" si="400">J343</f>
        <v>87.084999999999994</v>
      </c>
      <c r="O139">
        <f t="shared" si="400"/>
        <v>30</v>
      </c>
      <c r="P139">
        <f t="shared" ref="P139:Q139" si="401">J897</f>
        <v>133.30000000000001</v>
      </c>
      <c r="Q139">
        <f t="shared" si="401"/>
        <v>226</v>
      </c>
      <c r="R139">
        <f t="shared" ref="R139:S139" si="402">J1158</f>
        <v>246.37</v>
      </c>
      <c r="S139">
        <f t="shared" si="402"/>
        <v>442</v>
      </c>
    </row>
    <row r="140" spans="1:19">
      <c r="A140" s="1">
        <v>39275</v>
      </c>
      <c r="B140">
        <v>12</v>
      </c>
      <c r="C140">
        <v>1</v>
      </c>
      <c r="E140" s="1">
        <v>39275</v>
      </c>
      <c r="F140">
        <v>4.76</v>
      </c>
      <c r="G140">
        <v>4.6139999999999999</v>
      </c>
      <c r="I140" s="1">
        <v>39349</v>
      </c>
      <c r="J140">
        <v>26.15</v>
      </c>
      <c r="K140">
        <f t="shared" si="390"/>
        <v>13</v>
      </c>
      <c r="M140" t="str">
        <f>INDEX!I139</f>
        <v>t +134</v>
      </c>
      <c r="N140">
        <f t="shared" ref="N140:O140" si="403">J344</f>
        <v>92.5</v>
      </c>
      <c r="O140">
        <f t="shared" si="403"/>
        <v>31</v>
      </c>
      <c r="P140">
        <f t="shared" ref="P140:Q140" si="404">J898</f>
        <v>127</v>
      </c>
      <c r="Q140">
        <f t="shared" si="404"/>
        <v>222</v>
      </c>
      <c r="R140">
        <f t="shared" ref="R140:S140" si="405">J1159</f>
        <v>269.67</v>
      </c>
      <c r="S140">
        <f t="shared" si="405"/>
        <v>482</v>
      </c>
    </row>
    <row r="141" spans="1:19">
      <c r="A141" s="1">
        <v>39276</v>
      </c>
      <c r="B141">
        <v>12</v>
      </c>
      <c r="C141">
        <v>0</v>
      </c>
      <c r="E141" s="1">
        <v>39276</v>
      </c>
      <c r="F141">
        <v>4.7729999999999997</v>
      </c>
      <c r="G141">
        <v>4.6289999999999996</v>
      </c>
      <c r="I141" s="1">
        <v>39350</v>
      </c>
      <c r="J141">
        <v>29.25</v>
      </c>
      <c r="K141">
        <f t="shared" si="390"/>
        <v>14</v>
      </c>
      <c r="M141" t="str">
        <f>INDEX!I140</f>
        <v>t +135</v>
      </c>
      <c r="N141">
        <f t="shared" ref="N141:O141" si="406">J345</f>
        <v>89.75</v>
      </c>
      <c r="O141">
        <f t="shared" si="406"/>
        <v>31</v>
      </c>
      <c r="P141">
        <f t="shared" ref="P141:Q141" si="407">J899</f>
        <v>128.26</v>
      </c>
      <c r="Q141">
        <f t="shared" si="407"/>
        <v>226</v>
      </c>
      <c r="R141">
        <f t="shared" ref="R141:S141" si="408">J1160</f>
        <v>275.5</v>
      </c>
      <c r="S141">
        <f t="shared" si="408"/>
        <v>487</v>
      </c>
    </row>
    <row r="142" spans="1:19">
      <c r="A142" s="1">
        <v>39279</v>
      </c>
      <c r="B142">
        <v>12</v>
      </c>
      <c r="C142">
        <v>1</v>
      </c>
      <c r="E142" s="1">
        <v>39279</v>
      </c>
      <c r="F142">
        <v>4.7350000000000003</v>
      </c>
      <c r="G142">
        <v>4.59</v>
      </c>
      <c r="I142" s="1">
        <v>39351</v>
      </c>
      <c r="J142">
        <v>27.004999999999999</v>
      </c>
      <c r="K142">
        <f t="shared" si="390"/>
        <v>13</v>
      </c>
      <c r="M142" t="str">
        <f>INDEX!I141</f>
        <v>t +136</v>
      </c>
      <c r="N142">
        <f t="shared" ref="N142:O142" si="409">J346</f>
        <v>86.694999999999993</v>
      </c>
      <c r="O142">
        <f t="shared" si="409"/>
        <v>31</v>
      </c>
      <c r="P142">
        <f t="shared" ref="P142:Q142" si="410">J900</f>
        <v>138.79</v>
      </c>
      <c r="Q142">
        <f t="shared" si="410"/>
        <v>237</v>
      </c>
      <c r="R142">
        <f t="shared" ref="R142:S142" si="411">J1161</f>
        <v>262.08</v>
      </c>
      <c r="S142">
        <f t="shared" si="411"/>
        <v>464</v>
      </c>
    </row>
    <row r="143" spans="1:19">
      <c r="A143" s="1">
        <v>39280</v>
      </c>
      <c r="B143">
        <v>13</v>
      </c>
      <c r="C143">
        <v>1</v>
      </c>
      <c r="E143" s="1">
        <v>39280</v>
      </c>
      <c r="F143">
        <v>4.7590000000000003</v>
      </c>
      <c r="G143">
        <v>4.609</v>
      </c>
      <c r="I143" s="1">
        <v>39352</v>
      </c>
      <c r="J143">
        <v>28.32</v>
      </c>
      <c r="K143">
        <f t="shared" si="390"/>
        <v>13</v>
      </c>
      <c r="M143" t="str">
        <f>INDEX!I142</f>
        <v>t +137</v>
      </c>
      <c r="N143">
        <f t="shared" ref="N143:O143" si="412">J347</f>
        <v>85.834999999999994</v>
      </c>
      <c r="O143">
        <f t="shared" si="412"/>
        <v>29</v>
      </c>
      <c r="P143">
        <f t="shared" ref="P143:Q143" si="413">J901</f>
        <v>140</v>
      </c>
      <c r="Q143">
        <f t="shared" si="413"/>
        <v>235</v>
      </c>
      <c r="R143">
        <f t="shared" ref="R143:S143" si="414">J1162</f>
        <v>263.02</v>
      </c>
      <c r="S143">
        <f t="shared" si="414"/>
        <v>471</v>
      </c>
    </row>
    <row r="144" spans="1:19">
      <c r="A144" s="1">
        <v>39281</v>
      </c>
      <c r="B144">
        <v>13</v>
      </c>
      <c r="C144">
        <v>1</v>
      </c>
      <c r="E144" s="1">
        <v>39281</v>
      </c>
      <c r="F144">
        <v>4.7160000000000002</v>
      </c>
      <c r="G144">
        <v>4.569</v>
      </c>
      <c r="I144" s="1">
        <v>39353</v>
      </c>
      <c r="J144">
        <v>32.28</v>
      </c>
      <c r="K144">
        <f t="shared" si="390"/>
        <v>14</v>
      </c>
      <c r="M144" t="str">
        <f>INDEX!I143</f>
        <v>t +138</v>
      </c>
      <c r="N144">
        <f t="shared" ref="N144:O144" si="415">J348</f>
        <v>82.87</v>
      </c>
      <c r="O144">
        <f t="shared" si="415"/>
        <v>29</v>
      </c>
      <c r="P144">
        <f t="shared" ref="P144:Q144" si="416">J902</f>
        <v>135.88</v>
      </c>
      <c r="Q144">
        <f t="shared" si="416"/>
        <v>229</v>
      </c>
      <c r="R144">
        <f t="shared" ref="R144:S144" si="417">J1163</f>
        <v>282.76</v>
      </c>
      <c r="S144">
        <f t="shared" si="417"/>
        <v>498</v>
      </c>
    </row>
    <row r="145" spans="1:19">
      <c r="A145" s="1">
        <v>39282</v>
      </c>
      <c r="B145">
        <v>13</v>
      </c>
      <c r="C145">
        <v>1</v>
      </c>
      <c r="E145" s="1">
        <v>39282</v>
      </c>
      <c r="F145">
        <v>4.71</v>
      </c>
      <c r="G145">
        <v>4.5659999999999998</v>
      </c>
      <c r="I145" s="1">
        <v>39356</v>
      </c>
      <c r="J145">
        <v>29.78</v>
      </c>
      <c r="K145">
        <f t="shared" si="390"/>
        <v>14</v>
      </c>
      <c r="M145" t="str">
        <f>INDEX!I144</f>
        <v>t +139</v>
      </c>
      <c r="N145">
        <f t="shared" ref="N145:O145" si="418">J349</f>
        <v>83.13</v>
      </c>
      <c r="O145">
        <f t="shared" si="418"/>
        <v>29</v>
      </c>
      <c r="P145">
        <f t="shared" ref="P145:Q145" si="419">J903</f>
        <v>130.02000000000001</v>
      </c>
      <c r="Q145">
        <f t="shared" si="419"/>
        <v>226</v>
      </c>
      <c r="R145">
        <f t="shared" ref="R145:S145" si="420">J1164</f>
        <v>314.75</v>
      </c>
      <c r="S145">
        <f t="shared" si="420"/>
        <v>525</v>
      </c>
    </row>
    <row r="146" spans="1:19">
      <c r="A146" s="1">
        <v>39283</v>
      </c>
      <c r="B146">
        <v>13</v>
      </c>
      <c r="C146">
        <v>1</v>
      </c>
      <c r="E146" s="1">
        <v>39283</v>
      </c>
      <c r="F146">
        <v>4.6280000000000001</v>
      </c>
      <c r="G146">
        <v>4.4829999999999997</v>
      </c>
      <c r="I146" s="1">
        <v>39357</v>
      </c>
      <c r="J146">
        <v>29.49</v>
      </c>
      <c r="K146">
        <f t="shared" si="390"/>
        <v>13</v>
      </c>
      <c r="M146" t="str">
        <f>INDEX!I145</f>
        <v>t +140</v>
      </c>
      <c r="N146">
        <f t="shared" ref="N146:O146" si="421">J350</f>
        <v>78.38</v>
      </c>
      <c r="O146">
        <f t="shared" si="421"/>
        <v>29</v>
      </c>
      <c r="P146">
        <f t="shared" ref="P146:Q146" si="422">J904</f>
        <v>124.55</v>
      </c>
      <c r="Q146">
        <f t="shared" si="422"/>
        <v>224</v>
      </c>
      <c r="R146">
        <f t="shared" ref="R146:S146" si="423">J1165</f>
        <v>304.89999999999998</v>
      </c>
      <c r="S146">
        <f t="shared" si="423"/>
        <v>532</v>
      </c>
    </row>
    <row r="147" spans="1:19">
      <c r="A147" s="1">
        <v>39286</v>
      </c>
      <c r="B147">
        <v>14</v>
      </c>
      <c r="C147">
        <v>1</v>
      </c>
      <c r="E147" s="1">
        <v>39286</v>
      </c>
      <c r="F147">
        <v>4.6390000000000002</v>
      </c>
      <c r="G147">
        <v>4.4889999999999999</v>
      </c>
      <c r="I147" s="1">
        <v>39358</v>
      </c>
      <c r="J147">
        <v>28.765000000000001</v>
      </c>
      <c r="K147">
        <f t="shared" si="390"/>
        <v>13</v>
      </c>
      <c r="M147" t="str">
        <f>INDEX!I146</f>
        <v>t +141</v>
      </c>
      <c r="N147">
        <f t="shared" ref="N147:O147" si="424">J351</f>
        <v>77.349999999999994</v>
      </c>
      <c r="O147">
        <f t="shared" si="424"/>
        <v>30</v>
      </c>
      <c r="P147">
        <f t="shared" ref="P147:Q147" si="425">J905</f>
        <v>127.73</v>
      </c>
      <c r="Q147">
        <f t="shared" si="425"/>
        <v>227</v>
      </c>
      <c r="R147">
        <f t="shared" ref="R147:S147" si="426">J1166</f>
        <v>287.33</v>
      </c>
      <c r="S147">
        <f t="shared" si="426"/>
        <v>519</v>
      </c>
    </row>
    <row r="148" spans="1:19">
      <c r="A148" s="1">
        <v>39287</v>
      </c>
      <c r="B148">
        <v>14</v>
      </c>
      <c r="C148">
        <v>1</v>
      </c>
      <c r="E148" s="1">
        <v>39287</v>
      </c>
      <c r="F148">
        <v>4.62</v>
      </c>
      <c r="G148">
        <v>4.47</v>
      </c>
      <c r="I148" s="1">
        <v>39359</v>
      </c>
      <c r="J148">
        <v>27.074999999999999</v>
      </c>
      <c r="K148">
        <f t="shared" si="390"/>
        <v>13</v>
      </c>
      <c r="M148" t="str">
        <f>INDEX!I147</f>
        <v>t +142</v>
      </c>
      <c r="N148">
        <f t="shared" ref="N148:O148" si="427">J352</f>
        <v>79.944999999999993</v>
      </c>
      <c r="O148">
        <f t="shared" si="427"/>
        <v>30</v>
      </c>
      <c r="P148">
        <f t="shared" ref="P148:Q148" si="428">J906</f>
        <v>127.72</v>
      </c>
      <c r="Q148">
        <f t="shared" si="428"/>
        <v>224</v>
      </c>
      <c r="R148">
        <f t="shared" ref="R148:S148" si="429">J1167</f>
        <v>261</v>
      </c>
      <c r="S148">
        <f t="shared" si="429"/>
        <v>505</v>
      </c>
    </row>
    <row r="149" spans="1:19">
      <c r="A149" s="1">
        <v>39288</v>
      </c>
      <c r="B149">
        <v>14</v>
      </c>
      <c r="C149">
        <v>1</v>
      </c>
      <c r="E149" s="1">
        <v>39288</v>
      </c>
      <c r="F149">
        <v>4.6020000000000003</v>
      </c>
      <c r="G149">
        <v>4.452</v>
      </c>
      <c r="I149" s="1">
        <v>39360</v>
      </c>
      <c r="J149">
        <v>26.02</v>
      </c>
      <c r="K149">
        <f t="shared" si="390"/>
        <v>12</v>
      </c>
      <c r="M149" t="str">
        <f>INDEX!I148</f>
        <v>t +143</v>
      </c>
      <c r="N149">
        <f t="shared" ref="N149:O149" si="430">J353</f>
        <v>78.83</v>
      </c>
      <c r="O149">
        <f t="shared" si="430"/>
        <v>30</v>
      </c>
      <c r="P149">
        <f t="shared" ref="P149:Q149" si="431">J907</f>
        <v>129.13</v>
      </c>
      <c r="Q149">
        <f t="shared" si="431"/>
        <v>221</v>
      </c>
      <c r="R149">
        <f t="shared" ref="R149:S149" si="432">J1168</f>
        <v>259.8</v>
      </c>
      <c r="S149">
        <f t="shared" si="432"/>
        <v>498</v>
      </c>
    </row>
    <row r="150" spans="1:19">
      <c r="A150" s="1">
        <v>39289</v>
      </c>
      <c r="B150">
        <v>15</v>
      </c>
      <c r="C150">
        <v>1</v>
      </c>
      <c r="E150" s="1">
        <v>39289</v>
      </c>
      <c r="F150">
        <v>4.5309999999999997</v>
      </c>
      <c r="G150">
        <v>4.37</v>
      </c>
      <c r="I150" s="1">
        <v>39363</v>
      </c>
      <c r="J150">
        <v>25.39</v>
      </c>
      <c r="K150">
        <f t="shared" si="390"/>
        <v>12</v>
      </c>
      <c r="M150" t="str">
        <f>INDEX!I149</f>
        <v>t +144</v>
      </c>
      <c r="N150">
        <f t="shared" ref="N150:O150" si="433">J354</f>
        <v>77.349999999999994</v>
      </c>
      <c r="O150">
        <f t="shared" si="433"/>
        <v>30</v>
      </c>
      <c r="P150">
        <f t="shared" ref="P150:Q150" si="434">J908</f>
        <v>134</v>
      </c>
      <c r="Q150">
        <f t="shared" si="434"/>
        <v>229</v>
      </c>
      <c r="R150">
        <f t="shared" ref="R150:S150" si="435">J1169</f>
        <v>289.89999999999998</v>
      </c>
      <c r="S150">
        <f t="shared" si="435"/>
        <v>511</v>
      </c>
    </row>
    <row r="151" spans="1:19">
      <c r="A151" s="1">
        <v>39290</v>
      </c>
      <c r="B151">
        <v>16</v>
      </c>
      <c r="C151">
        <v>1</v>
      </c>
      <c r="E151" s="1">
        <v>39290</v>
      </c>
      <c r="F151">
        <v>4.5389999999999997</v>
      </c>
      <c r="G151">
        <v>4.3680000000000003</v>
      </c>
      <c r="I151" s="1">
        <v>39364</v>
      </c>
      <c r="J151">
        <v>21.91</v>
      </c>
      <c r="K151">
        <f t="shared" si="390"/>
        <v>12</v>
      </c>
      <c r="M151" t="str">
        <f>INDEX!I150</f>
        <v>t +145</v>
      </c>
      <c r="N151">
        <f t="shared" ref="N151:O151" si="436">J355</f>
        <v>75.875</v>
      </c>
      <c r="O151">
        <f t="shared" si="436"/>
        <v>30</v>
      </c>
      <c r="P151">
        <f t="shared" ref="P151:Q151" si="437">J909</f>
        <v>136.5</v>
      </c>
      <c r="Q151">
        <f t="shared" si="437"/>
        <v>230</v>
      </c>
      <c r="R151">
        <f t="shared" ref="R151:S151" si="438">J1170</f>
        <v>291.91000000000003</v>
      </c>
      <c r="S151">
        <f t="shared" si="438"/>
        <v>517</v>
      </c>
    </row>
    <row r="152" spans="1:19">
      <c r="A152" s="1">
        <v>39293</v>
      </c>
      <c r="B152">
        <v>18</v>
      </c>
      <c r="C152">
        <v>1</v>
      </c>
      <c r="E152" s="1">
        <v>39293</v>
      </c>
      <c r="F152">
        <v>4.5419999999999998</v>
      </c>
      <c r="G152">
        <v>4.3540000000000001</v>
      </c>
      <c r="I152" s="1">
        <v>39365</v>
      </c>
      <c r="J152">
        <v>21.69</v>
      </c>
      <c r="K152">
        <f t="shared" si="390"/>
        <v>12</v>
      </c>
      <c r="M152" t="str">
        <f>INDEX!I151</f>
        <v>t +146</v>
      </c>
      <c r="N152">
        <f t="shared" ref="N152:O152" si="439">J356</f>
        <v>79.63</v>
      </c>
      <c r="O152">
        <f t="shared" si="439"/>
        <v>31</v>
      </c>
      <c r="P152">
        <f t="shared" ref="P152:Q152" si="440">J910</f>
        <v>137.33000000000001</v>
      </c>
      <c r="Q152">
        <f t="shared" si="440"/>
        <v>226</v>
      </c>
      <c r="R152">
        <f t="shared" ref="R152:S152" si="441">J1171</f>
        <v>288.5</v>
      </c>
      <c r="S152">
        <f t="shared" si="441"/>
        <v>526</v>
      </c>
    </row>
    <row r="153" spans="1:19">
      <c r="A153" s="1">
        <v>39294</v>
      </c>
      <c r="B153">
        <v>16</v>
      </c>
      <c r="C153">
        <v>1</v>
      </c>
      <c r="E153" s="1">
        <v>39294</v>
      </c>
      <c r="F153">
        <v>4.5659999999999998</v>
      </c>
      <c r="G153">
        <v>4.4009999999999998</v>
      </c>
      <c r="I153" s="1">
        <v>39366</v>
      </c>
      <c r="J153">
        <v>20.335000000000001</v>
      </c>
      <c r="K153">
        <f t="shared" si="390"/>
        <v>12</v>
      </c>
      <c r="M153" t="str">
        <f>INDEX!I152</f>
        <v>t +147</v>
      </c>
      <c r="N153">
        <f t="shared" ref="N153:O153" si="442">J357</f>
        <v>83.52</v>
      </c>
      <c r="O153">
        <f t="shared" si="442"/>
        <v>31</v>
      </c>
      <c r="P153">
        <f t="shared" ref="P153:Q153" si="443">J911</f>
        <v>145.38</v>
      </c>
      <c r="Q153">
        <f t="shared" si="443"/>
        <v>228</v>
      </c>
      <c r="R153">
        <f t="shared" ref="R153:S153" si="444">J1172</f>
        <v>303.625</v>
      </c>
      <c r="S153">
        <f t="shared" si="444"/>
        <v>523</v>
      </c>
    </row>
    <row r="154" spans="1:19">
      <c r="A154" s="1">
        <v>39295</v>
      </c>
      <c r="B154">
        <v>15</v>
      </c>
      <c r="C154">
        <v>1</v>
      </c>
      <c r="E154" s="1">
        <v>39295</v>
      </c>
      <c r="F154">
        <v>4.5510000000000002</v>
      </c>
      <c r="G154">
        <v>4.3920000000000003</v>
      </c>
      <c r="I154" s="1">
        <v>39367</v>
      </c>
      <c r="J154">
        <v>21.265000000000001</v>
      </c>
      <c r="K154">
        <f t="shared" si="390"/>
        <v>12</v>
      </c>
      <c r="M154" t="str">
        <f>INDEX!I153</f>
        <v>t +148</v>
      </c>
      <c r="N154">
        <f t="shared" ref="N154:O154" si="445">J358</f>
        <v>85.1</v>
      </c>
      <c r="O154">
        <f t="shared" si="445"/>
        <v>31</v>
      </c>
      <c r="P154">
        <f t="shared" ref="P154:Q154" si="446">J912</f>
        <v>148</v>
      </c>
      <c r="Q154">
        <f t="shared" si="446"/>
        <v>232</v>
      </c>
      <c r="R154">
        <f t="shared" ref="R154:S154" si="447">J1173</f>
        <v>289.07</v>
      </c>
      <c r="S154">
        <f t="shared" si="447"/>
        <v>521</v>
      </c>
    </row>
    <row r="155" spans="1:19">
      <c r="A155" s="1">
        <v>39296</v>
      </c>
      <c r="B155">
        <v>15</v>
      </c>
      <c r="C155">
        <v>1</v>
      </c>
      <c r="E155" s="1">
        <v>39296</v>
      </c>
      <c r="F155">
        <v>4.5830000000000002</v>
      </c>
      <c r="G155">
        <v>4.4340000000000002</v>
      </c>
      <c r="I155" s="1">
        <v>39370</v>
      </c>
      <c r="J155">
        <v>20.504999999999999</v>
      </c>
      <c r="K155">
        <f t="shared" si="390"/>
        <v>12</v>
      </c>
      <c r="M155" t="str">
        <f>INDEX!I154</f>
        <v>t +149</v>
      </c>
      <c r="N155">
        <f t="shared" ref="N155:O155" si="448">J359</f>
        <v>80.77</v>
      </c>
      <c r="O155">
        <f t="shared" si="448"/>
        <v>31</v>
      </c>
      <c r="P155">
        <f t="shared" ref="P155:Q155" si="449">J913</f>
        <v>143.53</v>
      </c>
      <c r="Q155">
        <f t="shared" si="449"/>
        <v>231</v>
      </c>
      <c r="R155">
        <f t="shared" ref="R155:S155" si="450">J1174</f>
        <v>276</v>
      </c>
      <c r="S155">
        <f t="shared" si="450"/>
        <v>518</v>
      </c>
    </row>
    <row r="156" spans="1:19">
      <c r="A156" s="1">
        <v>39297</v>
      </c>
      <c r="B156">
        <v>15</v>
      </c>
      <c r="C156">
        <v>1</v>
      </c>
      <c r="E156" s="1">
        <v>39297</v>
      </c>
      <c r="F156">
        <v>4.5289999999999999</v>
      </c>
      <c r="G156">
        <v>4.3730000000000002</v>
      </c>
      <c r="I156" s="1">
        <v>39371</v>
      </c>
      <c r="J156">
        <v>23.94</v>
      </c>
      <c r="K156">
        <f t="shared" si="390"/>
        <v>12</v>
      </c>
      <c r="M156" t="str">
        <f>INDEX!I155</f>
        <v>t +150</v>
      </c>
      <c r="N156">
        <f t="shared" ref="N156:O156" si="451">J360</f>
        <v>82.46</v>
      </c>
      <c r="O156">
        <f t="shared" si="451"/>
        <v>30</v>
      </c>
      <c r="P156">
        <f t="shared" ref="P156:Q156" si="452">J914</f>
        <v>145.13</v>
      </c>
      <c r="Q156">
        <f t="shared" si="452"/>
        <v>235</v>
      </c>
      <c r="R156">
        <f t="shared" ref="R156:S156" si="453">J1175</f>
        <v>261.27</v>
      </c>
      <c r="S156">
        <f t="shared" si="453"/>
        <v>501</v>
      </c>
    </row>
    <row r="157" spans="1:19">
      <c r="A157" s="1">
        <v>39300</v>
      </c>
      <c r="B157">
        <v>15</v>
      </c>
      <c r="C157">
        <v>1</v>
      </c>
      <c r="E157" s="1">
        <v>39300</v>
      </c>
      <c r="F157">
        <v>4.5289999999999999</v>
      </c>
      <c r="G157">
        <v>4.3710000000000004</v>
      </c>
      <c r="I157" s="1">
        <v>39372</v>
      </c>
      <c r="J157">
        <v>28.44</v>
      </c>
      <c r="K157">
        <f t="shared" si="390"/>
        <v>12</v>
      </c>
      <c r="M157" t="str">
        <f>INDEX!I156</f>
        <v>t +151</v>
      </c>
      <c r="N157">
        <f t="shared" ref="N157:O157" si="454">J361</f>
        <v>83.48</v>
      </c>
      <c r="O157">
        <f t="shared" si="454"/>
        <v>31</v>
      </c>
      <c r="P157">
        <f t="shared" ref="P157:Q157" si="455">J915</f>
        <v>148.9</v>
      </c>
      <c r="Q157">
        <f t="shared" si="455"/>
        <v>241</v>
      </c>
      <c r="R157">
        <f t="shared" ref="R157:S157" si="456">J1176</f>
        <v>265.17</v>
      </c>
      <c r="S157">
        <f t="shared" si="456"/>
        <v>499</v>
      </c>
    </row>
    <row r="158" spans="1:19">
      <c r="A158" s="1">
        <v>39301</v>
      </c>
      <c r="B158">
        <v>15</v>
      </c>
      <c r="C158">
        <v>1</v>
      </c>
      <c r="E158" s="1">
        <v>39301</v>
      </c>
      <c r="F158">
        <v>4.5540000000000003</v>
      </c>
      <c r="G158">
        <v>4.4020000000000001</v>
      </c>
      <c r="I158" s="1">
        <v>39373</v>
      </c>
      <c r="J158">
        <v>31.375</v>
      </c>
      <c r="K158">
        <f t="shared" si="390"/>
        <v>12</v>
      </c>
      <c r="M158" t="str">
        <f>INDEX!I157</f>
        <v>t +152</v>
      </c>
      <c r="N158">
        <f t="shared" ref="N158:O158" si="457">J362</f>
        <v>83.61</v>
      </c>
      <c r="O158">
        <f t="shared" si="457"/>
        <v>30</v>
      </c>
      <c r="P158">
        <f t="shared" ref="P158:Q158" si="458">J916</f>
        <v>144.5</v>
      </c>
      <c r="Q158">
        <f t="shared" si="458"/>
        <v>238</v>
      </c>
      <c r="R158">
        <f t="shared" ref="R158:S158" si="459">J1177</f>
        <v>261.85000000000002</v>
      </c>
      <c r="S158">
        <f t="shared" si="459"/>
        <v>494</v>
      </c>
    </row>
    <row r="159" spans="1:19">
      <c r="A159" s="1">
        <v>39302</v>
      </c>
      <c r="B159">
        <v>14</v>
      </c>
      <c r="C159">
        <v>1</v>
      </c>
      <c r="E159" s="1">
        <v>39302</v>
      </c>
      <c r="F159">
        <v>4.6180000000000003</v>
      </c>
      <c r="G159">
        <v>4.4779999999999998</v>
      </c>
      <c r="I159" s="1">
        <v>39374</v>
      </c>
      <c r="J159">
        <v>32.83</v>
      </c>
      <c r="K159">
        <f t="shared" si="390"/>
        <v>13</v>
      </c>
      <c r="M159" t="str">
        <f>INDEX!I158</f>
        <v>t +153</v>
      </c>
      <c r="N159">
        <f t="shared" ref="N159:O159" si="460">J363</f>
        <v>79.540000000000006</v>
      </c>
      <c r="O159">
        <f t="shared" si="460"/>
        <v>30</v>
      </c>
      <c r="P159">
        <f t="shared" ref="P159:Q159" si="461">J917</f>
        <v>139.81</v>
      </c>
      <c r="Q159">
        <f t="shared" si="461"/>
        <v>229</v>
      </c>
      <c r="R159">
        <f t="shared" ref="R159:S159" si="462">J1178</f>
        <v>275.435</v>
      </c>
      <c r="S159">
        <f t="shared" si="462"/>
        <v>496</v>
      </c>
    </row>
    <row r="160" spans="1:19">
      <c r="A160" s="1">
        <v>39303</v>
      </c>
      <c r="B160">
        <v>14</v>
      </c>
      <c r="C160">
        <v>1</v>
      </c>
      <c r="E160" s="1">
        <v>39303</v>
      </c>
      <c r="F160">
        <v>4.5709999999999997</v>
      </c>
      <c r="G160">
        <v>4.4210000000000003</v>
      </c>
      <c r="I160" s="1">
        <v>39377</v>
      </c>
      <c r="J160">
        <v>32.365000000000002</v>
      </c>
      <c r="K160">
        <f t="shared" si="390"/>
        <v>13</v>
      </c>
      <c r="M160" t="str">
        <f>INDEX!I159</f>
        <v>t +154</v>
      </c>
      <c r="N160">
        <f t="shared" ref="N160:O160" si="463">J364</f>
        <v>77.48</v>
      </c>
      <c r="O160">
        <f t="shared" si="463"/>
        <v>31</v>
      </c>
      <c r="P160">
        <f t="shared" ref="P160:Q160" si="464">J918</f>
        <v>134.08000000000001</v>
      </c>
      <c r="Q160">
        <f t="shared" si="464"/>
        <v>222</v>
      </c>
      <c r="R160">
        <f t="shared" ref="R160:S160" si="465">J1179</f>
        <v>288.75</v>
      </c>
      <c r="S160">
        <f t="shared" si="465"/>
        <v>501</v>
      </c>
    </row>
    <row r="161" spans="1:19">
      <c r="A161" s="1">
        <v>39304</v>
      </c>
      <c r="B161">
        <v>14</v>
      </c>
      <c r="C161">
        <v>0</v>
      </c>
      <c r="E161" s="1">
        <v>39304</v>
      </c>
      <c r="F161">
        <v>4.516</v>
      </c>
      <c r="G161">
        <v>4.3579999999999997</v>
      </c>
      <c r="I161" s="1">
        <v>39378</v>
      </c>
      <c r="J161">
        <v>29.41</v>
      </c>
      <c r="K161">
        <f t="shared" si="390"/>
        <v>13</v>
      </c>
      <c r="M161" t="str">
        <f>INDEX!I160</f>
        <v>t +155</v>
      </c>
      <c r="N161">
        <f t="shared" ref="N161:O161" si="466">J365</f>
        <v>80.849999999999994</v>
      </c>
      <c r="O161">
        <f t="shared" si="466"/>
        <v>31</v>
      </c>
      <c r="P161">
        <f t="shared" ref="P161:Q161" si="467">J919</f>
        <v>133.33000000000001</v>
      </c>
      <c r="Q161">
        <f t="shared" si="467"/>
        <v>220</v>
      </c>
      <c r="R161">
        <f t="shared" ref="R161:S161" si="468">J1180</f>
        <v>298.14</v>
      </c>
      <c r="S161">
        <f t="shared" si="468"/>
        <v>507</v>
      </c>
    </row>
    <row r="162" spans="1:19">
      <c r="A162" s="1">
        <v>39307</v>
      </c>
      <c r="B162">
        <v>14</v>
      </c>
      <c r="C162">
        <v>1</v>
      </c>
      <c r="E162" s="1">
        <v>39307</v>
      </c>
      <c r="F162">
        <v>4.5430000000000001</v>
      </c>
      <c r="G162">
        <v>4.3890000000000002</v>
      </c>
      <c r="I162" s="1">
        <v>39379</v>
      </c>
      <c r="J162">
        <v>31.9</v>
      </c>
      <c r="K162">
        <f t="shared" si="390"/>
        <v>13</v>
      </c>
      <c r="M162" t="str">
        <f>INDEX!I161</f>
        <v>t +156</v>
      </c>
      <c r="N162">
        <f t="shared" ref="N162:O162" si="469">J366</f>
        <v>79.849999999999994</v>
      </c>
      <c r="O162">
        <f t="shared" si="469"/>
        <v>31</v>
      </c>
      <c r="P162">
        <f t="shared" ref="P162:Q162" si="470">J920</f>
        <v>130.04</v>
      </c>
      <c r="Q162">
        <f t="shared" si="470"/>
        <v>219</v>
      </c>
      <c r="R162">
        <f t="shared" ref="R162:S162" si="471">J1181</f>
        <v>267.94</v>
      </c>
      <c r="S162">
        <f t="shared" si="471"/>
        <v>498</v>
      </c>
    </row>
    <row r="163" spans="1:19">
      <c r="A163" s="1">
        <v>39308</v>
      </c>
      <c r="B163">
        <v>14</v>
      </c>
      <c r="C163">
        <v>1</v>
      </c>
      <c r="E163" s="1">
        <v>39308</v>
      </c>
      <c r="F163">
        <v>4.5229999999999997</v>
      </c>
      <c r="G163">
        <v>4.367</v>
      </c>
      <c r="I163" s="1">
        <v>39380</v>
      </c>
      <c r="J163">
        <v>31.47</v>
      </c>
      <c r="K163">
        <f t="shared" si="390"/>
        <v>13</v>
      </c>
      <c r="M163" t="str">
        <f>INDEX!I162</f>
        <v>t +157</v>
      </c>
      <c r="N163">
        <f t="shared" ref="N163:O163" si="472">J367</f>
        <v>78.5</v>
      </c>
      <c r="O163">
        <f t="shared" si="472"/>
        <v>31</v>
      </c>
      <c r="P163">
        <f t="shared" ref="P163:Q163" si="473">J921</f>
        <v>127.4</v>
      </c>
      <c r="Q163">
        <f t="shared" si="473"/>
        <v>219</v>
      </c>
      <c r="R163">
        <f t="shared" ref="R163:S163" si="474">J1182</f>
        <v>252.55</v>
      </c>
      <c r="S163">
        <f t="shared" si="474"/>
        <v>481</v>
      </c>
    </row>
    <row r="164" spans="1:19">
      <c r="A164" s="1">
        <v>39309</v>
      </c>
      <c r="B164">
        <v>15</v>
      </c>
      <c r="C164">
        <v>0</v>
      </c>
      <c r="E164" s="1">
        <v>39309</v>
      </c>
      <c r="F164">
        <v>4.4969999999999999</v>
      </c>
      <c r="G164">
        <v>4.3289999999999997</v>
      </c>
      <c r="I164" s="1">
        <v>39381</v>
      </c>
      <c r="J164">
        <v>34.03</v>
      </c>
      <c r="K164">
        <f t="shared" si="390"/>
        <v>13</v>
      </c>
      <c r="M164" t="str">
        <f>INDEX!I163</f>
        <v>t +158</v>
      </c>
      <c r="N164">
        <f t="shared" ref="N164:O164" si="475">J368</f>
        <v>80.209999999999994</v>
      </c>
      <c r="O164">
        <f t="shared" si="475"/>
        <v>32</v>
      </c>
      <c r="P164">
        <f t="shared" ref="P164:Q164" si="476">J922</f>
        <v>128.33000000000001</v>
      </c>
      <c r="Q164">
        <f t="shared" si="476"/>
        <v>218</v>
      </c>
      <c r="R164">
        <f t="shared" ref="R164:S164" si="477">J1183</f>
        <v>252.755</v>
      </c>
      <c r="S164">
        <f t="shared" si="477"/>
        <v>481</v>
      </c>
    </row>
    <row r="165" spans="1:19">
      <c r="A165" s="1">
        <v>39310</v>
      </c>
      <c r="B165">
        <v>16</v>
      </c>
      <c r="C165">
        <v>0</v>
      </c>
      <c r="E165" s="1">
        <v>39310</v>
      </c>
      <c r="F165">
        <v>4.391</v>
      </c>
      <c r="G165">
        <v>4.2110000000000003</v>
      </c>
      <c r="I165" s="1">
        <v>39384</v>
      </c>
      <c r="J165">
        <v>34.094999999999999</v>
      </c>
      <c r="K165">
        <f t="shared" si="390"/>
        <v>14</v>
      </c>
      <c r="M165" t="str">
        <f>INDEX!I164</f>
        <v>t +159</v>
      </c>
      <c r="N165">
        <f t="shared" ref="N165:O165" si="478">J369</f>
        <v>88.1</v>
      </c>
      <c r="O165">
        <f t="shared" si="478"/>
        <v>32</v>
      </c>
      <c r="P165">
        <f t="shared" ref="P165:Q165" si="479">J923</f>
        <v>124</v>
      </c>
      <c r="Q165">
        <f t="shared" si="479"/>
        <v>216</v>
      </c>
      <c r="R165">
        <f t="shared" ref="R165:S165" si="480">J1184</f>
        <v>237.58</v>
      </c>
      <c r="S165">
        <f t="shared" si="480"/>
        <v>476</v>
      </c>
    </row>
    <row r="166" spans="1:19">
      <c r="A166" s="1">
        <v>39311</v>
      </c>
      <c r="B166">
        <v>16</v>
      </c>
      <c r="C166">
        <v>1</v>
      </c>
      <c r="E166" s="1">
        <v>39311</v>
      </c>
      <c r="F166">
        <v>4.41</v>
      </c>
      <c r="G166">
        <v>4.2249999999999996</v>
      </c>
      <c r="I166" s="1">
        <v>39385</v>
      </c>
      <c r="J166">
        <v>35.295000000000002</v>
      </c>
      <c r="K166">
        <f t="shared" si="390"/>
        <v>14</v>
      </c>
      <c r="M166" t="str">
        <f>INDEX!I165</f>
        <v>t +160</v>
      </c>
      <c r="N166">
        <f t="shared" ref="N166:O166" si="481">J370</f>
        <v>88</v>
      </c>
      <c r="O166">
        <f t="shared" si="481"/>
        <v>32</v>
      </c>
      <c r="P166">
        <f t="shared" ref="P166:Q166" si="482">J924</f>
        <v>119.5</v>
      </c>
      <c r="Q166">
        <f t="shared" si="482"/>
        <v>209</v>
      </c>
      <c r="R166">
        <f t="shared" ref="R166:S166" si="483">J1185</f>
        <v>242.7</v>
      </c>
      <c r="S166">
        <f t="shared" si="483"/>
        <v>484</v>
      </c>
    </row>
    <row r="167" spans="1:19">
      <c r="A167" s="1">
        <v>39314</v>
      </c>
      <c r="B167">
        <v>16</v>
      </c>
      <c r="C167">
        <v>0</v>
      </c>
      <c r="E167" s="1">
        <v>39314</v>
      </c>
      <c r="F167">
        <v>4.4059999999999997</v>
      </c>
      <c r="G167">
        <v>4.2210000000000001</v>
      </c>
      <c r="I167" s="1">
        <v>39386</v>
      </c>
      <c r="J167">
        <v>34.6</v>
      </c>
      <c r="K167">
        <f t="shared" si="390"/>
        <v>14</v>
      </c>
      <c r="M167" t="str">
        <f>INDEX!I166</f>
        <v>t +161</v>
      </c>
      <c r="N167">
        <f t="shared" ref="N167:O167" si="484">J371</f>
        <v>90.8</v>
      </c>
      <c r="O167">
        <f t="shared" si="484"/>
        <v>32</v>
      </c>
      <c r="P167">
        <f t="shared" ref="P167:Q167" si="485">J925</f>
        <v>120.95</v>
      </c>
      <c r="Q167">
        <f t="shared" si="485"/>
        <v>210</v>
      </c>
      <c r="R167">
        <f t="shared" ref="R167:S167" si="486">J1186</f>
        <v>233.1</v>
      </c>
      <c r="S167">
        <f t="shared" si="486"/>
        <v>483</v>
      </c>
    </row>
    <row r="168" spans="1:19">
      <c r="A168" s="1">
        <v>39315</v>
      </c>
      <c r="B168">
        <v>16</v>
      </c>
      <c r="C168">
        <v>0</v>
      </c>
      <c r="E168" s="1">
        <v>39315</v>
      </c>
      <c r="F168">
        <v>4.3659999999999997</v>
      </c>
      <c r="G168">
        <v>4.1719999999999997</v>
      </c>
      <c r="I168" s="1">
        <v>39387</v>
      </c>
      <c r="J168">
        <v>40.225000000000001</v>
      </c>
      <c r="K168">
        <f t="shared" si="390"/>
        <v>14</v>
      </c>
      <c r="M168" t="str">
        <f>INDEX!I167</f>
        <v>t +162</v>
      </c>
      <c r="N168">
        <f t="shared" ref="N168:O168" si="487">J372</f>
        <v>87.45</v>
      </c>
      <c r="O168">
        <f t="shared" si="487"/>
        <v>32</v>
      </c>
      <c r="P168">
        <f t="shared" ref="P168:Q168" si="488">J926</f>
        <v>114.46</v>
      </c>
      <c r="Q168">
        <f t="shared" si="488"/>
        <v>206</v>
      </c>
      <c r="R168">
        <f t="shared" ref="R168:S168" si="489">J1187</f>
        <v>245.435</v>
      </c>
      <c r="S168">
        <f t="shared" si="489"/>
        <v>499</v>
      </c>
    </row>
    <row r="169" spans="1:19">
      <c r="A169" s="1">
        <v>39316</v>
      </c>
      <c r="B169">
        <v>15</v>
      </c>
      <c r="C169">
        <v>0</v>
      </c>
      <c r="E169" s="1">
        <v>39316</v>
      </c>
      <c r="F169">
        <v>4.4400000000000004</v>
      </c>
      <c r="G169">
        <v>4.2640000000000002</v>
      </c>
      <c r="I169" s="1">
        <v>39388</v>
      </c>
      <c r="J169">
        <v>44.84</v>
      </c>
      <c r="K169">
        <f t="shared" si="390"/>
        <v>14</v>
      </c>
      <c r="M169" t="str">
        <f>INDEX!I168</f>
        <v>t +163</v>
      </c>
      <c r="N169">
        <f t="shared" ref="N169:O169" si="490">J373</f>
        <v>91.41</v>
      </c>
      <c r="O169">
        <f t="shared" si="490"/>
        <v>34</v>
      </c>
      <c r="P169">
        <f t="shared" ref="P169:Q169" si="491">J927</f>
        <v>121.06</v>
      </c>
      <c r="Q169">
        <f t="shared" si="491"/>
        <v>203</v>
      </c>
      <c r="R169">
        <f t="shared" ref="R169:S169" si="492">J1188</f>
        <v>242.57</v>
      </c>
      <c r="S169">
        <f t="shared" si="492"/>
        <v>490</v>
      </c>
    </row>
    <row r="170" spans="1:19">
      <c r="A170" s="1">
        <v>39317</v>
      </c>
      <c r="B170">
        <v>15</v>
      </c>
      <c r="C170">
        <v>0</v>
      </c>
      <c r="E170" s="1">
        <v>39317</v>
      </c>
      <c r="F170">
        <v>4.4240000000000004</v>
      </c>
      <c r="G170">
        <v>4.2480000000000002</v>
      </c>
      <c r="I170" s="1">
        <v>39391</v>
      </c>
      <c r="J170">
        <v>45.005000000000003</v>
      </c>
      <c r="K170">
        <f t="shared" si="390"/>
        <v>15</v>
      </c>
      <c r="M170" t="str">
        <f>INDEX!I169</f>
        <v>t +164</v>
      </c>
      <c r="N170">
        <f t="shared" ref="N170:O170" si="493">J374</f>
        <v>93.88</v>
      </c>
      <c r="O170">
        <f t="shared" si="493"/>
        <v>34</v>
      </c>
      <c r="P170">
        <f t="shared" ref="P170:Q170" si="494">J928</f>
        <v>125.62</v>
      </c>
      <c r="Q170">
        <f t="shared" si="494"/>
        <v>198</v>
      </c>
      <c r="R170">
        <f t="shared" ref="R170:S170" si="495">J1189</f>
        <v>243.81</v>
      </c>
      <c r="S170">
        <f t="shared" si="495"/>
        <v>503</v>
      </c>
    </row>
    <row r="171" spans="1:19">
      <c r="A171" s="1">
        <v>39318</v>
      </c>
      <c r="B171">
        <v>15</v>
      </c>
      <c r="C171">
        <v>1</v>
      </c>
      <c r="E171" s="1">
        <v>39318</v>
      </c>
      <c r="F171">
        <v>4.4180000000000001</v>
      </c>
      <c r="G171">
        <v>4.2430000000000003</v>
      </c>
      <c r="I171" s="1">
        <v>39392</v>
      </c>
      <c r="J171">
        <v>43.36</v>
      </c>
      <c r="K171">
        <f t="shared" si="390"/>
        <v>14</v>
      </c>
      <c r="M171" t="str">
        <f>INDEX!I170</f>
        <v>t +165</v>
      </c>
      <c r="N171">
        <f t="shared" ref="N171:O171" si="496">J375</f>
        <v>90.78</v>
      </c>
      <c r="O171">
        <f t="shared" si="496"/>
        <v>34</v>
      </c>
      <c r="P171">
        <f t="shared" ref="P171:Q171" si="497">J929</f>
        <v>125</v>
      </c>
      <c r="Q171">
        <f t="shared" si="497"/>
        <v>193</v>
      </c>
      <c r="R171">
        <f t="shared" ref="R171:S171" si="498">J1190</f>
        <v>249.93</v>
      </c>
      <c r="S171">
        <f t="shared" si="498"/>
        <v>512</v>
      </c>
    </row>
    <row r="172" spans="1:19">
      <c r="A172" s="1">
        <v>39321</v>
      </c>
      <c r="B172">
        <v>15</v>
      </c>
      <c r="C172">
        <v>0</v>
      </c>
      <c r="E172" s="1">
        <v>39321</v>
      </c>
      <c r="F172">
        <v>4.3949999999999996</v>
      </c>
      <c r="G172">
        <v>4.2210000000000001</v>
      </c>
      <c r="I172" s="1">
        <v>39393</v>
      </c>
      <c r="J172">
        <v>45.744999999999997</v>
      </c>
      <c r="K172">
        <f t="shared" si="390"/>
        <v>14</v>
      </c>
      <c r="M172" t="str">
        <f>INDEX!I171</f>
        <v>t +166</v>
      </c>
      <c r="N172">
        <f t="shared" ref="N172:O172" si="499">J376</f>
        <v>88.64</v>
      </c>
      <c r="O172">
        <f t="shared" si="499"/>
        <v>34</v>
      </c>
      <c r="P172">
        <f t="shared" ref="P172:Q172" si="500">J930</f>
        <v>124.05</v>
      </c>
      <c r="Q172">
        <f t="shared" si="500"/>
        <v>195</v>
      </c>
      <c r="R172">
        <f t="shared" ref="R172:S172" si="501">J1191</f>
        <v>242.68</v>
      </c>
      <c r="S172">
        <f t="shared" si="501"/>
        <v>511</v>
      </c>
    </row>
    <row r="173" spans="1:19">
      <c r="A173" s="1">
        <v>39322</v>
      </c>
      <c r="B173">
        <v>15</v>
      </c>
      <c r="C173">
        <v>0</v>
      </c>
      <c r="E173" s="1">
        <v>39322</v>
      </c>
      <c r="F173">
        <v>4.3780000000000001</v>
      </c>
      <c r="G173">
        <v>4.202</v>
      </c>
      <c r="I173" s="1">
        <v>39394</v>
      </c>
      <c r="J173">
        <v>48.43</v>
      </c>
      <c r="K173">
        <f t="shared" si="390"/>
        <v>15</v>
      </c>
      <c r="M173" t="str">
        <f>INDEX!I172</f>
        <v>t +167</v>
      </c>
      <c r="N173">
        <f t="shared" ref="N173:O173" si="502">J377</f>
        <v>90</v>
      </c>
      <c r="O173">
        <f t="shared" si="502"/>
        <v>34</v>
      </c>
      <c r="P173">
        <f t="shared" ref="P173:Q173" si="503">J931</f>
        <v>127.57</v>
      </c>
      <c r="Q173">
        <f t="shared" si="503"/>
        <v>194</v>
      </c>
      <c r="R173">
        <f t="shared" ref="R173:S173" si="504">J1192</f>
        <v>251.67</v>
      </c>
      <c r="S173">
        <f t="shared" si="504"/>
        <v>522</v>
      </c>
    </row>
    <row r="174" spans="1:19">
      <c r="A174" s="1">
        <v>39323</v>
      </c>
      <c r="B174">
        <v>16</v>
      </c>
      <c r="C174">
        <v>1</v>
      </c>
      <c r="E174" s="1">
        <v>39323</v>
      </c>
      <c r="F174">
        <v>4.3890000000000002</v>
      </c>
      <c r="G174">
        <v>4.2060000000000004</v>
      </c>
      <c r="I174" s="1">
        <v>39395</v>
      </c>
      <c r="J174">
        <v>53.604999999999997</v>
      </c>
      <c r="K174">
        <f t="shared" si="390"/>
        <v>15</v>
      </c>
      <c r="M174" t="str">
        <f>INDEX!I173</f>
        <v>t +168</v>
      </c>
      <c r="N174">
        <f t="shared" ref="N174:O174" si="505">J378</f>
        <v>87.94</v>
      </c>
      <c r="O174">
        <f t="shared" si="505"/>
        <v>33</v>
      </c>
      <c r="P174">
        <f t="shared" ref="P174:Q174" si="506">J932</f>
        <v>123</v>
      </c>
      <c r="Q174">
        <f t="shared" si="506"/>
        <v>197</v>
      </c>
      <c r="R174">
        <f t="shared" ref="R174:S174" si="507">J1193</f>
        <v>238.28</v>
      </c>
      <c r="S174">
        <f t="shared" si="507"/>
        <v>508</v>
      </c>
    </row>
    <row r="175" spans="1:19">
      <c r="A175" s="1">
        <v>39324</v>
      </c>
      <c r="B175">
        <v>16</v>
      </c>
      <c r="C175">
        <v>1</v>
      </c>
      <c r="E175" s="1">
        <v>39324</v>
      </c>
      <c r="F175">
        <v>4.4050000000000002</v>
      </c>
      <c r="G175">
        <v>4.226</v>
      </c>
      <c r="I175" s="1">
        <v>39398</v>
      </c>
      <c r="J175">
        <v>54.784999999999997</v>
      </c>
      <c r="K175">
        <f t="shared" si="390"/>
        <v>15</v>
      </c>
      <c r="M175" t="str">
        <f>INDEX!I174</f>
        <v>t +169</v>
      </c>
      <c r="N175">
        <f t="shared" ref="N175:O175" si="508">J379</f>
        <v>91.48</v>
      </c>
      <c r="O175">
        <f t="shared" si="508"/>
        <v>34</v>
      </c>
      <c r="P175">
        <f t="shared" ref="P175:Q175" si="509">J933</f>
        <v>123.875</v>
      </c>
      <c r="Q175">
        <f t="shared" si="509"/>
        <v>197</v>
      </c>
      <c r="R175">
        <f t="shared" ref="R175:S175" si="510">J1194</f>
        <v>235.71</v>
      </c>
      <c r="S175">
        <f t="shared" si="510"/>
        <v>513</v>
      </c>
    </row>
    <row r="176" spans="1:19">
      <c r="A176" s="1">
        <v>39325</v>
      </c>
      <c r="B176">
        <v>15</v>
      </c>
      <c r="C176">
        <v>0</v>
      </c>
      <c r="E176" s="1">
        <v>39325</v>
      </c>
      <c r="F176">
        <v>4.4169999999999998</v>
      </c>
      <c r="G176">
        <v>4.2409999999999997</v>
      </c>
      <c r="I176" s="1">
        <v>39399</v>
      </c>
      <c r="J176">
        <v>53.04</v>
      </c>
      <c r="K176">
        <f t="shared" si="390"/>
        <v>15</v>
      </c>
      <c r="M176" t="str">
        <f>INDEX!I175</f>
        <v>t +170</v>
      </c>
      <c r="N176">
        <f t="shared" ref="N176:O176" si="511">J380</f>
        <v>95.78</v>
      </c>
      <c r="O176">
        <f t="shared" si="511"/>
        <v>34</v>
      </c>
      <c r="P176">
        <f t="shared" ref="P176:Q176" si="512">J934</f>
        <v>119.61</v>
      </c>
      <c r="Q176">
        <f t="shared" si="512"/>
        <v>194</v>
      </c>
      <c r="R176">
        <f t="shared" ref="R176:S176" si="513">J1195</f>
        <v>242.71</v>
      </c>
      <c r="S176">
        <f t="shared" si="513"/>
        <v>520</v>
      </c>
    </row>
    <row r="177" spans="1:19">
      <c r="A177" s="1">
        <v>39328</v>
      </c>
      <c r="B177">
        <v>15</v>
      </c>
      <c r="C177">
        <v>0</v>
      </c>
      <c r="E177" s="1">
        <v>39328</v>
      </c>
      <c r="F177">
        <v>4.4379999999999997</v>
      </c>
      <c r="G177">
        <v>4.2640000000000002</v>
      </c>
      <c r="I177" s="1">
        <v>39400</v>
      </c>
      <c r="J177">
        <v>48.57</v>
      </c>
      <c r="K177">
        <f t="shared" si="390"/>
        <v>14</v>
      </c>
      <c r="M177" t="str">
        <f>INDEX!I176</f>
        <v>t +171</v>
      </c>
      <c r="N177">
        <f t="shared" ref="N177:O177" si="514">J381</f>
        <v>97.59</v>
      </c>
      <c r="O177">
        <f t="shared" si="514"/>
        <v>37</v>
      </c>
      <c r="P177">
        <f t="shared" ref="P177:Q177" si="515">J935</f>
        <v>119</v>
      </c>
      <c r="Q177">
        <f t="shared" si="515"/>
        <v>193</v>
      </c>
      <c r="R177">
        <f t="shared" ref="R177:S177" si="516">J1196</f>
        <v>241.255</v>
      </c>
      <c r="S177">
        <f t="shared" si="516"/>
        <v>528</v>
      </c>
    </row>
    <row r="178" spans="1:19">
      <c r="A178" s="1">
        <v>39329</v>
      </c>
      <c r="B178">
        <v>15</v>
      </c>
      <c r="C178">
        <v>0</v>
      </c>
      <c r="E178" s="1">
        <v>39329</v>
      </c>
      <c r="F178">
        <v>4.4489999999999998</v>
      </c>
      <c r="G178">
        <v>4.2729999999999997</v>
      </c>
      <c r="I178" s="1">
        <v>39401</v>
      </c>
      <c r="J178">
        <v>49.66</v>
      </c>
      <c r="K178">
        <f t="shared" si="390"/>
        <v>15</v>
      </c>
      <c r="M178" t="str">
        <f>INDEX!I177</f>
        <v>t +172</v>
      </c>
      <c r="N178">
        <f t="shared" ref="N178:O178" si="517">J382</f>
        <v>87.745000000000005</v>
      </c>
      <c r="O178">
        <f t="shared" si="517"/>
        <v>36</v>
      </c>
      <c r="P178">
        <f t="shared" ref="P178:Q178" si="518">J936</f>
        <v>123.57</v>
      </c>
      <c r="Q178">
        <f t="shared" si="518"/>
        <v>204</v>
      </c>
      <c r="R178">
        <f t="shared" ref="R178:S178" si="519">J1197</f>
        <v>209.69499999999999</v>
      </c>
      <c r="S178">
        <f t="shared" si="519"/>
        <v>504</v>
      </c>
    </row>
    <row r="179" spans="1:19">
      <c r="A179" s="1">
        <v>39330</v>
      </c>
      <c r="B179">
        <v>15</v>
      </c>
      <c r="C179">
        <v>0</v>
      </c>
      <c r="E179" s="1">
        <v>39330</v>
      </c>
      <c r="F179">
        <v>4.3849999999999998</v>
      </c>
      <c r="G179">
        <v>4.2069999999999999</v>
      </c>
      <c r="I179" s="1">
        <v>39402</v>
      </c>
      <c r="J179">
        <v>53.034999999999997</v>
      </c>
      <c r="K179">
        <f t="shared" si="390"/>
        <v>15</v>
      </c>
      <c r="M179" t="str">
        <f>INDEX!I178</f>
        <v>t +173</v>
      </c>
      <c r="N179">
        <f t="shared" ref="N179:O179" si="520">J383</f>
        <v>92.5</v>
      </c>
      <c r="O179">
        <f t="shared" si="520"/>
        <v>36</v>
      </c>
      <c r="P179">
        <f t="shared" ref="P179:Q179" si="521">J937</f>
        <v>123.04</v>
      </c>
      <c r="Q179">
        <f t="shared" si="521"/>
        <v>206</v>
      </c>
      <c r="R179">
        <f t="shared" ref="R179:S179" si="522">J1198</f>
        <v>210.03</v>
      </c>
      <c r="S179">
        <f t="shared" si="522"/>
        <v>521</v>
      </c>
    </row>
    <row r="180" spans="1:19">
      <c r="A180" s="1">
        <v>39331</v>
      </c>
      <c r="B180">
        <v>16</v>
      </c>
      <c r="C180">
        <v>0</v>
      </c>
      <c r="E180" s="1">
        <v>39331</v>
      </c>
      <c r="F180">
        <v>4.3959999999999999</v>
      </c>
      <c r="G180">
        <v>4.2080000000000002</v>
      </c>
      <c r="I180" s="1">
        <v>39405</v>
      </c>
      <c r="J180">
        <v>55.96</v>
      </c>
      <c r="K180">
        <f t="shared" si="390"/>
        <v>16</v>
      </c>
      <c r="M180" t="str">
        <f>INDEX!I179</f>
        <v>t +174</v>
      </c>
      <c r="N180">
        <f t="shared" ref="N180:O180" si="523">J384</f>
        <v>92.25</v>
      </c>
      <c r="O180">
        <f t="shared" si="523"/>
        <v>36</v>
      </c>
      <c r="P180">
        <f t="shared" ref="P180:Q180" si="524">J938</f>
        <v>123.75</v>
      </c>
      <c r="Q180">
        <f t="shared" si="524"/>
        <v>213</v>
      </c>
      <c r="R180">
        <f t="shared" ref="R180:S180" si="525">J1199</f>
        <v>224.93</v>
      </c>
      <c r="S180">
        <f t="shared" si="525"/>
        <v>544</v>
      </c>
    </row>
    <row r="181" spans="1:19">
      <c r="A181" s="1">
        <v>39332</v>
      </c>
      <c r="B181">
        <v>16</v>
      </c>
      <c r="C181">
        <v>0</v>
      </c>
      <c r="E181" s="1">
        <v>39332</v>
      </c>
      <c r="F181">
        <v>4.3</v>
      </c>
      <c r="G181">
        <v>4.1059999999999999</v>
      </c>
      <c r="I181" s="1">
        <v>39406</v>
      </c>
      <c r="J181">
        <v>56.39</v>
      </c>
      <c r="K181">
        <f t="shared" si="390"/>
        <v>16</v>
      </c>
      <c r="M181" t="str">
        <f>INDEX!I180</f>
        <v>t +175</v>
      </c>
      <c r="N181">
        <f t="shared" ref="N181:O181" si="526">J385</f>
        <v>94.75</v>
      </c>
      <c r="O181">
        <f t="shared" si="526"/>
        <v>37</v>
      </c>
      <c r="P181">
        <f t="shared" ref="P181:Q181" si="527">J939</f>
        <v>126.42</v>
      </c>
      <c r="Q181">
        <f t="shared" si="527"/>
        <v>222</v>
      </c>
      <c r="R181">
        <f t="shared" ref="R181:S181" si="528">J1200</f>
        <v>258.83499999999998</v>
      </c>
      <c r="S181">
        <f t="shared" si="528"/>
        <v>577</v>
      </c>
    </row>
    <row r="182" spans="1:19">
      <c r="A182" s="1">
        <v>39335</v>
      </c>
      <c r="B182">
        <v>17</v>
      </c>
      <c r="C182">
        <v>0</v>
      </c>
      <c r="E182" s="1">
        <v>39335</v>
      </c>
      <c r="F182">
        <v>4.2720000000000002</v>
      </c>
      <c r="G182">
        <v>4.0780000000000003</v>
      </c>
      <c r="I182" s="1">
        <v>39407</v>
      </c>
      <c r="J182">
        <v>63.09</v>
      </c>
      <c r="K182">
        <f t="shared" si="390"/>
        <v>18</v>
      </c>
      <c r="M182" t="str">
        <f>INDEX!I181</f>
        <v>t +176</v>
      </c>
      <c r="N182">
        <f t="shared" ref="N182:O182" si="529">J386</f>
        <v>94.46</v>
      </c>
      <c r="O182">
        <f t="shared" si="529"/>
        <v>35</v>
      </c>
      <c r="P182">
        <f t="shared" ref="P182:Q182" si="530">J940</f>
        <v>125.91</v>
      </c>
      <c r="Q182">
        <f t="shared" si="530"/>
        <v>228</v>
      </c>
      <c r="R182">
        <f t="shared" ref="R182:S182" si="531">J1201</f>
        <v>249.31</v>
      </c>
      <c r="S182">
        <f t="shared" si="531"/>
        <v>566</v>
      </c>
    </row>
    <row r="183" spans="1:19">
      <c r="A183" s="1">
        <v>39336</v>
      </c>
      <c r="B183">
        <v>16</v>
      </c>
      <c r="C183">
        <v>1</v>
      </c>
      <c r="E183" s="1">
        <v>39336</v>
      </c>
      <c r="F183">
        <v>4.3019999999999996</v>
      </c>
      <c r="G183">
        <v>4.1130000000000004</v>
      </c>
      <c r="I183" s="1">
        <v>39408</v>
      </c>
      <c r="J183">
        <v>61.88</v>
      </c>
      <c r="K183">
        <f t="shared" si="390"/>
        <v>19</v>
      </c>
      <c r="M183" t="str">
        <f>INDEX!I182</f>
        <v>t +177</v>
      </c>
      <c r="N183">
        <f t="shared" ref="N183:O183" si="532">J387</f>
        <v>122.035</v>
      </c>
      <c r="O183">
        <f t="shared" si="532"/>
        <v>39</v>
      </c>
      <c r="P183">
        <f t="shared" ref="P183:Q183" si="533">J941</f>
        <v>130.97</v>
      </c>
      <c r="Q183">
        <f t="shared" si="533"/>
        <v>235</v>
      </c>
      <c r="R183">
        <f t="shared" ref="R183:S183" si="534">J1202</f>
        <v>240.58500000000001</v>
      </c>
      <c r="S183">
        <f t="shared" si="534"/>
        <v>567</v>
      </c>
    </row>
    <row r="184" spans="1:19">
      <c r="A184" s="1">
        <v>39337</v>
      </c>
      <c r="B184">
        <v>16</v>
      </c>
      <c r="C184">
        <v>1</v>
      </c>
      <c r="E184" s="1">
        <v>39337</v>
      </c>
      <c r="F184">
        <v>4.3319999999999999</v>
      </c>
      <c r="G184">
        <v>4.1500000000000004</v>
      </c>
      <c r="I184" s="1">
        <v>39409</v>
      </c>
      <c r="J184">
        <v>59.125</v>
      </c>
      <c r="K184">
        <f t="shared" si="390"/>
        <v>18</v>
      </c>
      <c r="M184" t="str">
        <f>INDEX!I183</f>
        <v>t +178</v>
      </c>
      <c r="N184">
        <f t="shared" ref="N184:O184" si="535">J388</f>
        <v>142.47</v>
      </c>
      <c r="O184">
        <f t="shared" si="535"/>
        <v>40</v>
      </c>
      <c r="P184">
        <f t="shared" ref="P184:Q184" si="536">J942</f>
        <v>126.15</v>
      </c>
      <c r="Q184">
        <f t="shared" si="536"/>
        <v>245</v>
      </c>
      <c r="R184">
        <f t="shared" ref="R184:S184" si="537">J1203</f>
        <v>246.5</v>
      </c>
      <c r="S184">
        <f t="shared" si="537"/>
        <v>590</v>
      </c>
    </row>
    <row r="185" spans="1:19">
      <c r="A185" s="1">
        <v>39338</v>
      </c>
      <c r="B185">
        <v>15</v>
      </c>
      <c r="C185">
        <v>1</v>
      </c>
      <c r="E185" s="1">
        <v>39338</v>
      </c>
      <c r="F185">
        <v>4.3710000000000004</v>
      </c>
      <c r="G185">
        <v>4.1989999999999998</v>
      </c>
      <c r="I185" s="1">
        <v>39412</v>
      </c>
      <c r="J185">
        <v>57.82</v>
      </c>
      <c r="K185">
        <f t="shared" si="390"/>
        <v>18</v>
      </c>
      <c r="M185" t="str">
        <f>INDEX!I184</f>
        <v>t +179</v>
      </c>
      <c r="N185">
        <f t="shared" ref="N185:O185" si="538">J389</f>
        <v>149.38999999999999</v>
      </c>
      <c r="O185">
        <f t="shared" si="538"/>
        <v>41</v>
      </c>
      <c r="P185">
        <f t="shared" ref="P185:Q185" si="539">J943</f>
        <v>131.5</v>
      </c>
      <c r="Q185">
        <f t="shared" si="539"/>
        <v>246</v>
      </c>
      <c r="R185">
        <f t="shared" ref="R185:S185" si="540">J1204</f>
        <v>250.39</v>
      </c>
      <c r="S185">
        <f t="shared" si="540"/>
        <v>617</v>
      </c>
    </row>
    <row r="186" spans="1:19">
      <c r="A186" s="1">
        <v>39339</v>
      </c>
      <c r="B186">
        <v>15</v>
      </c>
      <c r="C186">
        <v>1</v>
      </c>
      <c r="E186" s="1">
        <v>39339</v>
      </c>
      <c r="F186">
        <v>4.3600000000000003</v>
      </c>
      <c r="G186">
        <v>4.1870000000000003</v>
      </c>
      <c r="I186" s="1">
        <v>39413</v>
      </c>
      <c r="J186">
        <v>57.414999999999999</v>
      </c>
      <c r="K186">
        <f t="shared" si="390"/>
        <v>18</v>
      </c>
      <c r="M186" t="str">
        <f>INDEX!I185</f>
        <v>t +180</v>
      </c>
      <c r="N186">
        <f t="shared" ref="N186:O186" si="541">J390</f>
        <v>131.19999999999999</v>
      </c>
      <c r="O186">
        <f t="shared" si="541"/>
        <v>44</v>
      </c>
      <c r="P186">
        <f t="shared" ref="P186:Q186" si="542">J944</f>
        <v>139.5</v>
      </c>
      <c r="Q186">
        <f t="shared" si="542"/>
        <v>254</v>
      </c>
      <c r="R186">
        <f t="shared" ref="R186:S186" si="543">J1205</f>
        <v>252.44</v>
      </c>
      <c r="S186">
        <f t="shared" si="543"/>
        <v>624</v>
      </c>
    </row>
    <row r="187" spans="1:19">
      <c r="A187" s="1">
        <v>39342</v>
      </c>
      <c r="B187">
        <v>15</v>
      </c>
      <c r="C187">
        <v>1</v>
      </c>
      <c r="E187" s="1">
        <v>39342</v>
      </c>
      <c r="F187">
        <v>4.3529999999999998</v>
      </c>
      <c r="G187">
        <v>4.1790000000000003</v>
      </c>
      <c r="I187" s="1">
        <v>39414</v>
      </c>
      <c r="J187">
        <v>54.53</v>
      </c>
      <c r="K187">
        <f t="shared" si="390"/>
        <v>17</v>
      </c>
      <c r="M187" t="str">
        <f>INDEX!I186</f>
        <v>t +181</v>
      </c>
      <c r="N187">
        <f t="shared" ref="N187:O187" si="544">J391</f>
        <v>106.05</v>
      </c>
      <c r="O187">
        <f t="shared" si="544"/>
        <v>38</v>
      </c>
      <c r="P187">
        <f t="shared" ref="P187:Q187" si="545">J945</f>
        <v>137.47</v>
      </c>
      <c r="Q187">
        <f t="shared" si="545"/>
        <v>253</v>
      </c>
      <c r="R187">
        <f t="shared" ref="R187:S187" si="546">J1206</f>
        <v>271.60500000000002</v>
      </c>
      <c r="S187">
        <f t="shared" si="546"/>
        <v>670</v>
      </c>
    </row>
    <row r="188" spans="1:19">
      <c r="A188" s="1">
        <v>39343</v>
      </c>
      <c r="B188">
        <v>15</v>
      </c>
      <c r="C188">
        <v>1</v>
      </c>
      <c r="E188" s="1">
        <v>39343</v>
      </c>
      <c r="F188">
        <v>4.4119999999999999</v>
      </c>
      <c r="G188">
        <v>4.242</v>
      </c>
      <c r="I188" s="1">
        <v>39415</v>
      </c>
      <c r="J188">
        <v>52.924999999999997</v>
      </c>
      <c r="K188">
        <f t="shared" si="390"/>
        <v>18</v>
      </c>
      <c r="M188" t="str">
        <f>INDEX!I187</f>
        <v>t +182</v>
      </c>
      <c r="N188">
        <f t="shared" ref="N188:O188" si="547">J392</f>
        <v>98.655000000000001</v>
      </c>
      <c r="O188">
        <f t="shared" si="547"/>
        <v>36</v>
      </c>
      <c r="P188">
        <f t="shared" ref="P188:Q188" si="548">J946</f>
        <v>144.21</v>
      </c>
      <c r="Q188">
        <f t="shared" si="548"/>
        <v>266</v>
      </c>
      <c r="R188">
        <f t="shared" ref="R188:S188" si="549">J1207</f>
        <v>283.82</v>
      </c>
      <c r="S188">
        <f t="shared" si="549"/>
        <v>635</v>
      </c>
    </row>
    <row r="189" spans="1:19">
      <c r="A189" s="1">
        <v>39344</v>
      </c>
      <c r="B189">
        <v>14</v>
      </c>
      <c r="C189">
        <v>1</v>
      </c>
      <c r="E189" s="1">
        <v>39344</v>
      </c>
      <c r="F189">
        <v>4.4370000000000003</v>
      </c>
      <c r="G189">
        <v>4.2779999999999996</v>
      </c>
      <c r="I189" s="1">
        <v>39416</v>
      </c>
      <c r="J189">
        <v>49.11</v>
      </c>
      <c r="K189">
        <f t="shared" si="390"/>
        <v>17</v>
      </c>
      <c r="M189" t="str">
        <f>INDEX!I188</f>
        <v>t +183</v>
      </c>
      <c r="N189">
        <f t="shared" ref="N189:O189" si="550">J393</f>
        <v>108.22499999999999</v>
      </c>
      <c r="O189">
        <f t="shared" si="550"/>
        <v>38</v>
      </c>
      <c r="P189">
        <f t="shared" ref="P189:Q189" si="551">J947</f>
        <v>148</v>
      </c>
      <c r="Q189">
        <f t="shared" si="551"/>
        <v>281</v>
      </c>
      <c r="R189">
        <f t="shared" ref="R189:S189" si="552">J1208</f>
        <v>267.51499999999999</v>
      </c>
      <c r="S189">
        <f t="shared" si="552"/>
        <v>601</v>
      </c>
    </row>
    <row r="190" spans="1:19">
      <c r="A190" s="1">
        <v>39345</v>
      </c>
      <c r="B190">
        <v>13</v>
      </c>
      <c r="C190">
        <v>0</v>
      </c>
      <c r="E190" s="1">
        <v>39345</v>
      </c>
      <c r="F190">
        <v>4.4720000000000004</v>
      </c>
      <c r="G190">
        <v>4.3120000000000003</v>
      </c>
      <c r="I190" s="1">
        <v>39419</v>
      </c>
      <c r="J190">
        <v>51.354999999999997</v>
      </c>
      <c r="K190">
        <f t="shared" si="390"/>
        <v>17</v>
      </c>
      <c r="M190" t="str">
        <f>INDEX!I189</f>
        <v>t +184</v>
      </c>
      <c r="N190">
        <f t="shared" ref="N190:O190" si="553">J394</f>
        <v>116.045</v>
      </c>
      <c r="O190">
        <f t="shared" si="553"/>
        <v>39</v>
      </c>
      <c r="P190">
        <f t="shared" ref="P190:Q190" si="554">J948</f>
        <v>139.19999999999999</v>
      </c>
      <c r="Q190">
        <f t="shared" si="554"/>
        <v>261</v>
      </c>
      <c r="R190">
        <f t="shared" ref="R190:S190" si="555">J1209</f>
        <v>279.98</v>
      </c>
      <c r="S190">
        <f t="shared" si="555"/>
        <v>623</v>
      </c>
    </row>
    <row r="191" spans="1:19">
      <c r="A191" s="1">
        <v>39346</v>
      </c>
      <c r="B191">
        <v>13</v>
      </c>
      <c r="C191">
        <v>0</v>
      </c>
      <c r="E191" s="1">
        <v>39346</v>
      </c>
      <c r="F191">
        <v>4.4770000000000003</v>
      </c>
      <c r="G191">
        <v>4.3179999999999996</v>
      </c>
      <c r="I191" s="1">
        <v>39420</v>
      </c>
      <c r="J191">
        <v>52.85</v>
      </c>
      <c r="K191">
        <f t="shared" si="390"/>
        <v>17</v>
      </c>
      <c r="M191" t="str">
        <f>INDEX!I190</f>
        <v>t +185</v>
      </c>
      <c r="N191">
        <f t="shared" ref="N191:O191" si="556">J395</f>
        <v>107.83</v>
      </c>
      <c r="O191">
        <f t="shared" si="556"/>
        <v>38</v>
      </c>
      <c r="P191">
        <f t="shared" ref="P191:Q191" si="557">J949</f>
        <v>133.63</v>
      </c>
      <c r="Q191">
        <f t="shared" si="557"/>
        <v>254</v>
      </c>
      <c r="R191">
        <f t="shared" ref="R191:S191" si="558">J1210</f>
        <v>297.39</v>
      </c>
      <c r="S191">
        <f t="shared" si="558"/>
        <v>650</v>
      </c>
    </row>
    <row r="192" spans="1:19">
      <c r="A192" s="1">
        <v>39349</v>
      </c>
      <c r="B192">
        <v>13</v>
      </c>
      <c r="C192">
        <v>0</v>
      </c>
      <c r="E192" s="1">
        <v>39349</v>
      </c>
      <c r="F192">
        <v>4.4870000000000001</v>
      </c>
      <c r="G192">
        <v>4.3259999999999996</v>
      </c>
      <c r="I192" s="1">
        <v>39421</v>
      </c>
      <c r="J192">
        <v>50.92</v>
      </c>
      <c r="K192">
        <f t="shared" si="390"/>
        <v>17</v>
      </c>
      <c r="M192" t="str">
        <f>INDEX!I191</f>
        <v>t +186</v>
      </c>
      <c r="N192">
        <f t="shared" ref="N192:O192" si="559">J396</f>
        <v>120.505</v>
      </c>
      <c r="O192">
        <f t="shared" si="559"/>
        <v>40</v>
      </c>
      <c r="P192">
        <f t="shared" ref="P192:Q192" si="560">J950</f>
        <v>137.5</v>
      </c>
      <c r="Q192">
        <f t="shared" si="560"/>
        <v>258</v>
      </c>
      <c r="R192">
        <f t="shared" ref="R192:S192" si="561">J1211</f>
        <v>290.95999999999998</v>
      </c>
      <c r="S192">
        <f t="shared" si="561"/>
        <v>644</v>
      </c>
    </row>
    <row r="193" spans="1:19">
      <c r="A193" s="1">
        <v>39350</v>
      </c>
      <c r="B193">
        <v>14</v>
      </c>
      <c r="C193">
        <v>0</v>
      </c>
      <c r="E193" s="1">
        <v>39350</v>
      </c>
      <c r="F193">
        <v>4.45</v>
      </c>
      <c r="G193">
        <v>4.2839999999999998</v>
      </c>
      <c r="I193" s="1">
        <v>39422</v>
      </c>
      <c r="J193">
        <v>51.11</v>
      </c>
      <c r="K193">
        <f t="shared" si="390"/>
        <v>16</v>
      </c>
      <c r="M193" t="str">
        <f>INDEX!I192</f>
        <v>t +187</v>
      </c>
      <c r="N193">
        <f t="shared" ref="N193:O193" si="562">J397</f>
        <v>132.4</v>
      </c>
      <c r="O193">
        <f t="shared" si="562"/>
        <v>48</v>
      </c>
      <c r="P193">
        <f t="shared" ref="P193:Q193" si="563">J951</f>
        <v>130.80000000000001</v>
      </c>
      <c r="Q193">
        <f t="shared" si="563"/>
        <v>260</v>
      </c>
      <c r="R193">
        <f t="shared" ref="R193:S193" si="564">J1212</f>
        <v>300.45</v>
      </c>
      <c r="S193">
        <f t="shared" si="564"/>
        <v>629</v>
      </c>
    </row>
    <row r="194" spans="1:19">
      <c r="A194" s="1">
        <v>39351</v>
      </c>
      <c r="B194">
        <v>13</v>
      </c>
      <c r="C194">
        <v>0</v>
      </c>
      <c r="E194" s="1">
        <v>39351</v>
      </c>
      <c r="F194">
        <v>4.51</v>
      </c>
      <c r="G194">
        <v>4.3460000000000001</v>
      </c>
      <c r="I194" s="1">
        <v>39423</v>
      </c>
      <c r="J194">
        <v>49.2</v>
      </c>
      <c r="K194">
        <f t="shared" si="390"/>
        <v>15</v>
      </c>
      <c r="M194" t="str">
        <f>INDEX!I193</f>
        <v>t +188</v>
      </c>
      <c r="N194">
        <f t="shared" ref="N194:O194" si="565">J398</f>
        <v>121.38</v>
      </c>
      <c r="O194">
        <f t="shared" si="565"/>
        <v>49</v>
      </c>
      <c r="P194">
        <f t="shared" ref="P194:Q194" si="566">J952</f>
        <v>132.25</v>
      </c>
      <c r="Q194">
        <f t="shared" si="566"/>
        <v>259</v>
      </c>
      <c r="R194">
        <f t="shared" ref="R194:S194" si="567">J1213</f>
        <v>298.5</v>
      </c>
      <c r="S194">
        <f t="shared" si="567"/>
        <v>623</v>
      </c>
    </row>
    <row r="195" spans="1:19">
      <c r="A195" s="1">
        <v>39352</v>
      </c>
      <c r="B195">
        <v>13</v>
      </c>
      <c r="C195">
        <v>0</v>
      </c>
      <c r="E195" s="1">
        <v>39352</v>
      </c>
      <c r="F195">
        <v>4.4889999999999999</v>
      </c>
      <c r="G195">
        <v>4.3259999999999996</v>
      </c>
      <c r="I195" s="1">
        <v>39426</v>
      </c>
      <c r="J195">
        <v>46.64</v>
      </c>
      <c r="K195">
        <f t="shared" si="390"/>
        <v>14</v>
      </c>
      <c r="M195" t="str">
        <f>INDEX!I194</f>
        <v>t +189</v>
      </c>
      <c r="N195">
        <f t="shared" ref="N195:O195" si="568">J399</f>
        <v>118.185</v>
      </c>
      <c r="O195">
        <f t="shared" si="568"/>
        <v>48</v>
      </c>
      <c r="P195">
        <f t="shared" ref="P195:Q195" si="569">J953</f>
        <v>135.25</v>
      </c>
      <c r="Q195">
        <f t="shared" si="569"/>
        <v>256</v>
      </c>
      <c r="R195">
        <f t="shared" ref="R195:S195" si="570">J1214</f>
        <v>314.13</v>
      </c>
      <c r="S195">
        <f t="shared" si="570"/>
        <v>638</v>
      </c>
    </row>
    <row r="196" spans="1:19">
      <c r="A196" s="1">
        <v>39353</v>
      </c>
      <c r="B196">
        <v>14</v>
      </c>
      <c r="C196">
        <v>0</v>
      </c>
      <c r="E196" s="1">
        <v>39353</v>
      </c>
      <c r="F196">
        <v>4.4489999999999998</v>
      </c>
      <c r="G196">
        <v>4.2859999999999996</v>
      </c>
      <c r="I196" s="1">
        <v>39427</v>
      </c>
      <c r="J196">
        <v>44.104999999999997</v>
      </c>
      <c r="K196">
        <f t="shared" si="390"/>
        <v>15</v>
      </c>
      <c r="M196" t="str">
        <f>INDEX!I195</f>
        <v>t +190</v>
      </c>
      <c r="N196">
        <f t="shared" ref="N196:O196" si="571">J400</f>
        <v>127.375</v>
      </c>
      <c r="O196">
        <f t="shared" si="571"/>
        <v>47</v>
      </c>
      <c r="P196">
        <f t="shared" ref="P196:Q196" si="572">J954</f>
        <v>140.94</v>
      </c>
      <c r="Q196">
        <f t="shared" si="572"/>
        <v>260</v>
      </c>
      <c r="R196">
        <f t="shared" ref="R196:S196" si="573">J1215</f>
        <v>320.39</v>
      </c>
      <c r="S196">
        <f t="shared" si="573"/>
        <v>657</v>
      </c>
    </row>
    <row r="197" spans="1:19">
      <c r="A197" s="1">
        <v>39355</v>
      </c>
      <c r="B197">
        <v>14</v>
      </c>
      <c r="C197">
        <v>0</v>
      </c>
      <c r="E197" s="1">
        <v>39355</v>
      </c>
      <c r="F197">
        <v>4.4539999999999997</v>
      </c>
      <c r="G197">
        <v>4.29</v>
      </c>
      <c r="I197" s="1">
        <v>39428</v>
      </c>
      <c r="J197">
        <v>42.335000000000001</v>
      </c>
      <c r="K197">
        <f t="shared" si="390"/>
        <v>14</v>
      </c>
      <c r="M197" t="str">
        <f>INDEX!I196</f>
        <v>t +191</v>
      </c>
      <c r="N197">
        <f t="shared" ref="N197:O197" si="574">J401</f>
        <v>127.80500000000001</v>
      </c>
      <c r="O197">
        <f t="shared" si="574"/>
        <v>46</v>
      </c>
      <c r="P197">
        <f t="shared" ref="P197:Q197" si="575">J955</f>
        <v>152.94</v>
      </c>
      <c r="Q197">
        <f t="shared" si="575"/>
        <v>281</v>
      </c>
      <c r="R197">
        <f t="shared" ref="R197:S197" si="576">J1216</f>
        <v>341.95</v>
      </c>
      <c r="S197">
        <f t="shared" si="576"/>
        <v>666</v>
      </c>
    </row>
    <row r="198" spans="1:19">
      <c r="A198" s="1">
        <v>39356</v>
      </c>
      <c r="B198">
        <v>14</v>
      </c>
      <c r="C198">
        <v>0</v>
      </c>
      <c r="E198" s="1">
        <v>39356</v>
      </c>
      <c r="F198">
        <v>4.4349999999999996</v>
      </c>
      <c r="G198">
        <v>4.2699999999999996</v>
      </c>
      <c r="I198" s="1">
        <v>39429</v>
      </c>
      <c r="J198">
        <v>43.755000000000003</v>
      </c>
      <c r="K198">
        <f t="shared" si="390"/>
        <v>15</v>
      </c>
      <c r="M198" t="str">
        <f>INDEX!I197</f>
        <v>t +192</v>
      </c>
      <c r="N198">
        <f t="shared" ref="N198:O198" si="577">J402</f>
        <v>132</v>
      </c>
      <c r="O198">
        <f t="shared" si="577"/>
        <v>49</v>
      </c>
      <c r="P198">
        <f t="shared" ref="P198:Q198" si="578">J956</f>
        <v>157.44999999999999</v>
      </c>
      <c r="Q198">
        <f t="shared" si="578"/>
        <v>282</v>
      </c>
      <c r="R198">
        <f t="shared" ref="R198:S198" si="579">J1217</f>
        <v>345.08</v>
      </c>
      <c r="S198">
        <f t="shared" si="579"/>
        <v>677</v>
      </c>
    </row>
    <row r="199" spans="1:19">
      <c r="A199" s="1">
        <v>39357</v>
      </c>
      <c r="B199">
        <v>13</v>
      </c>
      <c r="C199">
        <v>0</v>
      </c>
      <c r="E199" s="1">
        <v>39357</v>
      </c>
      <c r="F199">
        <v>4.4320000000000004</v>
      </c>
      <c r="G199">
        <v>4.2729999999999997</v>
      </c>
      <c r="I199" s="1">
        <v>39430</v>
      </c>
      <c r="J199">
        <v>42.99</v>
      </c>
      <c r="K199">
        <f t="shared" si="390"/>
        <v>15</v>
      </c>
      <c r="M199" t="str">
        <f>INDEX!I198</f>
        <v>t +193</v>
      </c>
      <c r="N199">
        <f t="shared" ref="N199:O199" si="580">J403</f>
        <v>120.84</v>
      </c>
      <c r="O199">
        <f t="shared" si="580"/>
        <v>48</v>
      </c>
      <c r="P199">
        <f t="shared" ref="P199:Q199" si="581">J957</f>
        <v>160.41499999999999</v>
      </c>
      <c r="Q199">
        <f t="shared" si="581"/>
        <v>286</v>
      </c>
      <c r="R199">
        <f t="shared" ref="R199:S199" si="582">J1218</f>
        <v>354.41</v>
      </c>
      <c r="S199">
        <f t="shared" si="582"/>
        <v>696</v>
      </c>
    </row>
    <row r="200" spans="1:19">
      <c r="A200" s="1">
        <v>39358</v>
      </c>
      <c r="B200">
        <v>13</v>
      </c>
      <c r="C200">
        <v>0</v>
      </c>
      <c r="E200" s="1">
        <v>39358</v>
      </c>
      <c r="F200">
        <v>4.4400000000000004</v>
      </c>
      <c r="G200">
        <v>4.2850000000000001</v>
      </c>
      <c r="I200" s="1">
        <v>39433</v>
      </c>
      <c r="J200">
        <v>45.01</v>
      </c>
      <c r="K200">
        <f t="shared" ref="K200:K263" si="583">VLOOKUP(I200,$A$2:$B$5000,2,FALSE)</f>
        <v>15</v>
      </c>
      <c r="M200" t="str">
        <f>INDEX!I199</f>
        <v>t +194</v>
      </c>
      <c r="N200">
        <f t="shared" ref="N200:O200" si="584">J404</f>
        <v>110.955</v>
      </c>
      <c r="O200">
        <f t="shared" si="584"/>
        <v>51</v>
      </c>
      <c r="P200">
        <f t="shared" ref="P200:Q200" si="585">J958</f>
        <v>166.35</v>
      </c>
      <c r="Q200">
        <f t="shared" si="585"/>
        <v>286</v>
      </c>
      <c r="R200">
        <f t="shared" ref="R200:S200" si="586">J1219</f>
        <v>333.20499999999998</v>
      </c>
      <c r="S200">
        <f t="shared" si="586"/>
        <v>682</v>
      </c>
    </row>
    <row r="201" spans="1:19">
      <c r="A201" s="1">
        <v>39359</v>
      </c>
      <c r="B201">
        <v>13</v>
      </c>
      <c r="C201">
        <v>0</v>
      </c>
      <c r="E201" s="1">
        <v>39359</v>
      </c>
      <c r="F201">
        <v>4.3899999999999997</v>
      </c>
      <c r="G201">
        <v>4.2350000000000003</v>
      </c>
      <c r="I201" s="1">
        <v>39434</v>
      </c>
      <c r="J201">
        <v>44.6</v>
      </c>
      <c r="K201">
        <f t="shared" si="583"/>
        <v>14</v>
      </c>
      <c r="M201" t="str">
        <f>INDEX!I200</f>
        <v>t +195</v>
      </c>
      <c r="N201">
        <f t="shared" ref="N201:O201" si="587">J405</f>
        <v>113.25</v>
      </c>
      <c r="O201">
        <f t="shared" si="587"/>
        <v>53</v>
      </c>
      <c r="P201">
        <f t="shared" ref="P201:Q201" si="588">J959</f>
        <v>165.18</v>
      </c>
      <c r="Q201">
        <f t="shared" si="588"/>
        <v>304</v>
      </c>
      <c r="R201">
        <f t="shared" ref="R201:S201" si="589">J1220</f>
        <v>336.25</v>
      </c>
      <c r="S201">
        <f t="shared" si="589"/>
        <v>681</v>
      </c>
    </row>
    <row r="202" spans="1:19">
      <c r="A202" s="1">
        <v>39360</v>
      </c>
      <c r="B202">
        <v>12</v>
      </c>
      <c r="C202">
        <v>0</v>
      </c>
      <c r="E202" s="1">
        <v>39360</v>
      </c>
      <c r="F202">
        <v>4.4320000000000004</v>
      </c>
      <c r="G202">
        <v>4.282</v>
      </c>
      <c r="I202" s="1">
        <v>39435</v>
      </c>
      <c r="J202">
        <v>45.33</v>
      </c>
      <c r="K202">
        <f t="shared" si="583"/>
        <v>15</v>
      </c>
      <c r="M202" t="str">
        <f>INDEX!I201</f>
        <v>t +196</v>
      </c>
      <c r="N202">
        <f t="shared" ref="N202:O202" si="590">J406</f>
        <v>111.62</v>
      </c>
      <c r="O202">
        <f t="shared" si="590"/>
        <v>54</v>
      </c>
      <c r="P202">
        <f t="shared" ref="P202:Q202" si="591">J960</f>
        <v>171.65</v>
      </c>
      <c r="Q202">
        <f t="shared" si="591"/>
        <v>319</v>
      </c>
      <c r="R202">
        <f t="shared" ref="R202:S202" si="592">J1221</f>
        <v>300</v>
      </c>
      <c r="S202">
        <f t="shared" si="592"/>
        <v>687</v>
      </c>
    </row>
    <row r="203" spans="1:19">
      <c r="A203" s="1">
        <v>39363</v>
      </c>
      <c r="B203">
        <v>12</v>
      </c>
      <c r="C203">
        <v>0</v>
      </c>
      <c r="E203" s="1">
        <v>39363</v>
      </c>
      <c r="F203">
        <v>4.4470000000000001</v>
      </c>
      <c r="G203">
        <v>4.2990000000000004</v>
      </c>
      <c r="I203" s="1">
        <v>39436</v>
      </c>
      <c r="J203">
        <v>46.32</v>
      </c>
      <c r="K203">
        <f t="shared" si="583"/>
        <v>15</v>
      </c>
      <c r="M203" t="str">
        <f>INDEX!I202</f>
        <v>t +197</v>
      </c>
      <c r="N203">
        <f t="shared" ref="N203:O203" si="593">J407</f>
        <v>96.69</v>
      </c>
      <c r="O203">
        <f t="shared" si="593"/>
        <v>50</v>
      </c>
      <c r="P203">
        <f t="shared" ref="P203:Q203" si="594">J961</f>
        <v>157.47</v>
      </c>
      <c r="Q203">
        <f t="shared" si="594"/>
        <v>292</v>
      </c>
      <c r="R203">
        <f t="shared" ref="R203:S203" si="595">J1222</f>
        <v>295.995</v>
      </c>
      <c r="S203">
        <f t="shared" si="595"/>
        <v>650</v>
      </c>
    </row>
    <row r="204" spans="1:19">
      <c r="A204" s="1">
        <v>39364</v>
      </c>
      <c r="B204">
        <v>12</v>
      </c>
      <c r="C204">
        <v>0</v>
      </c>
      <c r="E204" s="1">
        <v>39364</v>
      </c>
      <c r="F204">
        <v>4.4260000000000002</v>
      </c>
      <c r="G204">
        <v>4.2789999999999999</v>
      </c>
      <c r="I204" s="1">
        <v>39437</v>
      </c>
      <c r="J204">
        <v>46.03</v>
      </c>
      <c r="K204">
        <f t="shared" si="583"/>
        <v>15</v>
      </c>
      <c r="M204" t="str">
        <f>INDEX!I203</f>
        <v>t +198</v>
      </c>
      <c r="N204">
        <f t="shared" ref="N204:O204" si="596">J408</f>
        <v>90.88</v>
      </c>
      <c r="O204">
        <f t="shared" si="596"/>
        <v>46</v>
      </c>
      <c r="P204">
        <f t="shared" ref="P204:Q204" si="597">J962</f>
        <v>146.43</v>
      </c>
      <c r="Q204">
        <f t="shared" si="597"/>
        <v>271</v>
      </c>
      <c r="R204">
        <f t="shared" ref="R204:S204" si="598">J1223</f>
        <v>273.10500000000002</v>
      </c>
      <c r="S204">
        <f t="shared" si="598"/>
        <v>637</v>
      </c>
    </row>
    <row r="205" spans="1:19">
      <c r="A205" s="1">
        <v>39365</v>
      </c>
      <c r="B205">
        <v>12</v>
      </c>
      <c r="C205">
        <v>0</v>
      </c>
      <c r="E205" s="1">
        <v>39365</v>
      </c>
      <c r="F205">
        <v>4.4589999999999996</v>
      </c>
      <c r="G205">
        <v>4.3129999999999997</v>
      </c>
      <c r="I205" s="1">
        <v>39440</v>
      </c>
      <c r="J205">
        <v>46.03</v>
      </c>
      <c r="K205">
        <f t="shared" si="583"/>
        <v>15</v>
      </c>
      <c r="M205" t="str">
        <f>INDEX!I204</f>
        <v>t +199</v>
      </c>
      <c r="N205">
        <f t="shared" ref="N205:O205" si="599">J409</f>
        <v>100</v>
      </c>
      <c r="O205">
        <f t="shared" si="599"/>
        <v>42</v>
      </c>
      <c r="P205">
        <f t="shared" ref="P205:Q205" si="600">J963</f>
        <v>149.24</v>
      </c>
      <c r="Q205">
        <f t="shared" si="600"/>
        <v>262</v>
      </c>
      <c r="R205">
        <f t="shared" ref="R205:S205" si="601">J1224</f>
        <v>260.33499999999998</v>
      </c>
      <c r="S205">
        <f t="shared" si="601"/>
        <v>576</v>
      </c>
    </row>
    <row r="206" spans="1:19">
      <c r="A206" s="1">
        <v>39366</v>
      </c>
      <c r="B206">
        <v>12</v>
      </c>
      <c r="C206">
        <v>0</v>
      </c>
      <c r="E206" s="1">
        <v>39366</v>
      </c>
      <c r="F206">
        <v>4.4850000000000003</v>
      </c>
      <c r="G206">
        <v>4.3440000000000003</v>
      </c>
      <c r="I206" s="1">
        <v>39443</v>
      </c>
      <c r="J206">
        <v>44.56</v>
      </c>
      <c r="K206">
        <f t="shared" si="583"/>
        <v>15</v>
      </c>
      <c r="M206" t="str">
        <f>INDEX!I205</f>
        <v>t +200</v>
      </c>
      <c r="N206">
        <f t="shared" ref="N206:O206" si="602">J410</f>
        <v>98.97</v>
      </c>
      <c r="O206">
        <f t="shared" si="602"/>
        <v>42</v>
      </c>
      <c r="P206">
        <f t="shared" ref="P206:Q206" si="603">J964</f>
        <v>154.68</v>
      </c>
      <c r="Q206">
        <f t="shared" si="603"/>
        <v>273</v>
      </c>
      <c r="R206">
        <f t="shared" ref="R206:S206" si="604">J1225</f>
        <v>265.75</v>
      </c>
      <c r="S206">
        <f t="shared" si="604"/>
        <v>575</v>
      </c>
    </row>
    <row r="207" spans="1:19">
      <c r="A207" s="1">
        <v>39367</v>
      </c>
      <c r="B207">
        <v>12</v>
      </c>
      <c r="C207">
        <v>0</v>
      </c>
      <c r="E207" s="1">
        <v>39367</v>
      </c>
      <c r="F207">
        <v>4.5410000000000004</v>
      </c>
      <c r="G207">
        <v>4.4039999999999999</v>
      </c>
      <c r="I207" s="1">
        <v>39444</v>
      </c>
      <c r="J207">
        <v>45.75</v>
      </c>
      <c r="K207">
        <f t="shared" si="583"/>
        <v>15</v>
      </c>
      <c r="M207" t="str">
        <f>INDEX!I206</f>
        <v>t +201</v>
      </c>
      <c r="N207">
        <f t="shared" ref="N207:O207" si="605">J411</f>
        <v>100.55</v>
      </c>
      <c r="O207">
        <f t="shared" si="605"/>
        <v>43</v>
      </c>
      <c r="P207">
        <f t="shared" ref="P207:Q207" si="606">J965</f>
        <v>147.37</v>
      </c>
      <c r="Q207">
        <f t="shared" si="606"/>
        <v>268</v>
      </c>
      <c r="R207">
        <f t="shared" ref="R207:S207" si="607">J1226</f>
        <v>267.97000000000003</v>
      </c>
      <c r="S207">
        <f t="shared" si="607"/>
        <v>591</v>
      </c>
    </row>
    <row r="208" spans="1:19">
      <c r="A208" s="1">
        <v>39370</v>
      </c>
      <c r="B208">
        <v>12</v>
      </c>
      <c r="C208">
        <v>0</v>
      </c>
      <c r="E208" s="1">
        <v>39370</v>
      </c>
      <c r="F208">
        <v>4.5410000000000004</v>
      </c>
      <c r="G208">
        <v>4.4050000000000002</v>
      </c>
      <c r="I208" s="1">
        <v>39447</v>
      </c>
      <c r="J208">
        <v>45</v>
      </c>
      <c r="K208">
        <f t="shared" si="583"/>
        <v>15</v>
      </c>
      <c r="M208" t="str">
        <f>INDEX!I207</f>
        <v>t +202</v>
      </c>
      <c r="N208">
        <f t="shared" ref="N208:O208" si="608">J412</f>
        <v>103.88</v>
      </c>
      <c r="O208">
        <f t="shared" si="608"/>
        <v>41</v>
      </c>
      <c r="P208">
        <f t="shared" ref="P208:Q208" si="609">J966</f>
        <v>154.47</v>
      </c>
      <c r="Q208">
        <f t="shared" si="609"/>
        <v>263</v>
      </c>
      <c r="R208">
        <f t="shared" ref="R208:S208" si="610">J1227</f>
        <v>294.505</v>
      </c>
      <c r="S208">
        <f t="shared" si="610"/>
        <v>630</v>
      </c>
    </row>
    <row r="209" spans="1:19">
      <c r="A209" s="1">
        <v>39371</v>
      </c>
      <c r="B209">
        <v>12</v>
      </c>
      <c r="C209">
        <v>0</v>
      </c>
      <c r="E209" s="1">
        <v>39371</v>
      </c>
      <c r="F209">
        <v>4.55</v>
      </c>
      <c r="G209">
        <v>4.4089999999999998</v>
      </c>
      <c r="I209" s="1">
        <v>39448</v>
      </c>
      <c r="J209">
        <v>45</v>
      </c>
      <c r="K209" t="e">
        <f t="shared" si="583"/>
        <v>#N/A</v>
      </c>
      <c r="M209" t="str">
        <f>INDEX!I208</f>
        <v>t +203</v>
      </c>
      <c r="N209">
        <f t="shared" ref="N209:O209" si="611">J413</f>
        <v>99</v>
      </c>
      <c r="O209">
        <f t="shared" si="611"/>
        <v>41</v>
      </c>
      <c r="P209">
        <f t="shared" ref="P209:Q209" si="612">J967</f>
        <v>158.19999999999999</v>
      </c>
      <c r="Q209">
        <f t="shared" si="612"/>
        <v>269</v>
      </c>
      <c r="R209">
        <f t="shared" ref="R209:S209" si="613">J1228</f>
        <v>300.185</v>
      </c>
      <c r="S209">
        <f t="shared" si="613"/>
        <v>628</v>
      </c>
    </row>
    <row r="210" spans="1:19">
      <c r="A210" s="1">
        <v>39372</v>
      </c>
      <c r="B210">
        <v>12</v>
      </c>
      <c r="C210">
        <v>0</v>
      </c>
      <c r="E210" s="1">
        <v>39372</v>
      </c>
      <c r="F210">
        <v>4.5129999999999999</v>
      </c>
      <c r="G210">
        <v>4.37</v>
      </c>
      <c r="I210" s="1">
        <v>39449</v>
      </c>
      <c r="J210">
        <v>47.305</v>
      </c>
      <c r="K210">
        <f t="shared" si="583"/>
        <v>15</v>
      </c>
      <c r="M210" t="str">
        <f>INDEX!I209</f>
        <v>t +204</v>
      </c>
      <c r="N210">
        <f t="shared" ref="N210:O210" si="614">J414</f>
        <v>113.54</v>
      </c>
      <c r="O210">
        <f t="shared" si="614"/>
        <v>44</v>
      </c>
      <c r="P210">
        <f t="shared" ref="P210:Q210" si="615">J968</f>
        <v>165.09</v>
      </c>
      <c r="Q210">
        <f t="shared" si="615"/>
        <v>274</v>
      </c>
      <c r="R210">
        <f t="shared" ref="R210:S210" si="616">J1229</f>
        <v>323.62</v>
      </c>
      <c r="S210">
        <f t="shared" si="616"/>
        <v>632</v>
      </c>
    </row>
    <row r="211" spans="1:19">
      <c r="A211" s="1">
        <v>39373</v>
      </c>
      <c r="B211">
        <v>12</v>
      </c>
      <c r="C211">
        <v>0</v>
      </c>
      <c r="E211" s="1">
        <v>39373</v>
      </c>
      <c r="F211">
        <v>4.4509999999999996</v>
      </c>
      <c r="G211">
        <v>4.3010000000000002</v>
      </c>
      <c r="I211" s="1">
        <v>39450</v>
      </c>
      <c r="J211">
        <v>49.65</v>
      </c>
      <c r="K211">
        <f t="shared" si="583"/>
        <v>16</v>
      </c>
      <c r="M211" t="str">
        <f>INDEX!I210</f>
        <v>t +205</v>
      </c>
      <c r="N211">
        <f t="shared" ref="N211:O211" si="617">J415</f>
        <v>115.31</v>
      </c>
      <c r="O211">
        <f t="shared" si="617"/>
        <v>50</v>
      </c>
      <c r="P211">
        <f t="shared" ref="P211:Q211" si="618">J969</f>
        <v>163.13</v>
      </c>
      <c r="Q211">
        <f t="shared" si="618"/>
        <v>273</v>
      </c>
      <c r="R211">
        <f t="shared" ref="R211:S211" si="619">J1230</f>
        <v>320.67</v>
      </c>
      <c r="S211">
        <f t="shared" si="619"/>
        <v>624</v>
      </c>
    </row>
    <row r="212" spans="1:19">
      <c r="A212" s="1">
        <v>39374</v>
      </c>
      <c r="B212">
        <v>13</v>
      </c>
      <c r="C212">
        <v>0</v>
      </c>
      <c r="E212" s="1">
        <v>39374</v>
      </c>
      <c r="F212">
        <v>4.3710000000000004</v>
      </c>
      <c r="G212">
        <v>4.218</v>
      </c>
      <c r="I212" s="1">
        <v>39451</v>
      </c>
      <c r="J212">
        <v>53.34</v>
      </c>
      <c r="K212">
        <f t="shared" si="583"/>
        <v>17</v>
      </c>
      <c r="M212" t="str">
        <f>INDEX!I211</f>
        <v>t +206</v>
      </c>
      <c r="N212">
        <f t="shared" ref="N212:O212" si="620">J416</f>
        <v>120.735</v>
      </c>
      <c r="O212">
        <f t="shared" si="620"/>
        <v>54</v>
      </c>
      <c r="P212">
        <f t="shared" ref="P212:Q212" si="621">J970</f>
        <v>159.19</v>
      </c>
      <c r="Q212">
        <f t="shared" si="621"/>
        <v>274</v>
      </c>
      <c r="R212">
        <f t="shared" ref="R212:S212" si="622">J1231</f>
        <v>334</v>
      </c>
      <c r="S212">
        <f t="shared" si="622"/>
        <v>638</v>
      </c>
    </row>
    <row r="213" spans="1:19">
      <c r="A213" s="1">
        <v>39377</v>
      </c>
      <c r="B213">
        <v>13</v>
      </c>
      <c r="C213">
        <v>0</v>
      </c>
      <c r="E213" s="1">
        <v>39377</v>
      </c>
      <c r="F213">
        <v>4.3419999999999996</v>
      </c>
      <c r="G213">
        <v>4.1890000000000001</v>
      </c>
      <c r="I213" s="1">
        <v>39454</v>
      </c>
      <c r="J213">
        <v>54.545000000000002</v>
      </c>
      <c r="K213">
        <f t="shared" si="583"/>
        <v>18</v>
      </c>
      <c r="M213" t="str">
        <f>INDEX!I212</f>
        <v>t +207</v>
      </c>
      <c r="N213">
        <f t="shared" ref="N213:O213" si="623">J417</f>
        <v>116.07</v>
      </c>
      <c r="O213">
        <f t="shared" si="623"/>
        <v>58</v>
      </c>
      <c r="P213">
        <f t="shared" ref="P213:Q213" si="624">J971</f>
        <v>159.38</v>
      </c>
      <c r="Q213">
        <f t="shared" si="624"/>
        <v>270</v>
      </c>
      <c r="R213">
        <f t="shared" ref="R213:S213" si="625">J1232</f>
        <v>315.08</v>
      </c>
      <c r="S213">
        <f t="shared" si="625"/>
        <v>615</v>
      </c>
    </row>
    <row r="214" spans="1:19">
      <c r="A214" s="1">
        <v>39378</v>
      </c>
      <c r="B214">
        <v>13</v>
      </c>
      <c r="C214">
        <v>0</v>
      </c>
      <c r="E214" s="1">
        <v>39378</v>
      </c>
      <c r="F214">
        <v>4.3440000000000003</v>
      </c>
      <c r="G214">
        <v>4.1929999999999996</v>
      </c>
      <c r="I214" s="1">
        <v>39455</v>
      </c>
      <c r="J214">
        <v>53.6</v>
      </c>
      <c r="K214">
        <f t="shared" si="583"/>
        <v>18</v>
      </c>
      <c r="M214" t="str">
        <f>INDEX!I213</f>
        <v>t +208</v>
      </c>
      <c r="N214">
        <f t="shared" ref="N214:O214" si="626">J418</f>
        <v>111.71</v>
      </c>
      <c r="O214">
        <f t="shared" si="626"/>
        <v>62</v>
      </c>
      <c r="P214">
        <f t="shared" ref="P214:Q214" si="627">J972</f>
        <v>165.44</v>
      </c>
      <c r="Q214">
        <f t="shared" si="627"/>
        <v>271</v>
      </c>
      <c r="R214">
        <f t="shared" ref="R214:S214" si="628">J1233</f>
        <v>311.52499999999998</v>
      </c>
      <c r="S214">
        <f t="shared" si="628"/>
        <v>605</v>
      </c>
    </row>
    <row r="215" spans="1:19">
      <c r="A215" s="1">
        <v>39379</v>
      </c>
      <c r="B215">
        <v>13</v>
      </c>
      <c r="C215">
        <v>0</v>
      </c>
      <c r="E215" s="1">
        <v>39379</v>
      </c>
      <c r="F215">
        <v>4.2850000000000001</v>
      </c>
      <c r="G215">
        <v>4.1319999999999997</v>
      </c>
      <c r="I215" s="1">
        <v>39456</v>
      </c>
      <c r="J215">
        <v>58.02</v>
      </c>
      <c r="K215">
        <f t="shared" si="583"/>
        <v>18</v>
      </c>
      <c r="M215" t="str">
        <f>INDEX!I214</f>
        <v>t +209</v>
      </c>
      <c r="N215">
        <f t="shared" ref="N215:O215" si="629">J419</f>
        <v>108.5</v>
      </c>
      <c r="O215">
        <f t="shared" si="629"/>
        <v>70</v>
      </c>
      <c r="P215">
        <f t="shared" ref="P215:Q215" si="630">J973</f>
        <v>173.45</v>
      </c>
      <c r="Q215">
        <f t="shared" si="630"/>
        <v>276</v>
      </c>
      <c r="R215">
        <f t="shared" ref="R215:S215" si="631">J1234</f>
        <v>314.5</v>
      </c>
      <c r="S215">
        <f t="shared" si="631"/>
        <v>589</v>
      </c>
    </row>
    <row r="216" spans="1:19">
      <c r="A216" s="1">
        <v>39380</v>
      </c>
      <c r="B216">
        <v>13</v>
      </c>
      <c r="C216">
        <v>0</v>
      </c>
      <c r="E216" s="1">
        <v>39380</v>
      </c>
      <c r="F216">
        <v>4.3040000000000003</v>
      </c>
      <c r="G216">
        <v>4.149</v>
      </c>
      <c r="I216" s="1">
        <v>39457</v>
      </c>
      <c r="J216">
        <v>57.11</v>
      </c>
      <c r="K216">
        <f t="shared" si="583"/>
        <v>19</v>
      </c>
      <c r="M216" t="str">
        <f>INDEX!I215</f>
        <v>t +210</v>
      </c>
      <c r="N216">
        <f t="shared" ref="N216:O216" si="632">J420</f>
        <v>98.65</v>
      </c>
      <c r="O216">
        <f t="shared" si="632"/>
        <v>74</v>
      </c>
      <c r="P216">
        <f t="shared" ref="P216:Q216" si="633">J974</f>
        <v>178</v>
      </c>
      <c r="Q216">
        <f t="shared" si="633"/>
        <v>282</v>
      </c>
      <c r="R216">
        <f t="shared" ref="R216:S216" si="634">J1235</f>
        <v>299.2</v>
      </c>
      <c r="S216">
        <f t="shared" si="634"/>
        <v>571</v>
      </c>
    </row>
    <row r="217" spans="1:19">
      <c r="A217" s="1">
        <v>39381</v>
      </c>
      <c r="B217">
        <v>13</v>
      </c>
      <c r="C217">
        <v>0</v>
      </c>
      <c r="E217" s="1">
        <v>39381</v>
      </c>
      <c r="F217">
        <v>4.3289999999999997</v>
      </c>
      <c r="G217">
        <v>4.1710000000000003</v>
      </c>
      <c r="I217" s="1">
        <v>39458</v>
      </c>
      <c r="J217">
        <v>57.895000000000003</v>
      </c>
      <c r="K217">
        <f t="shared" si="583"/>
        <v>19</v>
      </c>
      <c r="M217" t="str">
        <f>INDEX!I216</f>
        <v>t +211</v>
      </c>
      <c r="N217">
        <f t="shared" ref="N217:O217" si="635">J421</f>
        <v>95.96</v>
      </c>
      <c r="O217">
        <f t="shared" si="635"/>
        <v>78</v>
      </c>
      <c r="P217">
        <f t="shared" ref="P217:Q217" si="636">J975</f>
        <v>178</v>
      </c>
      <c r="Q217">
        <f t="shared" si="636"/>
        <v>286</v>
      </c>
      <c r="R217">
        <f t="shared" ref="R217:S217" si="637">J1236</f>
        <v>288</v>
      </c>
      <c r="S217">
        <f t="shared" si="637"/>
        <v>583</v>
      </c>
    </row>
    <row r="218" spans="1:19">
      <c r="A218" s="1">
        <v>39384</v>
      </c>
      <c r="B218">
        <v>14</v>
      </c>
      <c r="C218">
        <v>0</v>
      </c>
      <c r="E218" s="1">
        <v>39384</v>
      </c>
      <c r="F218">
        <v>4.3330000000000002</v>
      </c>
      <c r="G218">
        <v>4.173</v>
      </c>
      <c r="I218" s="1">
        <v>39461</v>
      </c>
      <c r="J218">
        <v>57.75</v>
      </c>
      <c r="K218">
        <f t="shared" si="583"/>
        <v>17</v>
      </c>
      <c r="M218" t="str">
        <f>INDEX!I217</f>
        <v>t +212</v>
      </c>
      <c r="N218">
        <f t="shared" ref="N218:O218" si="638">J422</f>
        <v>96</v>
      </c>
      <c r="O218">
        <f t="shared" si="638"/>
        <v>77</v>
      </c>
      <c r="P218">
        <f t="shared" ref="P218:Q218" si="639">J976</f>
        <v>177</v>
      </c>
      <c r="Q218">
        <f t="shared" si="639"/>
        <v>289</v>
      </c>
      <c r="R218">
        <f t="shared" ref="R218:S218" si="640">J1237</f>
        <v>277.31</v>
      </c>
      <c r="S218">
        <f t="shared" si="640"/>
        <v>591</v>
      </c>
    </row>
    <row r="219" spans="1:19">
      <c r="A219" s="1">
        <v>39385</v>
      </c>
      <c r="B219">
        <v>14</v>
      </c>
      <c r="C219">
        <v>0</v>
      </c>
      <c r="E219" s="1">
        <v>39385</v>
      </c>
      <c r="F219">
        <v>4.3499999999999996</v>
      </c>
      <c r="G219">
        <v>4.1879999999999997</v>
      </c>
      <c r="I219" s="1">
        <v>39462</v>
      </c>
      <c r="J219">
        <v>56.32</v>
      </c>
      <c r="K219">
        <f t="shared" si="583"/>
        <v>17</v>
      </c>
      <c r="M219" t="str">
        <f>INDEX!I218</f>
        <v>t +213</v>
      </c>
      <c r="N219">
        <f t="shared" ref="N219:O219" si="641">J423</f>
        <v>96.614999999999995</v>
      </c>
      <c r="O219">
        <f t="shared" si="641"/>
        <v>71</v>
      </c>
      <c r="P219">
        <f t="shared" ref="P219:Q219" si="642">J977</f>
        <v>177.66</v>
      </c>
      <c r="Q219">
        <f t="shared" si="642"/>
        <v>288</v>
      </c>
      <c r="R219">
        <f t="shared" ref="R219:S219" si="643">J1238</f>
        <v>274.32499999999999</v>
      </c>
      <c r="S219">
        <f t="shared" si="643"/>
        <v>590</v>
      </c>
    </row>
    <row r="220" spans="1:19">
      <c r="A220" s="1">
        <v>39386</v>
      </c>
      <c r="B220">
        <v>14</v>
      </c>
      <c r="C220">
        <v>0</v>
      </c>
      <c r="E220" s="1">
        <v>39386</v>
      </c>
      <c r="F220">
        <v>4.415</v>
      </c>
      <c r="G220">
        <v>4.2590000000000003</v>
      </c>
      <c r="I220" s="1">
        <v>39463</v>
      </c>
      <c r="J220">
        <v>56.835000000000001</v>
      </c>
      <c r="K220">
        <f t="shared" si="583"/>
        <v>18</v>
      </c>
      <c r="M220" t="str">
        <f>INDEX!I219</f>
        <v>t +214</v>
      </c>
      <c r="N220">
        <f t="shared" ref="N220:O220" si="644">J424</f>
        <v>99.5</v>
      </c>
      <c r="O220">
        <f t="shared" si="644"/>
        <v>68</v>
      </c>
      <c r="P220">
        <f t="shared" ref="P220:Q220" si="645">J978</f>
        <v>178.08</v>
      </c>
      <c r="Q220">
        <f t="shared" si="645"/>
        <v>288</v>
      </c>
      <c r="R220">
        <f t="shared" ref="R220:S220" si="646">J1239</f>
        <v>274.28500000000003</v>
      </c>
      <c r="S220" t="e">
        <f t="shared" si="646"/>
        <v>#N/A</v>
      </c>
    </row>
    <row r="221" spans="1:19">
      <c r="A221" s="1">
        <v>39387</v>
      </c>
      <c r="B221">
        <v>14</v>
      </c>
      <c r="C221">
        <v>0</v>
      </c>
      <c r="E221" s="1">
        <v>39387</v>
      </c>
      <c r="F221">
        <v>4.3780000000000001</v>
      </c>
      <c r="G221">
        <v>4.2169999999999996</v>
      </c>
      <c r="I221" s="1">
        <v>39464</v>
      </c>
      <c r="J221">
        <v>62.134999999999998</v>
      </c>
      <c r="K221">
        <f t="shared" si="583"/>
        <v>17</v>
      </c>
      <c r="M221" t="str">
        <f>INDEX!I220</f>
        <v>t +215</v>
      </c>
      <c r="N221">
        <f t="shared" ref="N221:O221" si="647">J425</f>
        <v>110.9</v>
      </c>
      <c r="O221">
        <f t="shared" si="647"/>
        <v>68</v>
      </c>
      <c r="P221">
        <f t="shared" ref="P221:Q221" si="648">J979</f>
        <v>178.1</v>
      </c>
      <c r="Q221">
        <f t="shared" si="648"/>
        <v>287</v>
      </c>
      <c r="R221">
        <f t="shared" ref="R221:S221" si="649">J1240</f>
        <v>274.29500000000002</v>
      </c>
      <c r="S221">
        <f t="shared" si="649"/>
        <v>600</v>
      </c>
    </row>
    <row r="222" spans="1:19">
      <c r="A222" s="1">
        <v>39388</v>
      </c>
      <c r="B222">
        <v>14</v>
      </c>
      <c r="C222">
        <v>0</v>
      </c>
      <c r="E222" s="1">
        <v>39388</v>
      </c>
      <c r="F222">
        <v>4.3460000000000001</v>
      </c>
      <c r="G222">
        <v>4.1829999999999998</v>
      </c>
      <c r="I222" s="1">
        <v>39465</v>
      </c>
      <c r="J222">
        <v>63</v>
      </c>
      <c r="K222">
        <f t="shared" si="583"/>
        <v>17</v>
      </c>
      <c r="M222" t="str">
        <f>INDEX!I221</f>
        <v>t +216</v>
      </c>
      <c r="N222">
        <f t="shared" ref="N222:O222" si="650">J426</f>
        <v>111.72</v>
      </c>
      <c r="O222">
        <f t="shared" si="650"/>
        <v>67</v>
      </c>
      <c r="P222">
        <f t="shared" ref="P222:Q222" si="651">J980</f>
        <v>177.9</v>
      </c>
      <c r="Q222">
        <f t="shared" si="651"/>
        <v>293</v>
      </c>
      <c r="R222">
        <f t="shared" ref="R222:S222" si="652">J1241</f>
        <v>275.92</v>
      </c>
      <c r="S222">
        <f t="shared" si="652"/>
        <v>592</v>
      </c>
    </row>
    <row r="223" spans="1:19">
      <c r="A223" s="1">
        <v>39391</v>
      </c>
      <c r="B223">
        <v>15</v>
      </c>
      <c r="C223">
        <v>0</v>
      </c>
      <c r="E223" s="1">
        <v>39391</v>
      </c>
      <c r="F223">
        <v>4.3339999999999996</v>
      </c>
      <c r="G223">
        <v>4.1669999999999998</v>
      </c>
      <c r="I223" s="1">
        <v>39468</v>
      </c>
      <c r="J223">
        <v>76.02</v>
      </c>
      <c r="K223">
        <f t="shared" si="583"/>
        <v>17</v>
      </c>
      <c r="M223" t="str">
        <f>INDEX!I222</f>
        <v>t +217</v>
      </c>
      <c r="N223">
        <f t="shared" ref="N223:O223" si="653">J427</f>
        <v>107.25</v>
      </c>
      <c r="O223">
        <f t="shared" si="653"/>
        <v>67</v>
      </c>
      <c r="P223">
        <f t="shared" ref="P223:Q223" si="654">J981</f>
        <v>180.875</v>
      </c>
      <c r="Q223">
        <f t="shared" si="654"/>
        <v>297</v>
      </c>
      <c r="R223">
        <f t="shared" ref="R223:S223" si="655">J1242</f>
        <v>282.36</v>
      </c>
      <c r="S223">
        <f t="shared" si="655"/>
        <v>593</v>
      </c>
    </row>
    <row r="224" spans="1:19">
      <c r="A224" s="1">
        <v>39392</v>
      </c>
      <c r="B224">
        <v>14</v>
      </c>
      <c r="C224">
        <v>0</v>
      </c>
      <c r="E224" s="1">
        <v>39392</v>
      </c>
      <c r="F224">
        <v>4.3440000000000003</v>
      </c>
      <c r="G224">
        <v>4.1829999999999998</v>
      </c>
      <c r="I224" s="1">
        <v>39469</v>
      </c>
      <c r="J224">
        <v>75.97</v>
      </c>
      <c r="K224">
        <f t="shared" si="583"/>
        <v>18</v>
      </c>
      <c r="M224" t="str">
        <f>INDEX!I223</f>
        <v>t +218</v>
      </c>
      <c r="N224">
        <f t="shared" ref="N224:O224" si="656">J428</f>
        <v>112.125</v>
      </c>
      <c r="O224">
        <f t="shared" si="656"/>
        <v>68</v>
      </c>
      <c r="P224">
        <f t="shared" ref="P224:Q224" si="657">J982</f>
        <v>177.92</v>
      </c>
      <c r="Q224">
        <f t="shared" si="657"/>
        <v>301</v>
      </c>
      <c r="R224">
        <f t="shared" ref="R224:S224" si="658">J1243</f>
        <v>275.97000000000003</v>
      </c>
      <c r="S224">
        <f t="shared" si="658"/>
        <v>587</v>
      </c>
    </row>
    <row r="225" spans="1:19">
      <c r="A225" s="1">
        <v>39393</v>
      </c>
      <c r="B225">
        <v>14</v>
      </c>
      <c r="C225">
        <v>1</v>
      </c>
      <c r="E225" s="1">
        <v>39393</v>
      </c>
      <c r="F225">
        <v>4.32</v>
      </c>
      <c r="G225">
        <v>4.157</v>
      </c>
      <c r="I225" s="1">
        <v>39470</v>
      </c>
      <c r="J225">
        <v>78.045000000000002</v>
      </c>
      <c r="K225">
        <f t="shared" si="583"/>
        <v>19</v>
      </c>
      <c r="M225" t="str">
        <f>INDEX!I224</f>
        <v>t +219</v>
      </c>
      <c r="N225">
        <f t="shared" ref="N225:O225" si="659">J429</f>
        <v>115.05500000000001</v>
      </c>
      <c r="O225">
        <f t="shared" si="659"/>
        <v>74</v>
      </c>
      <c r="P225">
        <f t="shared" ref="P225:Q225" si="660">J983</f>
        <v>176.94</v>
      </c>
      <c r="Q225">
        <f t="shared" si="660"/>
        <v>298</v>
      </c>
      <c r="R225">
        <f t="shared" ref="R225:S225" si="661">J1244</f>
        <v>276</v>
      </c>
      <c r="S225" t="e">
        <f t="shared" si="661"/>
        <v>#N/A</v>
      </c>
    </row>
    <row r="226" spans="1:19">
      <c r="A226" s="1">
        <v>39394</v>
      </c>
      <c r="B226">
        <v>15</v>
      </c>
      <c r="C226">
        <v>1</v>
      </c>
      <c r="E226" s="1">
        <v>39394</v>
      </c>
      <c r="F226">
        <v>4.2919999999999998</v>
      </c>
      <c r="G226">
        <v>4.1219999999999999</v>
      </c>
      <c r="I226" s="1">
        <v>39471</v>
      </c>
      <c r="J226">
        <v>65.260000000000005</v>
      </c>
      <c r="K226">
        <f t="shared" si="583"/>
        <v>19</v>
      </c>
      <c r="M226" t="str">
        <f>INDEX!I225</f>
        <v>t +220</v>
      </c>
      <c r="N226">
        <f t="shared" ref="N226:O226" si="662">J430</f>
        <v>111.995</v>
      </c>
      <c r="O226">
        <f t="shared" si="662"/>
        <v>77</v>
      </c>
      <c r="P226">
        <f t="shared" ref="P226:Q226" si="663">J984</f>
        <v>175.1</v>
      </c>
      <c r="Q226">
        <f t="shared" si="663"/>
        <v>297</v>
      </c>
      <c r="R226">
        <f t="shared" ref="R226:S226" si="664">J1245</f>
        <v>265</v>
      </c>
      <c r="S226">
        <f t="shared" si="664"/>
        <v>566</v>
      </c>
    </row>
    <row r="227" spans="1:19">
      <c r="A227" s="1">
        <v>39395</v>
      </c>
      <c r="B227">
        <v>15</v>
      </c>
      <c r="C227">
        <v>1</v>
      </c>
      <c r="E227" s="1">
        <v>39395</v>
      </c>
      <c r="F227">
        <v>4.2590000000000003</v>
      </c>
      <c r="G227">
        <v>4.085</v>
      </c>
      <c r="I227" s="1">
        <v>39472</v>
      </c>
      <c r="J227">
        <v>63.935000000000002</v>
      </c>
      <c r="K227">
        <f t="shared" si="583"/>
        <v>19</v>
      </c>
      <c r="M227" t="str">
        <f>INDEX!I226</f>
        <v>t +221</v>
      </c>
      <c r="N227">
        <f t="shared" ref="N227:O227" si="665">J431</f>
        <v>110.9</v>
      </c>
      <c r="O227">
        <f t="shared" si="665"/>
        <v>76</v>
      </c>
      <c r="P227">
        <f t="shared" ref="P227:Q227" si="666">J985</f>
        <v>168.14</v>
      </c>
      <c r="Q227">
        <f t="shared" si="666"/>
        <v>293</v>
      </c>
      <c r="R227">
        <f t="shared" ref="R227:S227" si="667">J1246</f>
        <v>274.5</v>
      </c>
      <c r="S227">
        <f t="shared" si="667"/>
        <v>567</v>
      </c>
    </row>
    <row r="228" spans="1:19">
      <c r="A228" s="1">
        <v>39398</v>
      </c>
      <c r="B228">
        <v>15</v>
      </c>
      <c r="C228">
        <v>1</v>
      </c>
      <c r="E228" s="1">
        <v>39398</v>
      </c>
      <c r="F228">
        <v>4.2679999999999998</v>
      </c>
      <c r="G228">
        <v>4.0949999999999998</v>
      </c>
      <c r="I228" s="1">
        <v>39475</v>
      </c>
      <c r="J228">
        <v>69.2</v>
      </c>
      <c r="K228">
        <f t="shared" si="583"/>
        <v>19</v>
      </c>
      <c r="M228" t="str">
        <f>INDEX!I227</f>
        <v>t +222</v>
      </c>
      <c r="N228">
        <f t="shared" ref="N228:O228" si="668">J432</f>
        <v>115.98</v>
      </c>
      <c r="O228">
        <f t="shared" si="668"/>
        <v>79</v>
      </c>
      <c r="P228">
        <f t="shared" ref="P228:Q228" si="669">J986</f>
        <v>179.67</v>
      </c>
      <c r="Q228">
        <f t="shared" si="669"/>
        <v>290</v>
      </c>
      <c r="R228">
        <f t="shared" ref="R228:S228" si="670">J1247</f>
        <v>290.5</v>
      </c>
      <c r="S228">
        <f t="shared" si="670"/>
        <v>582</v>
      </c>
    </row>
    <row r="229" spans="1:19">
      <c r="A229" s="1">
        <v>39399</v>
      </c>
      <c r="B229">
        <v>15</v>
      </c>
      <c r="C229">
        <v>1</v>
      </c>
      <c r="E229" s="1">
        <v>39399</v>
      </c>
      <c r="F229">
        <v>4.2910000000000004</v>
      </c>
      <c r="G229">
        <v>4.1239999999999997</v>
      </c>
      <c r="I229" s="1">
        <v>39476</v>
      </c>
      <c r="J229">
        <v>64.97</v>
      </c>
      <c r="K229">
        <f t="shared" si="583"/>
        <v>19</v>
      </c>
      <c r="M229" t="str">
        <f>INDEX!I228</f>
        <v>t +223</v>
      </c>
      <c r="N229">
        <f t="shared" ref="N229:O229" si="671">J433</f>
        <v>121</v>
      </c>
      <c r="O229">
        <f t="shared" si="671"/>
        <v>78</v>
      </c>
      <c r="P229">
        <f t="shared" ref="P229:Q229" si="672">J987</f>
        <v>195.22</v>
      </c>
      <c r="Q229">
        <f t="shared" si="672"/>
        <v>301</v>
      </c>
      <c r="R229">
        <f t="shared" ref="R229:S229" si="673">J1248</f>
        <v>292.39499999999998</v>
      </c>
      <c r="S229">
        <f t="shared" si="673"/>
        <v>591</v>
      </c>
    </row>
    <row r="230" spans="1:19">
      <c r="A230" s="1">
        <v>39400</v>
      </c>
      <c r="B230">
        <v>14</v>
      </c>
      <c r="C230">
        <v>1</v>
      </c>
      <c r="E230" s="1">
        <v>39400</v>
      </c>
      <c r="F230">
        <v>4.3099999999999996</v>
      </c>
      <c r="G230">
        <v>4.1459999999999999</v>
      </c>
      <c r="I230" s="1">
        <v>39477</v>
      </c>
      <c r="J230">
        <v>68.534999999999997</v>
      </c>
      <c r="K230">
        <f t="shared" si="583"/>
        <v>18</v>
      </c>
      <c r="M230" t="str">
        <f>INDEX!I229</f>
        <v>t +224</v>
      </c>
      <c r="N230">
        <f t="shared" ref="N230:O230" si="674">J434</f>
        <v>126.88</v>
      </c>
      <c r="O230">
        <f t="shared" si="674"/>
        <v>80</v>
      </c>
      <c r="P230">
        <f t="shared" ref="P230:Q230" si="675">J988</f>
        <v>203.11500000000001</v>
      </c>
      <c r="Q230">
        <f t="shared" si="675"/>
        <v>309</v>
      </c>
      <c r="R230">
        <f t="shared" ref="R230:S230" si="676">J1249</f>
        <v>295.5</v>
      </c>
      <c r="S230">
        <f t="shared" si="676"/>
        <v>592</v>
      </c>
    </row>
    <row r="231" spans="1:19">
      <c r="A231" s="1">
        <v>39401</v>
      </c>
      <c r="B231">
        <v>15</v>
      </c>
      <c r="C231">
        <v>1</v>
      </c>
      <c r="E231" s="1">
        <v>39401</v>
      </c>
      <c r="F231">
        <v>4.2859999999999996</v>
      </c>
      <c r="G231">
        <v>4.1150000000000002</v>
      </c>
      <c r="I231" s="1">
        <v>39478</v>
      </c>
      <c r="J231">
        <v>72.935000000000002</v>
      </c>
      <c r="K231">
        <f t="shared" si="583"/>
        <v>18</v>
      </c>
      <c r="M231" t="str">
        <f>INDEX!I230</f>
        <v>t +225</v>
      </c>
      <c r="N231">
        <f t="shared" ref="N231:O231" si="677">J435</f>
        <v>128</v>
      </c>
      <c r="O231">
        <f t="shared" si="677"/>
        <v>82</v>
      </c>
      <c r="P231">
        <f t="shared" ref="P231:Q231" si="678">J989</f>
        <v>210</v>
      </c>
      <c r="Q231">
        <f t="shared" si="678"/>
        <v>308</v>
      </c>
      <c r="R231">
        <f t="shared" ref="R231:S231" si="679">J1250</f>
        <v>279</v>
      </c>
      <c r="S231">
        <f t="shared" si="679"/>
        <v>586</v>
      </c>
    </row>
    <row r="232" spans="1:19">
      <c r="A232" s="1">
        <v>39402</v>
      </c>
      <c r="B232">
        <v>15</v>
      </c>
      <c r="C232">
        <v>0</v>
      </c>
      <c r="E232" s="1">
        <v>39402</v>
      </c>
      <c r="F232">
        <v>4.2670000000000003</v>
      </c>
      <c r="G232">
        <v>4.0890000000000004</v>
      </c>
      <c r="I232" s="1">
        <v>39479</v>
      </c>
      <c r="J232">
        <v>73.849999999999994</v>
      </c>
      <c r="K232">
        <f t="shared" si="583"/>
        <v>18</v>
      </c>
      <c r="M232" t="str">
        <f>INDEX!I231</f>
        <v>t +226</v>
      </c>
      <c r="N232">
        <f t="shared" ref="N232:O232" si="680">J436</f>
        <v>121.8</v>
      </c>
      <c r="O232">
        <f t="shared" si="680"/>
        <v>85</v>
      </c>
      <c r="P232">
        <f t="shared" ref="P232:Q232" si="681">J990</f>
        <v>196.17</v>
      </c>
      <c r="Q232">
        <f t="shared" si="681"/>
        <v>295</v>
      </c>
      <c r="R232">
        <f t="shared" ref="R232:S232" si="682">J1251</f>
        <v>278.25</v>
      </c>
      <c r="S232">
        <f t="shared" si="682"/>
        <v>575</v>
      </c>
    </row>
    <row r="233" spans="1:19">
      <c r="A233" s="1">
        <v>39405</v>
      </c>
      <c r="B233">
        <v>16</v>
      </c>
      <c r="C233">
        <v>0</v>
      </c>
      <c r="E233" s="1">
        <v>39405</v>
      </c>
      <c r="F233">
        <v>4.2190000000000003</v>
      </c>
      <c r="G233">
        <v>4.0309999999999997</v>
      </c>
      <c r="I233" s="1">
        <v>39482</v>
      </c>
      <c r="J233">
        <v>74.5</v>
      </c>
      <c r="K233">
        <f t="shared" si="583"/>
        <v>18</v>
      </c>
      <c r="M233" t="str">
        <f>INDEX!I232</f>
        <v>t +227</v>
      </c>
      <c r="N233">
        <f t="shared" ref="N233:O233" si="683">J437</f>
        <v>118.32</v>
      </c>
      <c r="O233">
        <f t="shared" si="683"/>
        <v>83</v>
      </c>
      <c r="P233">
        <f t="shared" ref="P233:Q233" si="684">J991</f>
        <v>182</v>
      </c>
      <c r="Q233">
        <f t="shared" si="684"/>
        <v>279</v>
      </c>
      <c r="R233">
        <f t="shared" ref="R233:S233" si="685">J1252</f>
        <v>267.44499999999999</v>
      </c>
      <c r="S233">
        <f t="shared" si="685"/>
        <v>551</v>
      </c>
    </row>
    <row r="234" spans="1:19">
      <c r="A234" s="1">
        <v>39406</v>
      </c>
      <c r="B234">
        <v>16</v>
      </c>
      <c r="C234">
        <v>1</v>
      </c>
      <c r="E234" s="1">
        <v>39406</v>
      </c>
      <c r="F234">
        <v>4.2469999999999999</v>
      </c>
      <c r="G234">
        <v>4.056</v>
      </c>
      <c r="I234" s="1">
        <v>39483</v>
      </c>
      <c r="J234">
        <v>82.18</v>
      </c>
      <c r="K234">
        <f t="shared" si="583"/>
        <v>18</v>
      </c>
      <c r="M234" t="str">
        <f>INDEX!I233</f>
        <v>t +228</v>
      </c>
      <c r="N234">
        <f t="shared" ref="N234:O234" si="686">J438</f>
        <v>120.80500000000001</v>
      </c>
      <c r="O234">
        <f t="shared" si="686"/>
        <v>84</v>
      </c>
      <c r="P234">
        <f t="shared" ref="P234:Q234" si="687">J992</f>
        <v>182.13</v>
      </c>
      <c r="Q234">
        <f t="shared" si="687"/>
        <v>269</v>
      </c>
      <c r="R234">
        <f t="shared" ref="R234:S234" si="688">J1253</f>
        <v>273.20999999999998</v>
      </c>
      <c r="S234">
        <f t="shared" si="688"/>
        <v>553</v>
      </c>
    </row>
    <row r="235" spans="1:19">
      <c r="A235" s="1">
        <v>39407</v>
      </c>
      <c r="B235">
        <v>18</v>
      </c>
      <c r="C235">
        <v>1</v>
      </c>
      <c r="E235" s="1">
        <v>39407</v>
      </c>
      <c r="F235">
        <v>4.2089999999999996</v>
      </c>
      <c r="G235">
        <v>3.9990000000000001</v>
      </c>
      <c r="I235" s="1">
        <v>39484</v>
      </c>
      <c r="J235">
        <v>84</v>
      </c>
      <c r="K235">
        <f t="shared" si="583"/>
        <v>18</v>
      </c>
      <c r="M235" t="str">
        <f>INDEX!I234</f>
        <v>t +229</v>
      </c>
      <c r="N235">
        <f t="shared" ref="N235:O235" si="689">J439</f>
        <v>112.78</v>
      </c>
      <c r="O235">
        <f t="shared" si="689"/>
        <v>87</v>
      </c>
      <c r="P235">
        <f t="shared" ref="P235:Q235" si="690">J993</f>
        <v>181.56</v>
      </c>
      <c r="Q235">
        <f t="shared" si="690"/>
        <v>265</v>
      </c>
      <c r="R235">
        <f t="shared" ref="R235:S235" si="691">J1254</f>
        <v>266.41000000000003</v>
      </c>
      <c r="S235">
        <f t="shared" si="691"/>
        <v>559</v>
      </c>
    </row>
    <row r="236" spans="1:19">
      <c r="A236" s="1">
        <v>39408</v>
      </c>
      <c r="B236">
        <v>19</v>
      </c>
      <c r="C236">
        <v>1</v>
      </c>
      <c r="E236" s="1">
        <v>39408</v>
      </c>
      <c r="F236">
        <v>4.218</v>
      </c>
      <c r="G236">
        <v>3.9980000000000002</v>
      </c>
      <c r="I236" s="1">
        <v>39485</v>
      </c>
      <c r="J236">
        <v>86.08</v>
      </c>
      <c r="K236">
        <f t="shared" si="583"/>
        <v>18</v>
      </c>
      <c r="M236" t="str">
        <f>INDEX!I235</f>
        <v>t +230</v>
      </c>
      <c r="N236">
        <f t="shared" ref="N236:O236" si="692">J440</f>
        <v>114.66</v>
      </c>
      <c r="O236">
        <f t="shared" si="692"/>
        <v>90</v>
      </c>
      <c r="P236">
        <f t="shared" ref="P236:Q236" si="693">J994</f>
        <v>179.53</v>
      </c>
      <c r="Q236">
        <f t="shared" si="693"/>
        <v>266</v>
      </c>
      <c r="R236">
        <f t="shared" ref="R236:S236" si="694">J1255</f>
        <v>255.79</v>
      </c>
      <c r="S236">
        <f t="shared" si="694"/>
        <v>547</v>
      </c>
    </row>
    <row r="237" spans="1:19">
      <c r="A237" s="1">
        <v>39409</v>
      </c>
      <c r="B237">
        <v>18</v>
      </c>
      <c r="C237">
        <v>1</v>
      </c>
      <c r="E237" s="1">
        <v>39409</v>
      </c>
      <c r="F237">
        <v>4.2210000000000001</v>
      </c>
      <c r="G237">
        <v>4.0090000000000003</v>
      </c>
      <c r="I237" s="1">
        <v>39486</v>
      </c>
      <c r="J237">
        <v>90.13</v>
      </c>
      <c r="K237">
        <f t="shared" si="583"/>
        <v>18</v>
      </c>
      <c r="M237" t="str">
        <f>INDEX!I236</f>
        <v>t +231</v>
      </c>
      <c r="N237">
        <f t="shared" ref="N237:O237" si="695">J441</f>
        <v>123.625</v>
      </c>
      <c r="O237">
        <f t="shared" si="695"/>
        <v>96</v>
      </c>
      <c r="P237">
        <f t="shared" ref="P237:Q237" si="696">J995</f>
        <v>181.34</v>
      </c>
      <c r="Q237">
        <f t="shared" si="696"/>
        <v>268</v>
      </c>
      <c r="R237">
        <f t="shared" ref="R237:S237" si="697">J1256</f>
        <v>249.59</v>
      </c>
      <c r="S237">
        <f t="shared" si="697"/>
        <v>543</v>
      </c>
    </row>
    <row r="238" spans="1:19">
      <c r="A238" s="1">
        <v>39412</v>
      </c>
      <c r="B238">
        <v>18</v>
      </c>
      <c r="C238">
        <v>1</v>
      </c>
      <c r="E238" s="1">
        <v>39412</v>
      </c>
      <c r="F238">
        <v>4.2270000000000003</v>
      </c>
      <c r="G238">
        <v>4.016</v>
      </c>
      <c r="I238" s="1">
        <v>39489</v>
      </c>
      <c r="J238">
        <v>99.67</v>
      </c>
      <c r="K238">
        <f t="shared" si="583"/>
        <v>19</v>
      </c>
      <c r="M238" t="str">
        <f>INDEX!I237</f>
        <v>t +232</v>
      </c>
      <c r="N238">
        <f t="shared" ref="N238:O238" si="698">J442</f>
        <v>127.8</v>
      </c>
      <c r="O238">
        <f t="shared" si="698"/>
        <v>97</v>
      </c>
      <c r="P238">
        <f t="shared" ref="P238:Q238" si="699">J996</f>
        <v>175.98</v>
      </c>
      <c r="Q238">
        <f t="shared" si="699"/>
        <v>264</v>
      </c>
      <c r="R238">
        <f t="shared" ref="R238:S238" si="700">J1257</f>
        <v>226.08</v>
      </c>
      <c r="S238">
        <f t="shared" si="700"/>
        <v>543</v>
      </c>
    </row>
    <row r="239" spans="1:19">
      <c r="A239" s="1">
        <v>39413</v>
      </c>
      <c r="B239">
        <v>18</v>
      </c>
      <c r="C239">
        <v>1</v>
      </c>
      <c r="E239" s="1">
        <v>39413</v>
      </c>
      <c r="F239">
        <v>4.2380000000000004</v>
      </c>
      <c r="G239">
        <v>4.0330000000000004</v>
      </c>
      <c r="I239" s="1">
        <v>39490</v>
      </c>
      <c r="J239">
        <v>97.465000000000003</v>
      </c>
      <c r="K239">
        <f t="shared" si="583"/>
        <v>19</v>
      </c>
      <c r="M239" t="str">
        <f>INDEX!I238</f>
        <v>t +233</v>
      </c>
      <c r="N239">
        <f t="shared" ref="N239:O239" si="701">J443</f>
        <v>140.24</v>
      </c>
      <c r="O239">
        <f t="shared" si="701"/>
        <v>98</v>
      </c>
      <c r="P239">
        <f t="shared" ref="P239:Q239" si="702">J997</f>
        <v>172</v>
      </c>
      <c r="Q239">
        <f t="shared" si="702"/>
        <v>259</v>
      </c>
      <c r="R239">
        <f t="shared" ref="R239:S239" si="703">J1258</f>
        <v>225.66</v>
      </c>
      <c r="S239">
        <f t="shared" si="703"/>
        <v>535</v>
      </c>
    </row>
    <row r="240" spans="1:19">
      <c r="A240" s="1">
        <v>39414</v>
      </c>
      <c r="B240">
        <v>17</v>
      </c>
      <c r="C240">
        <v>1</v>
      </c>
      <c r="E240" s="1">
        <v>39414</v>
      </c>
      <c r="F240">
        <v>4.3029999999999999</v>
      </c>
      <c r="G240">
        <v>4.1050000000000004</v>
      </c>
      <c r="I240" s="1">
        <v>39491</v>
      </c>
      <c r="J240">
        <v>96.844999999999999</v>
      </c>
      <c r="K240">
        <f t="shared" si="583"/>
        <v>19</v>
      </c>
      <c r="M240" t="str">
        <f>INDEX!I239</f>
        <v>t +234</v>
      </c>
      <c r="N240">
        <f t="shared" ref="N240:O240" si="704">J444</f>
        <v>151.33500000000001</v>
      </c>
      <c r="O240">
        <f t="shared" si="704"/>
        <v>103</v>
      </c>
      <c r="P240">
        <f t="shared" ref="P240:Q240" si="705">J998</f>
        <v>164.06</v>
      </c>
      <c r="Q240">
        <f t="shared" si="705"/>
        <v>250</v>
      </c>
      <c r="R240">
        <f t="shared" ref="R240:S240" si="706">J1259</f>
        <v>222.965</v>
      </c>
      <c r="S240">
        <f t="shared" si="706"/>
        <v>514</v>
      </c>
    </row>
    <row r="241" spans="1:19">
      <c r="A241" s="1">
        <v>39415</v>
      </c>
      <c r="B241">
        <v>18</v>
      </c>
      <c r="C241">
        <v>1</v>
      </c>
      <c r="E241" s="1">
        <v>39415</v>
      </c>
      <c r="F241">
        <v>4.2549999999999999</v>
      </c>
      <c r="G241">
        <v>4.048</v>
      </c>
      <c r="I241" s="1">
        <v>39492</v>
      </c>
      <c r="J241">
        <v>93.504999999999995</v>
      </c>
      <c r="K241">
        <f t="shared" si="583"/>
        <v>19</v>
      </c>
      <c r="M241" t="str">
        <f>INDEX!I240</f>
        <v>t +235</v>
      </c>
      <c r="N241">
        <f t="shared" ref="N241:O241" si="707">J445</f>
        <v>156.63999999999999</v>
      </c>
      <c r="O241">
        <f t="shared" si="707"/>
        <v>104</v>
      </c>
      <c r="P241">
        <f t="shared" ref="P241:Q241" si="708">J999</f>
        <v>154.47</v>
      </c>
      <c r="Q241">
        <f t="shared" si="708"/>
        <v>248</v>
      </c>
      <c r="R241">
        <f t="shared" ref="R241:S241" si="709">J1260</f>
        <v>227.72</v>
      </c>
      <c r="S241">
        <f t="shared" si="709"/>
        <v>513</v>
      </c>
    </row>
    <row r="242" spans="1:19">
      <c r="A242" s="1">
        <v>39416</v>
      </c>
      <c r="B242">
        <v>17</v>
      </c>
      <c r="C242">
        <v>1</v>
      </c>
      <c r="E242" s="1">
        <v>39416</v>
      </c>
      <c r="F242">
        <v>4.3129999999999997</v>
      </c>
      <c r="G242">
        <v>4.1189999999999998</v>
      </c>
      <c r="I242" s="1">
        <v>39493</v>
      </c>
      <c r="J242">
        <v>103.93</v>
      </c>
      <c r="K242">
        <f t="shared" si="583"/>
        <v>20</v>
      </c>
      <c r="M242" t="str">
        <f>INDEX!I241</f>
        <v>t +236</v>
      </c>
      <c r="N242">
        <f t="shared" ref="N242:O242" si="710">J446</f>
        <v>144.25</v>
      </c>
      <c r="O242">
        <f t="shared" si="710"/>
        <v>103</v>
      </c>
      <c r="P242">
        <f t="shared" ref="P242:Q242" si="711">J1000</f>
        <v>164.33</v>
      </c>
      <c r="Q242">
        <f t="shared" si="711"/>
        <v>253</v>
      </c>
      <c r="R242">
        <f t="shared" ref="R242:S242" si="712">J1261</f>
        <v>227.29</v>
      </c>
      <c r="S242">
        <f t="shared" si="712"/>
        <v>517</v>
      </c>
    </row>
    <row r="243" spans="1:19">
      <c r="A243" s="1">
        <v>39419</v>
      </c>
      <c r="B243">
        <v>17</v>
      </c>
      <c r="C243">
        <v>1</v>
      </c>
      <c r="E243" s="1">
        <v>39419</v>
      </c>
      <c r="F243">
        <v>4.2610000000000001</v>
      </c>
      <c r="G243">
        <v>4.0650000000000004</v>
      </c>
      <c r="I243" s="1">
        <v>39496</v>
      </c>
      <c r="J243">
        <v>102.75</v>
      </c>
      <c r="K243">
        <f t="shared" si="583"/>
        <v>19</v>
      </c>
      <c r="M243" t="str">
        <f>INDEX!I242</f>
        <v>t +237</v>
      </c>
      <c r="N243">
        <f t="shared" ref="N243:O243" si="713">J447</f>
        <v>134.68</v>
      </c>
      <c r="O243">
        <f t="shared" si="713"/>
        <v>96</v>
      </c>
      <c r="P243">
        <f t="shared" ref="P243:Q243" si="714">J1001</f>
        <v>168.25</v>
      </c>
      <c r="Q243">
        <f t="shared" si="714"/>
        <v>253</v>
      </c>
      <c r="R243">
        <f t="shared" ref="R243:S243" si="715">J1262</f>
        <v>213.55</v>
      </c>
      <c r="S243">
        <f t="shared" si="715"/>
        <v>506</v>
      </c>
    </row>
    <row r="244" spans="1:19">
      <c r="A244" s="1">
        <v>39420</v>
      </c>
      <c r="B244">
        <v>17</v>
      </c>
      <c r="C244">
        <v>1</v>
      </c>
      <c r="E244" s="1">
        <v>39420</v>
      </c>
      <c r="F244">
        <v>4.2279999999999998</v>
      </c>
      <c r="G244">
        <v>4.0289999999999999</v>
      </c>
      <c r="I244" s="1">
        <v>39497</v>
      </c>
      <c r="J244">
        <v>111.06</v>
      </c>
      <c r="K244">
        <f t="shared" si="583"/>
        <v>19</v>
      </c>
      <c r="M244" t="str">
        <f>INDEX!I243</f>
        <v>t +238</v>
      </c>
      <c r="N244">
        <f t="shared" ref="N244:O244" si="716">J448</f>
        <v>136.30000000000001</v>
      </c>
      <c r="O244">
        <f t="shared" si="716"/>
        <v>95</v>
      </c>
      <c r="P244">
        <f t="shared" ref="P244:Q244" si="717">J1002</f>
        <v>171</v>
      </c>
      <c r="Q244">
        <f t="shared" si="717"/>
        <v>255</v>
      </c>
      <c r="R244">
        <f t="shared" ref="R244:S244" si="718">J1263</f>
        <v>212.965</v>
      </c>
      <c r="S244">
        <f t="shared" si="718"/>
        <v>497</v>
      </c>
    </row>
    <row r="245" spans="1:19">
      <c r="A245" s="1">
        <v>39421</v>
      </c>
      <c r="B245">
        <v>17</v>
      </c>
      <c r="C245">
        <v>1</v>
      </c>
      <c r="E245" s="1">
        <v>39421</v>
      </c>
      <c r="F245">
        <v>4.2329999999999997</v>
      </c>
      <c r="G245">
        <v>4.0369999999999999</v>
      </c>
      <c r="I245" s="1">
        <v>39498</v>
      </c>
      <c r="J245">
        <v>121.97</v>
      </c>
      <c r="K245">
        <f t="shared" si="583"/>
        <v>20</v>
      </c>
      <c r="M245" t="str">
        <f>INDEX!I244</f>
        <v>t +239</v>
      </c>
      <c r="N245">
        <f t="shared" ref="N245:O245" si="719">J449</f>
        <v>133.97999999999999</v>
      </c>
      <c r="O245">
        <f t="shared" si="719"/>
        <v>99</v>
      </c>
      <c r="P245">
        <f t="shared" ref="P245:Q245" si="720">J1003</f>
        <v>167</v>
      </c>
      <c r="Q245">
        <f t="shared" si="720"/>
        <v>256</v>
      </c>
      <c r="R245">
        <f t="shared" ref="R245:S245" si="721">J1264</f>
        <v>224.1</v>
      </c>
      <c r="S245">
        <f t="shared" si="721"/>
        <v>518</v>
      </c>
    </row>
    <row r="246" spans="1:19">
      <c r="A246" s="1">
        <v>39422</v>
      </c>
      <c r="B246">
        <v>16</v>
      </c>
      <c r="C246">
        <v>1</v>
      </c>
      <c r="E246" s="1">
        <v>39422</v>
      </c>
      <c r="F246">
        <v>4.26</v>
      </c>
      <c r="G246">
        <v>4.0789999999999997</v>
      </c>
      <c r="I246" s="1">
        <v>39499</v>
      </c>
      <c r="J246">
        <v>117.325</v>
      </c>
      <c r="K246">
        <f t="shared" si="583"/>
        <v>21</v>
      </c>
      <c r="M246" t="str">
        <f>INDEX!I245</f>
        <v>t +240</v>
      </c>
      <c r="N246">
        <f t="shared" ref="N246:O246" si="722">J450</f>
        <v>144.81</v>
      </c>
      <c r="O246">
        <f t="shared" si="722"/>
        <v>103</v>
      </c>
      <c r="P246">
        <f t="shared" ref="P246:Q246" si="723">J1004</f>
        <v>159.58000000000001</v>
      </c>
      <c r="Q246">
        <f t="shared" si="723"/>
        <v>249</v>
      </c>
      <c r="R246">
        <f t="shared" ref="R246:S246" si="724">J1265</f>
        <v>220.24</v>
      </c>
      <c r="S246">
        <f t="shared" si="724"/>
        <v>507</v>
      </c>
    </row>
    <row r="247" spans="1:19">
      <c r="A247" s="1">
        <v>39423</v>
      </c>
      <c r="B247">
        <v>15</v>
      </c>
      <c r="C247">
        <v>1</v>
      </c>
      <c r="E247" s="1">
        <v>39423</v>
      </c>
      <c r="F247">
        <v>4.3630000000000004</v>
      </c>
      <c r="G247">
        <v>4.1909999999999998</v>
      </c>
      <c r="I247" s="1">
        <v>39500</v>
      </c>
      <c r="J247">
        <v>117.98</v>
      </c>
      <c r="K247">
        <f t="shared" si="583"/>
        <v>21</v>
      </c>
      <c r="M247" t="str">
        <f>INDEX!I246</f>
        <v>t +241</v>
      </c>
      <c r="N247">
        <f t="shared" ref="N247:O247" si="725">J451</f>
        <v>149.56</v>
      </c>
      <c r="O247">
        <f t="shared" si="725"/>
        <v>106</v>
      </c>
      <c r="P247">
        <f t="shared" ref="P247:Q247" si="726">J1005</f>
        <v>153.37</v>
      </c>
      <c r="Q247">
        <f t="shared" si="726"/>
        <v>233</v>
      </c>
      <c r="R247">
        <f t="shared" ref="R247:S247" si="727">J1266</f>
        <v>209.58500000000001</v>
      </c>
      <c r="S247">
        <f t="shared" si="727"/>
        <v>481</v>
      </c>
    </row>
    <row r="248" spans="1:19">
      <c r="A248" s="1">
        <v>39426</v>
      </c>
      <c r="B248">
        <v>14</v>
      </c>
      <c r="C248">
        <v>1</v>
      </c>
      <c r="E248" s="1">
        <v>39426</v>
      </c>
      <c r="F248">
        <v>4.4050000000000002</v>
      </c>
      <c r="G248">
        <v>4.242</v>
      </c>
      <c r="I248" s="1">
        <v>39503</v>
      </c>
      <c r="J248">
        <v>108.94</v>
      </c>
      <c r="K248">
        <f t="shared" si="583"/>
        <v>22</v>
      </c>
      <c r="M248" t="str">
        <f>INDEX!I247</f>
        <v>t +242</v>
      </c>
      <c r="N248">
        <f t="shared" ref="N248:O248" si="728">J452</f>
        <v>145.36000000000001</v>
      </c>
      <c r="O248">
        <f t="shared" si="728"/>
        <v>105</v>
      </c>
      <c r="P248">
        <f t="shared" ref="P248:Q248" si="729">J1006</f>
        <v>153.41999999999999</v>
      </c>
      <c r="Q248">
        <f t="shared" si="729"/>
        <v>219</v>
      </c>
      <c r="R248">
        <f t="shared" ref="R248:S248" si="730">J1267</f>
        <v>204.16</v>
      </c>
      <c r="S248">
        <f t="shared" si="730"/>
        <v>478</v>
      </c>
    </row>
    <row r="249" spans="1:19">
      <c r="A249" s="1">
        <v>39427</v>
      </c>
      <c r="B249">
        <v>15</v>
      </c>
      <c r="C249">
        <v>1</v>
      </c>
      <c r="E249" s="1">
        <v>39427</v>
      </c>
      <c r="F249">
        <v>4.3899999999999997</v>
      </c>
      <c r="G249">
        <v>4.22</v>
      </c>
      <c r="I249" s="1">
        <v>39504</v>
      </c>
      <c r="J249">
        <v>97.66</v>
      </c>
      <c r="K249">
        <f t="shared" si="583"/>
        <v>22</v>
      </c>
      <c r="M249" t="str">
        <f>INDEX!I248</f>
        <v>t +243</v>
      </c>
      <c r="N249">
        <f t="shared" ref="N249:O249" si="731">J453</f>
        <v>137.68</v>
      </c>
      <c r="O249">
        <f t="shared" si="731"/>
        <v>107</v>
      </c>
      <c r="P249">
        <f t="shared" ref="P249:Q249" si="732">J1007</f>
        <v>159.16999999999999</v>
      </c>
      <c r="Q249">
        <f t="shared" si="732"/>
        <v>230</v>
      </c>
      <c r="R249">
        <f t="shared" ref="R249:S249" si="733">J1268</f>
        <v>195.33500000000001</v>
      </c>
      <c r="S249">
        <f t="shared" si="733"/>
        <v>477</v>
      </c>
    </row>
    <row r="250" spans="1:19">
      <c r="A250" s="1">
        <v>39428</v>
      </c>
      <c r="B250">
        <v>14</v>
      </c>
      <c r="C250">
        <v>1</v>
      </c>
      <c r="E250" s="1">
        <v>39428</v>
      </c>
      <c r="F250">
        <v>4.4509999999999996</v>
      </c>
      <c r="G250">
        <v>4.2869999999999999</v>
      </c>
      <c r="I250" s="1">
        <v>39505</v>
      </c>
      <c r="J250">
        <v>101.4</v>
      </c>
      <c r="K250">
        <f t="shared" si="583"/>
        <v>22</v>
      </c>
      <c r="M250" t="str">
        <f>INDEX!I249</f>
        <v>t +244</v>
      </c>
      <c r="N250">
        <f t="shared" ref="N250:O250" si="734">J454</f>
        <v>119.06</v>
      </c>
      <c r="O250">
        <f t="shared" si="734"/>
        <v>108</v>
      </c>
      <c r="P250">
        <f t="shared" ref="P250:Q250" si="735">J1008</f>
        <v>155.46</v>
      </c>
      <c r="Q250">
        <f t="shared" si="735"/>
        <v>226</v>
      </c>
      <c r="R250">
        <f t="shared" ref="R250:S250" si="736">J1269</f>
        <v>193.38</v>
      </c>
      <c r="S250">
        <f t="shared" si="736"/>
        <v>477</v>
      </c>
    </row>
    <row r="251" spans="1:19">
      <c r="A251" s="1">
        <v>39429</v>
      </c>
      <c r="B251">
        <v>15</v>
      </c>
      <c r="C251">
        <v>1</v>
      </c>
      <c r="E251" s="1">
        <v>39429</v>
      </c>
      <c r="F251">
        <v>4.4290000000000003</v>
      </c>
      <c r="G251">
        <v>4.2619999999999996</v>
      </c>
      <c r="I251" s="1">
        <v>39506</v>
      </c>
      <c r="J251">
        <v>110.6</v>
      </c>
      <c r="K251">
        <f t="shared" si="583"/>
        <v>22</v>
      </c>
      <c r="M251" t="str">
        <f>INDEX!I250</f>
        <v>t +245</v>
      </c>
      <c r="N251">
        <f t="shared" ref="N251:O251" si="737">J455</f>
        <v>124.33</v>
      </c>
      <c r="O251">
        <f t="shared" si="737"/>
        <v>109</v>
      </c>
      <c r="P251">
        <f t="shared" ref="P251:Q251" si="738">J1009</f>
        <v>159.29</v>
      </c>
      <c r="Q251">
        <f t="shared" si="738"/>
        <v>232</v>
      </c>
      <c r="R251">
        <f t="shared" ref="R251:S251" si="739">J1270</f>
        <v>192.64</v>
      </c>
      <c r="S251">
        <f t="shared" si="739"/>
        <v>476</v>
      </c>
    </row>
    <row r="252" spans="1:19">
      <c r="A252" s="1">
        <v>39430</v>
      </c>
      <c r="B252">
        <v>15</v>
      </c>
      <c r="C252">
        <v>1</v>
      </c>
      <c r="E252" s="1">
        <v>39430</v>
      </c>
      <c r="F252">
        <v>4.4580000000000002</v>
      </c>
      <c r="G252">
        <v>4.2889999999999997</v>
      </c>
      <c r="I252" s="1">
        <v>39507</v>
      </c>
      <c r="J252">
        <v>122.65</v>
      </c>
      <c r="K252">
        <f t="shared" si="583"/>
        <v>24</v>
      </c>
      <c r="M252" t="str">
        <f>INDEX!I251</f>
        <v>t +246</v>
      </c>
      <c r="N252">
        <f t="shared" ref="N252:O252" si="740">J456</f>
        <v>119.95</v>
      </c>
      <c r="O252">
        <f t="shared" si="740"/>
        <v>109</v>
      </c>
      <c r="P252">
        <f t="shared" ref="P252:Q252" si="741">J1010</f>
        <v>164</v>
      </c>
      <c r="Q252">
        <f t="shared" si="741"/>
        <v>237</v>
      </c>
      <c r="R252">
        <f t="shared" ref="R252:S252" si="742">J1271</f>
        <v>202.965</v>
      </c>
      <c r="S252">
        <f t="shared" si="742"/>
        <v>473</v>
      </c>
    </row>
    <row r="253" spans="1:19">
      <c r="A253" s="1">
        <v>39433</v>
      </c>
      <c r="B253">
        <v>15</v>
      </c>
      <c r="C253">
        <v>1</v>
      </c>
      <c r="E253" s="1">
        <v>39433</v>
      </c>
      <c r="F253">
        <v>4.444</v>
      </c>
      <c r="G253">
        <v>4.2770000000000001</v>
      </c>
      <c r="I253" s="1">
        <v>39510</v>
      </c>
      <c r="J253">
        <v>124.5</v>
      </c>
      <c r="K253">
        <f t="shared" si="583"/>
        <v>27</v>
      </c>
      <c r="M253" t="str">
        <f>INDEX!I252</f>
        <v>t +247</v>
      </c>
      <c r="N253">
        <f t="shared" ref="N253:O253" si="743">J457</f>
        <v>118.31</v>
      </c>
      <c r="O253">
        <f t="shared" si="743"/>
        <v>110</v>
      </c>
      <c r="P253">
        <f t="shared" ref="P253:Q253" si="744">J1011</f>
        <v>158.68</v>
      </c>
      <c r="Q253">
        <f t="shared" si="744"/>
        <v>237</v>
      </c>
      <c r="R253">
        <f t="shared" ref="R253:S253" si="745">J1272</f>
        <v>205.125</v>
      </c>
      <c r="S253">
        <f t="shared" si="745"/>
        <v>463</v>
      </c>
    </row>
    <row r="254" spans="1:19">
      <c r="A254" s="1">
        <v>39434</v>
      </c>
      <c r="B254">
        <v>14</v>
      </c>
      <c r="C254">
        <v>1</v>
      </c>
      <c r="E254" s="1">
        <v>39434</v>
      </c>
      <c r="F254">
        <v>4.4290000000000003</v>
      </c>
      <c r="G254">
        <v>4.266</v>
      </c>
      <c r="I254" s="1">
        <v>39511</v>
      </c>
      <c r="J254">
        <v>125.425</v>
      </c>
      <c r="K254">
        <f t="shared" si="583"/>
        <v>29</v>
      </c>
      <c r="M254" t="str">
        <f>INDEX!I253</f>
        <v>t +248</v>
      </c>
      <c r="N254">
        <f t="shared" ref="N254:O254" si="746">J458</f>
        <v>118.5</v>
      </c>
      <c r="O254">
        <f t="shared" si="746"/>
        <v>110</v>
      </c>
      <c r="P254">
        <f t="shared" ref="P254:Q254" si="747">J1012</f>
        <v>163</v>
      </c>
      <c r="Q254">
        <f t="shared" si="747"/>
        <v>240</v>
      </c>
      <c r="R254">
        <f t="shared" ref="R254:S254" si="748">J1273</f>
        <v>218.155</v>
      </c>
      <c r="S254">
        <f t="shared" si="748"/>
        <v>470</v>
      </c>
    </row>
    <row r="255" spans="1:19">
      <c r="A255" s="1">
        <v>39435</v>
      </c>
      <c r="B255">
        <v>15</v>
      </c>
      <c r="C255">
        <v>1</v>
      </c>
      <c r="E255" s="1">
        <v>39435</v>
      </c>
      <c r="F255">
        <v>4.4139999999999997</v>
      </c>
      <c r="G255">
        <v>4.2469999999999999</v>
      </c>
      <c r="I255" s="1">
        <v>39512</v>
      </c>
      <c r="J255">
        <v>123</v>
      </c>
      <c r="K255">
        <f t="shared" si="583"/>
        <v>31</v>
      </c>
      <c r="M255" t="str">
        <f>INDEX!I254</f>
        <v>t +249</v>
      </c>
      <c r="N255">
        <f t="shared" ref="N255:O255" si="749">J459</f>
        <v>116.2</v>
      </c>
      <c r="O255" t="e">
        <f t="shared" si="749"/>
        <v>#N/A</v>
      </c>
      <c r="P255">
        <f t="shared" ref="P255:Q255" si="750">J1013</f>
        <v>162.88999999999999</v>
      </c>
      <c r="Q255">
        <f t="shared" si="750"/>
        <v>242</v>
      </c>
      <c r="R255">
        <f t="shared" ref="R255:S255" si="751">J1274</f>
        <v>221</v>
      </c>
      <c r="S255">
        <f t="shared" si="751"/>
        <v>472</v>
      </c>
    </row>
    <row r="256" spans="1:19">
      <c r="A256" s="1">
        <v>39436</v>
      </c>
      <c r="B256">
        <v>15</v>
      </c>
      <c r="C256">
        <v>1</v>
      </c>
      <c r="E256" s="1">
        <v>39436</v>
      </c>
      <c r="F256">
        <v>4.3929999999999998</v>
      </c>
      <c r="G256">
        <v>4.2249999999999996</v>
      </c>
      <c r="I256" s="1">
        <v>39513</v>
      </c>
      <c r="J256">
        <v>135.97999999999999</v>
      </c>
      <c r="K256">
        <f t="shared" si="583"/>
        <v>33</v>
      </c>
      <c r="M256" t="str">
        <f>INDEX!I255</f>
        <v>t +250</v>
      </c>
      <c r="N256">
        <f t="shared" ref="N256:O256" si="752">J460</f>
        <v>114.3</v>
      </c>
      <c r="O256">
        <f t="shared" si="752"/>
        <v>110</v>
      </c>
      <c r="P256">
        <f t="shared" ref="P256:Q256" si="753">J1014</f>
        <v>169.5</v>
      </c>
      <c r="Q256">
        <f t="shared" si="753"/>
        <v>247</v>
      </c>
      <c r="R256">
        <f t="shared" ref="R256:S256" si="754">J1275</f>
        <v>228.315</v>
      </c>
      <c r="S256">
        <f t="shared" si="754"/>
        <v>472</v>
      </c>
    </row>
    <row r="257" spans="1:19">
      <c r="A257" s="1">
        <v>39437</v>
      </c>
      <c r="B257">
        <v>15</v>
      </c>
      <c r="C257">
        <v>1</v>
      </c>
      <c r="E257" s="1">
        <v>39437</v>
      </c>
      <c r="F257">
        <v>4.4489999999999998</v>
      </c>
      <c r="G257">
        <v>4.2809999999999997</v>
      </c>
      <c r="I257" s="1">
        <v>39514</v>
      </c>
      <c r="J257">
        <v>147.78</v>
      </c>
      <c r="K257">
        <f t="shared" si="583"/>
        <v>36</v>
      </c>
      <c r="M257" t="str">
        <f>INDEX!I256</f>
        <v>t +251</v>
      </c>
      <c r="N257">
        <f t="shared" ref="N257:O257" si="755">J461</f>
        <v>119.69</v>
      </c>
      <c r="O257">
        <f t="shared" si="755"/>
        <v>109</v>
      </c>
      <c r="P257">
        <f t="shared" ref="P257:Q257" si="756">J1015</f>
        <v>165.88</v>
      </c>
      <c r="Q257">
        <f t="shared" si="756"/>
        <v>246</v>
      </c>
      <c r="R257">
        <f t="shared" ref="R257:S257" si="757">J1276</f>
        <v>242.58</v>
      </c>
      <c r="S257">
        <f t="shared" si="757"/>
        <v>481</v>
      </c>
    </row>
    <row r="258" spans="1:19">
      <c r="A258" s="1">
        <v>39440</v>
      </c>
      <c r="B258">
        <v>15</v>
      </c>
      <c r="C258">
        <v>1</v>
      </c>
      <c r="E258" s="1">
        <v>39440</v>
      </c>
      <c r="F258">
        <v>4.4489999999999998</v>
      </c>
      <c r="G258">
        <v>4.2809999999999997</v>
      </c>
      <c r="I258" s="1">
        <v>39517</v>
      </c>
      <c r="J258">
        <v>158.155</v>
      </c>
      <c r="K258">
        <f t="shared" si="583"/>
        <v>36</v>
      </c>
      <c r="M258" t="str">
        <f>INDEX!I257</f>
        <v>t +252</v>
      </c>
      <c r="N258">
        <f t="shared" ref="N258:O258" si="758">J462</f>
        <v>119.97</v>
      </c>
      <c r="O258">
        <f t="shared" si="758"/>
        <v>109</v>
      </c>
      <c r="P258">
        <f t="shared" ref="P258:Q258" si="759">J1016</f>
        <v>159.19999999999999</v>
      </c>
      <c r="Q258">
        <f t="shared" si="759"/>
        <v>244</v>
      </c>
      <c r="R258">
        <f t="shared" ref="R258:S258" si="760">J1277</f>
        <v>231.74</v>
      </c>
      <c r="S258">
        <f t="shared" si="760"/>
        <v>480</v>
      </c>
    </row>
    <row r="259" spans="1:19">
      <c r="A259" s="1">
        <v>39442</v>
      </c>
      <c r="B259">
        <v>15</v>
      </c>
      <c r="C259">
        <v>1</v>
      </c>
      <c r="E259" s="1">
        <v>39442</v>
      </c>
      <c r="F259">
        <v>4.4489999999999998</v>
      </c>
      <c r="G259">
        <v>4.2809999999999997</v>
      </c>
      <c r="I259" s="1">
        <v>39518</v>
      </c>
      <c r="J259">
        <v>154.14500000000001</v>
      </c>
      <c r="K259">
        <f t="shared" si="583"/>
        <v>34</v>
      </c>
      <c r="M259" t="str">
        <f>INDEX!I258</f>
        <v>t +253</v>
      </c>
      <c r="N259">
        <f t="shared" ref="N259:O259" si="761">J463</f>
        <v>119.81</v>
      </c>
      <c r="O259">
        <f t="shared" si="761"/>
        <v>109</v>
      </c>
      <c r="P259">
        <f t="shared" ref="P259:Q259" si="762">J1017</f>
        <v>159</v>
      </c>
      <c r="Q259">
        <f t="shared" si="762"/>
        <v>250</v>
      </c>
      <c r="R259">
        <f t="shared" ref="R259:S259" si="763">J1278</f>
        <v>223.41</v>
      </c>
      <c r="S259">
        <f t="shared" si="763"/>
        <v>471</v>
      </c>
    </row>
    <row r="260" spans="1:19">
      <c r="A260" s="1">
        <v>39443</v>
      </c>
      <c r="B260">
        <v>15</v>
      </c>
      <c r="C260">
        <v>1</v>
      </c>
      <c r="E260" s="1">
        <v>39443</v>
      </c>
      <c r="F260">
        <v>4.4829999999999997</v>
      </c>
      <c r="G260">
        <v>4.3170000000000002</v>
      </c>
      <c r="I260" s="1">
        <v>39519</v>
      </c>
      <c r="J260">
        <v>146.19499999999999</v>
      </c>
      <c r="K260">
        <f t="shared" si="583"/>
        <v>33</v>
      </c>
      <c r="M260" t="str">
        <f>INDEX!I259</f>
        <v>t +254</v>
      </c>
      <c r="N260">
        <f t="shared" ref="N260:O260" si="764">J464</f>
        <v>119.9</v>
      </c>
      <c r="O260" t="e">
        <f t="shared" si="764"/>
        <v>#N/A</v>
      </c>
      <c r="P260">
        <f t="shared" ref="P260:Q260" si="765">J1018</f>
        <v>161.25</v>
      </c>
      <c r="Q260">
        <f t="shared" si="765"/>
        <v>248</v>
      </c>
      <c r="R260">
        <f t="shared" ref="R260:S260" si="766">J1279</f>
        <v>214</v>
      </c>
      <c r="S260">
        <f t="shared" si="766"/>
        <v>461</v>
      </c>
    </row>
    <row r="261" spans="1:19">
      <c r="A261" s="1">
        <v>39444</v>
      </c>
      <c r="B261">
        <v>15</v>
      </c>
      <c r="C261">
        <v>1</v>
      </c>
      <c r="E261" s="1">
        <v>39444</v>
      </c>
      <c r="F261">
        <v>4.4420000000000002</v>
      </c>
      <c r="G261">
        <v>4.274</v>
      </c>
      <c r="I261" s="1">
        <v>39520</v>
      </c>
      <c r="J261">
        <v>158</v>
      </c>
      <c r="K261">
        <f t="shared" si="583"/>
        <v>34</v>
      </c>
      <c r="M261" t="str">
        <f>INDEX!I260</f>
        <v>t +255</v>
      </c>
      <c r="N261">
        <f t="shared" ref="N261:O261" si="767">J465</f>
        <v>119.33</v>
      </c>
      <c r="O261">
        <f t="shared" si="767"/>
        <v>108</v>
      </c>
      <c r="P261">
        <f t="shared" ref="P261:Q261" si="768">J1019</f>
        <v>165.22</v>
      </c>
      <c r="Q261">
        <f t="shared" si="768"/>
        <v>253</v>
      </c>
      <c r="R261">
        <f t="shared" ref="R261:S261" si="769">J1280</f>
        <v>216.16</v>
      </c>
      <c r="S261">
        <f t="shared" si="769"/>
        <v>454</v>
      </c>
    </row>
    <row r="262" spans="1:19">
      <c r="A262" s="1">
        <v>39447</v>
      </c>
      <c r="B262">
        <v>15</v>
      </c>
      <c r="C262">
        <v>1</v>
      </c>
      <c r="E262" s="1">
        <v>39447</v>
      </c>
      <c r="F262">
        <v>4.4420000000000002</v>
      </c>
      <c r="G262">
        <v>4.274</v>
      </c>
      <c r="I262" s="1">
        <v>39521</v>
      </c>
      <c r="J262">
        <v>158.38</v>
      </c>
      <c r="K262">
        <f t="shared" si="583"/>
        <v>35</v>
      </c>
      <c r="M262" t="str">
        <f>INDEX!I261</f>
        <v>t +256</v>
      </c>
      <c r="N262">
        <f t="shared" ref="N262:O262" si="770">J466</f>
        <v>111.98</v>
      </c>
      <c r="O262">
        <f t="shared" si="770"/>
        <v>104</v>
      </c>
      <c r="P262">
        <f t="shared" ref="P262:Q262" si="771">J1020</f>
        <v>166.08</v>
      </c>
      <c r="Q262">
        <f t="shared" si="771"/>
        <v>255</v>
      </c>
      <c r="R262">
        <f t="shared" ref="R262:S262" si="772">J1281</f>
        <v>227.375</v>
      </c>
      <c r="S262">
        <f t="shared" si="772"/>
        <v>459</v>
      </c>
    </row>
    <row r="263" spans="1:19">
      <c r="A263" s="1">
        <v>39449</v>
      </c>
      <c r="B263">
        <v>15</v>
      </c>
      <c r="C263">
        <v>0</v>
      </c>
      <c r="E263" s="1">
        <v>39449</v>
      </c>
      <c r="F263">
        <v>4.3280000000000003</v>
      </c>
      <c r="G263">
        <v>4.1470000000000002</v>
      </c>
      <c r="I263" s="1">
        <v>39524</v>
      </c>
      <c r="J263">
        <v>159.505</v>
      </c>
      <c r="K263">
        <f t="shared" si="583"/>
        <v>36</v>
      </c>
      <c r="M263" t="str">
        <f>INDEX!I262</f>
        <v>t +257</v>
      </c>
      <c r="N263">
        <f t="shared" ref="N263:O263" si="773">J467</f>
        <v>102.38</v>
      </c>
      <c r="O263">
        <f t="shared" si="773"/>
        <v>103</v>
      </c>
      <c r="P263">
        <f t="shared" ref="P263:Q263" si="774">J1021</f>
        <v>166.42</v>
      </c>
      <c r="Q263">
        <f t="shared" si="774"/>
        <v>257</v>
      </c>
      <c r="R263">
        <f t="shared" ref="R263:S263" si="775">J1282</f>
        <v>222.06</v>
      </c>
      <c r="S263">
        <f t="shared" si="775"/>
        <v>463</v>
      </c>
    </row>
    <row r="264" spans="1:19">
      <c r="A264" s="1">
        <v>39450</v>
      </c>
      <c r="B264">
        <v>16</v>
      </c>
      <c r="C264">
        <v>1</v>
      </c>
      <c r="E264" s="1">
        <v>39450</v>
      </c>
      <c r="F264">
        <v>4.306</v>
      </c>
      <c r="G264">
        <v>4.12</v>
      </c>
      <c r="I264" s="1">
        <v>39525</v>
      </c>
      <c r="J264">
        <v>130.625</v>
      </c>
      <c r="K264">
        <f t="shared" ref="K264:K327" si="776">VLOOKUP(I264,$A$2:$B$5000,2,FALSE)</f>
        <v>33</v>
      </c>
      <c r="M264" t="str">
        <f>INDEX!I263</f>
        <v>t +258</v>
      </c>
      <c r="N264">
        <f t="shared" ref="N264:O264" si="777">J468</f>
        <v>102.88</v>
      </c>
      <c r="O264">
        <f t="shared" si="777"/>
        <v>97</v>
      </c>
      <c r="P264">
        <f t="shared" ref="P264:Q264" si="778">J1022</f>
        <v>166.45</v>
      </c>
      <c r="Q264">
        <f t="shared" si="778"/>
        <v>261</v>
      </c>
      <c r="R264">
        <f t="shared" ref="R264:S264" si="779">J1283</f>
        <v>211.85</v>
      </c>
      <c r="S264">
        <f t="shared" si="779"/>
        <v>460</v>
      </c>
    </row>
    <row r="265" spans="1:19">
      <c r="A265" s="1">
        <v>39451</v>
      </c>
      <c r="B265">
        <v>17</v>
      </c>
      <c r="C265">
        <v>1</v>
      </c>
      <c r="E265" s="1">
        <v>39451</v>
      </c>
      <c r="F265">
        <v>4.2699999999999996</v>
      </c>
      <c r="G265">
        <v>4.0759999999999996</v>
      </c>
      <c r="I265" s="1">
        <v>39526</v>
      </c>
      <c r="J265">
        <v>117.095</v>
      </c>
      <c r="K265">
        <f t="shared" si="776"/>
        <v>31</v>
      </c>
      <c r="M265" t="str">
        <f>INDEX!I264</f>
        <v>t +259</v>
      </c>
      <c r="N265">
        <f t="shared" ref="N265:O265" si="780">J469</f>
        <v>106.19</v>
      </c>
      <c r="O265">
        <f t="shared" si="780"/>
        <v>97</v>
      </c>
      <c r="P265">
        <f t="shared" ref="P265:Q265" si="781">J1023</f>
        <v>159.08000000000001</v>
      </c>
      <c r="Q265">
        <f t="shared" si="781"/>
        <v>261</v>
      </c>
      <c r="R265">
        <f t="shared" ref="R265:S265" si="782">J1284</f>
        <v>216</v>
      </c>
      <c r="S265">
        <f t="shared" si="782"/>
        <v>460</v>
      </c>
    </row>
    <row r="266" spans="1:19">
      <c r="A266" s="1">
        <v>39454</v>
      </c>
      <c r="B266">
        <v>18</v>
      </c>
      <c r="C266">
        <v>1</v>
      </c>
      <c r="E266" s="1">
        <v>39454</v>
      </c>
      <c r="F266">
        <v>4.2789999999999999</v>
      </c>
      <c r="G266">
        <v>4.0780000000000003</v>
      </c>
      <c r="I266" s="1">
        <v>39527</v>
      </c>
      <c r="J266">
        <v>131.41499999999999</v>
      </c>
      <c r="K266">
        <f t="shared" si="776"/>
        <v>30</v>
      </c>
      <c r="M266" t="str">
        <f>INDEX!I265</f>
        <v>t +260</v>
      </c>
      <c r="N266">
        <f t="shared" ref="N266:O266" si="783">J470</f>
        <v>103.98</v>
      </c>
      <c r="O266">
        <f t="shared" si="783"/>
        <v>103</v>
      </c>
      <c r="P266">
        <f t="shared" ref="P266:Q266" si="784">J1024</f>
        <v>156</v>
      </c>
      <c r="Q266">
        <f t="shared" si="784"/>
        <v>262</v>
      </c>
      <c r="R266">
        <f t="shared" ref="R266:S266" si="785">J1285</f>
        <v>204.19</v>
      </c>
      <c r="S266">
        <f t="shared" si="785"/>
        <v>453</v>
      </c>
    </row>
    <row r="267" spans="1:19">
      <c r="A267" s="1">
        <v>39455</v>
      </c>
      <c r="B267">
        <v>18</v>
      </c>
      <c r="C267">
        <v>1</v>
      </c>
      <c r="E267" s="1">
        <v>39455</v>
      </c>
      <c r="F267">
        <v>4.3159999999999998</v>
      </c>
      <c r="G267">
        <v>4.1189999999999998</v>
      </c>
      <c r="I267" s="1">
        <v>39532</v>
      </c>
      <c r="J267">
        <v>104.73</v>
      </c>
      <c r="K267">
        <f t="shared" si="776"/>
        <v>28</v>
      </c>
      <c r="M267" t="str">
        <f>INDEX!I266</f>
        <v>t +261</v>
      </c>
      <c r="N267">
        <f t="shared" ref="N267:O267" si="786">J471</f>
        <v>109.79</v>
      </c>
      <c r="O267">
        <f t="shared" si="786"/>
        <v>107</v>
      </c>
      <c r="P267">
        <f t="shared" ref="P267:Q267" si="787">J1025</f>
        <v>152.565</v>
      </c>
      <c r="Q267">
        <f t="shared" si="787"/>
        <v>258</v>
      </c>
      <c r="R267">
        <f t="shared" ref="R267:S267" si="788">J1286</f>
        <v>207</v>
      </c>
      <c r="S267">
        <f t="shared" si="788"/>
        <v>446</v>
      </c>
    </row>
    <row r="268" spans="1:19">
      <c r="A268" s="1">
        <v>39456</v>
      </c>
      <c r="B268">
        <v>18</v>
      </c>
      <c r="C268">
        <v>1</v>
      </c>
      <c r="E268" s="1">
        <v>39456</v>
      </c>
      <c r="F268">
        <v>4.2590000000000003</v>
      </c>
      <c r="G268">
        <v>4.05</v>
      </c>
      <c r="I268" s="1">
        <v>39533</v>
      </c>
      <c r="J268">
        <v>110.25</v>
      </c>
      <c r="K268">
        <f t="shared" si="776"/>
        <v>29</v>
      </c>
      <c r="M268" t="str">
        <f>INDEX!I267</f>
        <v>t +262</v>
      </c>
      <c r="N268">
        <f t="shared" ref="N268:O268" si="789">J472</f>
        <v>113.69</v>
      </c>
      <c r="O268">
        <f t="shared" si="789"/>
        <v>111</v>
      </c>
      <c r="P268">
        <f t="shared" ref="P268:Q268" si="790">J1026</f>
        <v>153</v>
      </c>
      <c r="Q268">
        <f t="shared" si="790"/>
        <v>257</v>
      </c>
      <c r="R268">
        <f t="shared" ref="R268:S268" si="791">J1287</f>
        <v>199.11500000000001</v>
      </c>
      <c r="S268">
        <f t="shared" si="791"/>
        <v>425</v>
      </c>
    </row>
    <row r="269" spans="1:19">
      <c r="A269" s="1">
        <v>39457</v>
      </c>
      <c r="B269">
        <v>19</v>
      </c>
      <c r="C269">
        <v>1</v>
      </c>
      <c r="E269" s="1">
        <v>39457</v>
      </c>
      <c r="F269">
        <v>4.28</v>
      </c>
      <c r="G269">
        <v>4.0670000000000002</v>
      </c>
      <c r="I269" s="1">
        <v>39534</v>
      </c>
      <c r="J269">
        <v>107.46</v>
      </c>
      <c r="K269">
        <f t="shared" si="776"/>
        <v>28</v>
      </c>
      <c r="M269" t="str">
        <f>INDEX!I268</f>
        <v>t +263</v>
      </c>
      <c r="N269">
        <f t="shared" ref="N269:O269" si="792">J473</f>
        <v>117.81</v>
      </c>
      <c r="O269">
        <f t="shared" si="792"/>
        <v>113</v>
      </c>
      <c r="P269">
        <f t="shared" ref="P269:Q269" si="793">J1027</f>
        <v>149.33000000000001</v>
      </c>
      <c r="Q269">
        <f t="shared" si="793"/>
        <v>251</v>
      </c>
      <c r="R269">
        <f t="shared" ref="R269:S269" si="794">J1288</f>
        <v>205.72</v>
      </c>
      <c r="S269">
        <f t="shared" si="794"/>
        <v>424</v>
      </c>
    </row>
    <row r="270" spans="1:19">
      <c r="A270" s="1">
        <v>39458</v>
      </c>
      <c r="B270">
        <v>19</v>
      </c>
      <c r="C270">
        <v>1</v>
      </c>
      <c r="E270" s="1">
        <v>39458</v>
      </c>
      <c r="F270">
        <v>4.28</v>
      </c>
      <c r="G270">
        <v>4.0659999999999998</v>
      </c>
      <c r="I270" s="1">
        <v>39535</v>
      </c>
      <c r="J270">
        <v>109.27</v>
      </c>
      <c r="K270">
        <f t="shared" si="776"/>
        <v>27</v>
      </c>
      <c r="M270" t="str">
        <f>INDEX!I269</f>
        <v>t +264</v>
      </c>
      <c r="N270">
        <f t="shared" ref="N270:O270" si="795">J474</f>
        <v>117.92</v>
      </c>
      <c r="O270">
        <f t="shared" si="795"/>
        <v>116</v>
      </c>
      <c r="P270">
        <f t="shared" ref="P270:Q270" si="796">J1028</f>
        <v>153.47</v>
      </c>
      <c r="Q270">
        <f t="shared" si="796"/>
        <v>253</v>
      </c>
      <c r="R270">
        <f t="shared" ref="R270:S270" si="797">J1289</f>
        <v>214.375</v>
      </c>
      <c r="S270">
        <f t="shared" si="797"/>
        <v>428</v>
      </c>
    </row>
    <row r="271" spans="1:19">
      <c r="A271" s="1">
        <v>39461</v>
      </c>
      <c r="B271">
        <v>17</v>
      </c>
      <c r="C271">
        <v>1</v>
      </c>
      <c r="E271" s="1">
        <v>39461</v>
      </c>
      <c r="F271">
        <v>4.2140000000000004</v>
      </c>
      <c r="G271">
        <v>4.0129999999999999</v>
      </c>
      <c r="I271" s="1">
        <v>39539</v>
      </c>
      <c r="J271">
        <v>104.31</v>
      </c>
      <c r="K271">
        <f t="shared" si="776"/>
        <v>24</v>
      </c>
      <c r="M271" t="str">
        <f>INDEX!I270</f>
        <v>t +265</v>
      </c>
      <c r="N271">
        <f t="shared" ref="N271:O271" si="798">J475</f>
        <v>114.87</v>
      </c>
      <c r="O271">
        <f t="shared" si="798"/>
        <v>115</v>
      </c>
      <c r="P271">
        <f t="shared" ref="P271:Q271" si="799">J1029</f>
        <v>156.05500000000001</v>
      </c>
      <c r="Q271">
        <f t="shared" si="799"/>
        <v>257</v>
      </c>
      <c r="R271">
        <f t="shared" ref="R271:S271" si="800">J1290</f>
        <v>226</v>
      </c>
      <c r="S271">
        <f t="shared" si="800"/>
        <v>441</v>
      </c>
    </row>
    <row r="272" spans="1:19">
      <c r="A272" s="1">
        <v>39462</v>
      </c>
      <c r="B272">
        <v>17</v>
      </c>
      <c r="C272">
        <v>1</v>
      </c>
      <c r="E272" s="1">
        <v>39462</v>
      </c>
      <c r="F272">
        <v>4.173</v>
      </c>
      <c r="G272">
        <v>3.9710000000000001</v>
      </c>
      <c r="I272" s="1">
        <v>39540</v>
      </c>
      <c r="J272">
        <v>96.25</v>
      </c>
      <c r="K272">
        <f t="shared" si="776"/>
        <v>24</v>
      </c>
      <c r="M272" t="str">
        <f>INDEX!I271</f>
        <v>t +266</v>
      </c>
      <c r="N272">
        <f t="shared" ref="N272:O272" si="801">J476</f>
        <v>116</v>
      </c>
      <c r="O272">
        <f t="shared" si="801"/>
        <v>113</v>
      </c>
      <c r="P272">
        <f t="shared" ref="P272:Q272" si="802">J1030</f>
        <v>155.81</v>
      </c>
      <c r="Q272">
        <f t="shared" si="802"/>
        <v>267</v>
      </c>
      <c r="R272">
        <f t="shared" ref="R272:S272" si="803">J1291</f>
        <v>215.38499999999999</v>
      </c>
      <c r="S272">
        <f t="shared" si="803"/>
        <v>438</v>
      </c>
    </row>
    <row r="273" spans="1:19">
      <c r="A273" s="1">
        <v>39463</v>
      </c>
      <c r="B273">
        <v>18</v>
      </c>
      <c r="C273">
        <v>1</v>
      </c>
      <c r="E273" s="1">
        <v>39463</v>
      </c>
      <c r="F273">
        <v>4.1239999999999997</v>
      </c>
      <c r="G273">
        <v>3.9169999999999998</v>
      </c>
      <c r="I273" s="1">
        <v>39541</v>
      </c>
      <c r="J273">
        <v>90.625</v>
      </c>
      <c r="K273">
        <f t="shared" si="776"/>
        <v>25</v>
      </c>
      <c r="M273" t="str">
        <f>INDEX!I272</f>
        <v>t +267</v>
      </c>
      <c r="N273">
        <f t="shared" ref="N273:O273" si="804">J477</f>
        <v>124.5</v>
      </c>
      <c r="O273">
        <f t="shared" si="804"/>
        <v>118</v>
      </c>
      <c r="P273">
        <f t="shared" ref="P273:Q273" si="805">J1031</f>
        <v>159.05000000000001</v>
      </c>
      <c r="Q273">
        <f t="shared" si="805"/>
        <v>271</v>
      </c>
      <c r="R273">
        <f t="shared" ref="R273:S273" si="806">J1292</f>
        <v>210.22</v>
      </c>
      <c r="S273">
        <f t="shared" si="806"/>
        <v>435</v>
      </c>
    </row>
    <row r="274" spans="1:19">
      <c r="A274" s="1">
        <v>39464</v>
      </c>
      <c r="B274">
        <v>17</v>
      </c>
      <c r="C274">
        <v>1</v>
      </c>
      <c r="E274" s="1">
        <v>39464</v>
      </c>
      <c r="F274">
        <v>4.1139999999999999</v>
      </c>
      <c r="G274">
        <v>3.91</v>
      </c>
      <c r="I274" s="1">
        <v>39542</v>
      </c>
      <c r="J274">
        <v>80.385000000000005</v>
      </c>
      <c r="K274">
        <f t="shared" si="776"/>
        <v>25</v>
      </c>
      <c r="M274" t="str">
        <f>INDEX!I273</f>
        <v>t +268</v>
      </c>
      <c r="N274">
        <f t="shared" ref="N274:O274" si="807">J478</f>
        <v>126.16</v>
      </c>
      <c r="O274">
        <f t="shared" si="807"/>
        <v>123</v>
      </c>
      <c r="P274">
        <f t="shared" ref="P274:Q274" si="808">J1032</f>
        <v>163.55000000000001</v>
      </c>
      <c r="Q274">
        <f t="shared" si="808"/>
        <v>274</v>
      </c>
      <c r="R274">
        <f t="shared" ref="R274:S274" si="809">J1293</f>
        <v>211.10499999999999</v>
      </c>
      <c r="S274">
        <f t="shared" si="809"/>
        <v>434</v>
      </c>
    </row>
    <row r="275" spans="1:19">
      <c r="A275" s="1">
        <v>39465</v>
      </c>
      <c r="B275">
        <v>17</v>
      </c>
      <c r="C275">
        <v>1</v>
      </c>
      <c r="E275" s="1">
        <v>39465</v>
      </c>
      <c r="F275">
        <v>4.0880000000000001</v>
      </c>
      <c r="G275">
        <v>3.8809999999999998</v>
      </c>
      <c r="I275" s="1">
        <v>39545</v>
      </c>
      <c r="J275">
        <v>75.63</v>
      </c>
      <c r="K275">
        <f t="shared" si="776"/>
        <v>24</v>
      </c>
      <c r="M275" t="str">
        <f>INDEX!I274</f>
        <v>t +269</v>
      </c>
      <c r="N275">
        <f t="shared" ref="N275:O275" si="810">J479</f>
        <v>124.45</v>
      </c>
      <c r="O275">
        <f t="shared" si="810"/>
        <v>124</v>
      </c>
      <c r="P275">
        <f t="shared" ref="P275:Q275" si="811">J1033</f>
        <v>164.78</v>
      </c>
      <c r="Q275">
        <f t="shared" si="811"/>
        <v>270</v>
      </c>
      <c r="R275">
        <f t="shared" ref="R275:S275" si="812">J1294</f>
        <v>214.5</v>
      </c>
      <c r="S275">
        <f t="shared" si="812"/>
        <v>439</v>
      </c>
    </row>
    <row r="276" spans="1:19">
      <c r="A276" s="1">
        <v>39468</v>
      </c>
      <c r="B276">
        <v>17</v>
      </c>
      <c r="C276">
        <v>0</v>
      </c>
      <c r="E276" s="1">
        <v>39468</v>
      </c>
      <c r="F276">
        <v>4.024</v>
      </c>
      <c r="G276">
        <v>3.8090000000000002</v>
      </c>
      <c r="I276" s="1">
        <v>39546</v>
      </c>
      <c r="J276">
        <v>86.43</v>
      </c>
      <c r="K276">
        <f t="shared" si="776"/>
        <v>25</v>
      </c>
      <c r="M276" t="str">
        <f>INDEX!I275</f>
        <v>t +270</v>
      </c>
      <c r="N276">
        <f t="shared" ref="N276:O276" si="813">J480</f>
        <v>127.49</v>
      </c>
      <c r="O276">
        <f t="shared" si="813"/>
        <v>126</v>
      </c>
      <c r="P276">
        <f t="shared" ref="P276:Q276" si="814">J1034</f>
        <v>158.75</v>
      </c>
      <c r="Q276">
        <f t="shared" si="814"/>
        <v>258</v>
      </c>
      <c r="R276">
        <f t="shared" ref="R276:S276" si="815">J1295</f>
        <v>208.56</v>
      </c>
      <c r="S276">
        <f t="shared" si="815"/>
        <v>441</v>
      </c>
    </row>
    <row r="277" spans="1:19">
      <c r="A277" s="1">
        <v>39469</v>
      </c>
      <c r="B277">
        <v>18</v>
      </c>
      <c r="C277">
        <v>0</v>
      </c>
      <c r="E277" s="1">
        <v>39469</v>
      </c>
      <c r="F277">
        <v>4.077</v>
      </c>
      <c r="G277">
        <v>3.8559999999999999</v>
      </c>
      <c r="I277" s="1">
        <v>39547</v>
      </c>
      <c r="J277">
        <v>96.96</v>
      </c>
      <c r="K277">
        <f t="shared" si="776"/>
        <v>25</v>
      </c>
      <c r="M277" t="str">
        <f>INDEX!I276</f>
        <v>t +271</v>
      </c>
      <c r="N277">
        <f t="shared" ref="N277:O277" si="816">J481</f>
        <v>119.21</v>
      </c>
      <c r="O277">
        <f t="shared" si="816"/>
        <v>120</v>
      </c>
      <c r="P277">
        <f t="shared" ref="P277:Q277" si="817">J1035</f>
        <v>160.035</v>
      </c>
      <c r="Q277">
        <f t="shared" si="817"/>
        <v>261</v>
      </c>
      <c r="R277">
        <f t="shared" ref="R277:S277" si="818">J1296</f>
        <v>200.67</v>
      </c>
      <c r="S277">
        <f t="shared" si="818"/>
        <v>433</v>
      </c>
    </row>
    <row r="278" spans="1:19">
      <c r="A278" s="1">
        <v>39470</v>
      </c>
      <c r="B278">
        <v>19</v>
      </c>
      <c r="C278">
        <v>0</v>
      </c>
      <c r="E278" s="1">
        <v>39470</v>
      </c>
      <c r="F278">
        <v>3.9830000000000001</v>
      </c>
      <c r="G278">
        <v>3.746</v>
      </c>
      <c r="I278" s="1">
        <v>39548</v>
      </c>
      <c r="J278">
        <v>97.84</v>
      </c>
      <c r="K278">
        <f t="shared" si="776"/>
        <v>27</v>
      </c>
      <c r="M278" t="str">
        <f>INDEX!I277</f>
        <v>t +272</v>
      </c>
      <c r="N278">
        <f t="shared" ref="N278:O278" si="819">J482</f>
        <v>116.86</v>
      </c>
      <c r="O278">
        <f t="shared" si="819"/>
        <v>114</v>
      </c>
      <c r="P278">
        <f t="shared" ref="P278:Q278" si="820">J1036</f>
        <v>158.12</v>
      </c>
      <c r="Q278">
        <f t="shared" si="820"/>
        <v>263</v>
      </c>
      <c r="R278">
        <f t="shared" ref="R278:S278" si="821">J1297</f>
        <v>198.15</v>
      </c>
      <c r="S278">
        <f t="shared" si="821"/>
        <v>430</v>
      </c>
    </row>
    <row r="279" spans="1:19">
      <c r="A279" s="1">
        <v>39471</v>
      </c>
      <c r="B279">
        <v>19</v>
      </c>
      <c r="C279">
        <v>0</v>
      </c>
      <c r="E279" s="1">
        <v>39471</v>
      </c>
      <c r="F279">
        <v>4.1520000000000001</v>
      </c>
      <c r="G279">
        <v>3.9159999999999999</v>
      </c>
      <c r="I279" s="1">
        <v>39549</v>
      </c>
      <c r="J279">
        <v>92.52</v>
      </c>
      <c r="K279">
        <f t="shared" si="776"/>
        <v>27</v>
      </c>
      <c r="M279" t="str">
        <f>INDEX!I278</f>
        <v>t +273</v>
      </c>
      <c r="N279">
        <f t="shared" ref="N279:O279" si="822">J483</f>
        <v>114.5</v>
      </c>
      <c r="O279">
        <f t="shared" si="822"/>
        <v>108</v>
      </c>
      <c r="P279">
        <f t="shared" ref="P279:Q279" si="823">J1037</f>
        <v>152.94</v>
      </c>
      <c r="Q279">
        <f t="shared" si="823"/>
        <v>259</v>
      </c>
      <c r="R279">
        <f t="shared" ref="R279:S279" si="824">J1298</f>
        <v>191</v>
      </c>
      <c r="S279">
        <f t="shared" si="824"/>
        <v>424</v>
      </c>
    </row>
    <row r="280" spans="1:19">
      <c r="A280" s="1">
        <v>39472</v>
      </c>
      <c r="B280">
        <v>19</v>
      </c>
      <c r="C280">
        <v>1</v>
      </c>
      <c r="E280" s="1">
        <v>39472</v>
      </c>
      <c r="F280">
        <v>4.1189999999999998</v>
      </c>
      <c r="G280">
        <v>3.8839999999999999</v>
      </c>
      <c r="I280" s="1">
        <v>39552</v>
      </c>
      <c r="J280">
        <v>95.26</v>
      </c>
      <c r="K280">
        <f t="shared" si="776"/>
        <v>29</v>
      </c>
      <c r="M280" t="str">
        <f>INDEX!I279</f>
        <v>t +274</v>
      </c>
      <c r="N280">
        <f t="shared" ref="N280:O280" si="825">J484</f>
        <v>121</v>
      </c>
      <c r="O280">
        <f t="shared" si="825"/>
        <v>101</v>
      </c>
      <c r="P280">
        <f t="shared" ref="P280:Q280" si="826">J1038</f>
        <v>143.4</v>
      </c>
      <c r="Q280">
        <f t="shared" si="826"/>
        <v>252</v>
      </c>
      <c r="R280">
        <f t="shared" ref="R280:S280" si="827">J1299</f>
        <v>184.2</v>
      </c>
      <c r="S280">
        <f t="shared" si="827"/>
        <v>424</v>
      </c>
    </row>
    <row r="281" spans="1:19">
      <c r="A281" s="1">
        <v>39475</v>
      </c>
      <c r="B281">
        <v>19</v>
      </c>
      <c r="C281">
        <v>1</v>
      </c>
      <c r="E281" s="1">
        <v>39475</v>
      </c>
      <c r="F281">
        <v>4.09</v>
      </c>
      <c r="G281">
        <v>3.8610000000000002</v>
      </c>
      <c r="I281" s="1">
        <v>39553</v>
      </c>
      <c r="J281">
        <v>91.56</v>
      </c>
      <c r="K281">
        <f t="shared" si="776"/>
        <v>29</v>
      </c>
      <c r="M281" t="str">
        <f>INDEX!I280</f>
        <v>t +275</v>
      </c>
      <c r="N281">
        <f t="shared" ref="N281:O281" si="828">J485</f>
        <v>123.3</v>
      </c>
      <c r="O281">
        <f t="shared" si="828"/>
        <v>100</v>
      </c>
      <c r="P281">
        <f t="shared" ref="P281:Q281" si="829">J1039</f>
        <v>138.625</v>
      </c>
      <c r="Q281">
        <f t="shared" si="829"/>
        <v>249</v>
      </c>
      <c r="R281">
        <f t="shared" ref="R281:S281" si="830">J1300</f>
        <v>180.4</v>
      </c>
      <c r="S281">
        <f t="shared" si="830"/>
        <v>426</v>
      </c>
    </row>
    <row r="282" spans="1:19">
      <c r="A282" s="1">
        <v>39476</v>
      </c>
      <c r="B282">
        <v>19</v>
      </c>
      <c r="C282">
        <v>1</v>
      </c>
      <c r="E282" s="1">
        <v>39476</v>
      </c>
      <c r="F282">
        <v>4.133</v>
      </c>
      <c r="G282">
        <v>3.9079999999999999</v>
      </c>
      <c r="I282" s="1">
        <v>39554</v>
      </c>
      <c r="J282">
        <v>82.25</v>
      </c>
      <c r="K282">
        <f t="shared" si="776"/>
        <v>29</v>
      </c>
      <c r="M282" t="str">
        <f>INDEX!I281</f>
        <v>t +276</v>
      </c>
      <c r="N282">
        <f t="shared" ref="N282:O282" si="831">J486</f>
        <v>127</v>
      </c>
      <c r="O282">
        <f t="shared" si="831"/>
        <v>101</v>
      </c>
      <c r="P282">
        <f t="shared" ref="P282:Q282" si="832">J1040</f>
        <v>146.25</v>
      </c>
      <c r="Q282">
        <f t="shared" si="832"/>
        <v>253</v>
      </c>
      <c r="R282">
        <f t="shared" ref="R282:S282" si="833">J1301</f>
        <v>188.94</v>
      </c>
      <c r="S282">
        <f t="shared" si="833"/>
        <v>438</v>
      </c>
    </row>
    <row r="283" spans="1:19">
      <c r="A283" s="1">
        <v>39477</v>
      </c>
      <c r="B283">
        <v>18</v>
      </c>
      <c r="C283">
        <v>1</v>
      </c>
      <c r="E283" s="1">
        <v>39477</v>
      </c>
      <c r="F283">
        <v>4.1449999999999996</v>
      </c>
      <c r="G283">
        <v>3.92</v>
      </c>
      <c r="I283" s="1">
        <v>39555</v>
      </c>
      <c r="J283">
        <v>77.17</v>
      </c>
      <c r="K283">
        <f t="shared" si="776"/>
        <v>28</v>
      </c>
      <c r="M283" t="str">
        <f>INDEX!I282</f>
        <v>t +277</v>
      </c>
      <c r="N283">
        <f t="shared" ref="N283:O283" si="834">J487</f>
        <v>123.5</v>
      </c>
      <c r="O283">
        <f t="shared" si="834"/>
        <v>99</v>
      </c>
      <c r="P283">
        <f t="shared" ref="P283:Q283" si="835">J1041</f>
        <v>149.12</v>
      </c>
      <c r="Q283">
        <f t="shared" si="835"/>
        <v>257</v>
      </c>
      <c r="R283">
        <f t="shared" ref="R283:S283" si="836">J1302</f>
        <v>207.22499999999999</v>
      </c>
      <c r="S283">
        <f t="shared" si="836"/>
        <v>451</v>
      </c>
    </row>
    <row r="284" spans="1:19">
      <c r="A284" s="1">
        <v>39478</v>
      </c>
      <c r="B284">
        <v>18</v>
      </c>
      <c r="C284">
        <v>0</v>
      </c>
      <c r="E284" s="1">
        <v>39478</v>
      </c>
      <c r="F284">
        <v>4.05</v>
      </c>
      <c r="G284">
        <v>3.827</v>
      </c>
      <c r="I284" s="1">
        <v>39556</v>
      </c>
      <c r="J284">
        <v>67.83</v>
      </c>
      <c r="K284">
        <f t="shared" si="776"/>
        <v>26</v>
      </c>
      <c r="M284" t="str">
        <f>INDEX!I283</f>
        <v>t +278</v>
      </c>
      <c r="N284">
        <f t="shared" ref="N284:O284" si="837">J488</f>
        <v>121.37</v>
      </c>
      <c r="O284">
        <f t="shared" si="837"/>
        <v>93</v>
      </c>
      <c r="P284">
        <f t="shared" ref="P284:Q284" si="838">J1042</f>
        <v>145.035</v>
      </c>
      <c r="Q284">
        <f t="shared" si="838"/>
        <v>255</v>
      </c>
      <c r="R284">
        <f t="shared" ref="R284:S284" si="839">J1303</f>
        <v>209.745</v>
      </c>
      <c r="S284">
        <f t="shared" si="839"/>
        <v>453</v>
      </c>
    </row>
    <row r="285" spans="1:19">
      <c r="A285" s="1">
        <v>39479</v>
      </c>
      <c r="B285">
        <v>18</v>
      </c>
      <c r="C285">
        <v>0</v>
      </c>
      <c r="E285" s="1">
        <v>39479</v>
      </c>
      <c r="F285">
        <v>4.032</v>
      </c>
      <c r="G285">
        <v>3.8130000000000002</v>
      </c>
      <c r="I285" s="1">
        <v>39559</v>
      </c>
      <c r="J285">
        <v>71</v>
      </c>
      <c r="K285">
        <f t="shared" si="776"/>
        <v>25</v>
      </c>
      <c r="M285" t="str">
        <f>INDEX!I284</f>
        <v>t +279</v>
      </c>
      <c r="N285">
        <f t="shared" ref="N285:O285" si="840">J489</f>
        <v>120</v>
      </c>
      <c r="O285">
        <f t="shared" si="840"/>
        <v>97</v>
      </c>
      <c r="P285">
        <f t="shared" ref="P285:Q285" si="841">J1043</f>
        <v>146.58000000000001</v>
      </c>
      <c r="Q285">
        <f t="shared" si="841"/>
        <v>250</v>
      </c>
    </row>
    <row r="286" spans="1:19">
      <c r="A286" s="1">
        <v>39482</v>
      </c>
      <c r="B286">
        <v>18</v>
      </c>
      <c r="C286">
        <v>0</v>
      </c>
      <c r="E286" s="1">
        <v>39482</v>
      </c>
      <c r="F286">
        <v>4.048</v>
      </c>
      <c r="G286">
        <v>3.8290000000000002</v>
      </c>
      <c r="I286" s="1">
        <v>39560</v>
      </c>
      <c r="J286">
        <v>65</v>
      </c>
      <c r="K286">
        <f t="shared" si="776"/>
        <v>25</v>
      </c>
      <c r="M286" t="str">
        <f>INDEX!I285</f>
        <v>t +280</v>
      </c>
      <c r="N286">
        <f t="shared" ref="N286:O286" si="842">J490</f>
        <v>115.89</v>
      </c>
      <c r="O286">
        <f t="shared" si="842"/>
        <v>96</v>
      </c>
      <c r="P286">
        <f t="shared" ref="P286:Q286" si="843">J1044</f>
        <v>145.5</v>
      </c>
      <c r="Q286">
        <f t="shared" si="843"/>
        <v>253</v>
      </c>
    </row>
    <row r="287" spans="1:19">
      <c r="A287" s="1">
        <v>39483</v>
      </c>
      <c r="B287">
        <v>18</v>
      </c>
      <c r="C287">
        <v>0</v>
      </c>
      <c r="E287" s="1">
        <v>39483</v>
      </c>
      <c r="F287">
        <v>3.9460000000000002</v>
      </c>
      <c r="G287">
        <v>3.7170000000000001</v>
      </c>
      <c r="I287" s="1">
        <v>39561</v>
      </c>
      <c r="J287">
        <v>61.72</v>
      </c>
      <c r="K287">
        <f t="shared" si="776"/>
        <v>25</v>
      </c>
      <c r="M287" t="str">
        <f>INDEX!I286</f>
        <v>t +281</v>
      </c>
      <c r="N287">
        <f t="shared" ref="N287:O287" si="844">J491</f>
        <v>113.25</v>
      </c>
      <c r="O287">
        <f t="shared" si="844"/>
        <v>91</v>
      </c>
      <c r="P287">
        <f t="shared" ref="P287:Q287" si="845">J1045</f>
        <v>143</v>
      </c>
      <c r="Q287">
        <f t="shared" si="845"/>
        <v>254</v>
      </c>
    </row>
    <row r="288" spans="1:19">
      <c r="A288" s="1">
        <v>39484</v>
      </c>
      <c r="B288">
        <v>18</v>
      </c>
      <c r="C288">
        <v>0</v>
      </c>
      <c r="E288" s="1">
        <v>39484</v>
      </c>
      <c r="F288">
        <v>3.9860000000000002</v>
      </c>
      <c r="G288">
        <v>3.754</v>
      </c>
      <c r="I288" s="1">
        <v>39562</v>
      </c>
      <c r="J288">
        <v>68.75</v>
      </c>
      <c r="K288">
        <f t="shared" si="776"/>
        <v>25</v>
      </c>
      <c r="M288" t="str">
        <f>INDEX!I287</f>
        <v>t +282</v>
      </c>
      <c r="N288">
        <f t="shared" ref="N288:O288" si="846">J492</f>
        <v>117.75</v>
      </c>
      <c r="O288">
        <f t="shared" si="846"/>
        <v>93</v>
      </c>
      <c r="P288">
        <f t="shared" ref="P288:Q288" si="847">J1046</f>
        <v>148.285</v>
      </c>
      <c r="Q288">
        <f t="shared" si="847"/>
        <v>254</v>
      </c>
    </row>
    <row r="289" spans="1:17">
      <c r="A289" s="1">
        <v>39485</v>
      </c>
      <c r="B289">
        <v>18</v>
      </c>
      <c r="C289">
        <v>0</v>
      </c>
      <c r="E289" s="1">
        <v>39485</v>
      </c>
      <c r="F289">
        <v>3.9009999999999998</v>
      </c>
      <c r="G289">
        <v>3.6640000000000001</v>
      </c>
      <c r="I289" s="1">
        <v>39563</v>
      </c>
      <c r="J289">
        <v>65.78</v>
      </c>
      <c r="K289">
        <f t="shared" si="776"/>
        <v>24</v>
      </c>
      <c r="M289" t="str">
        <f>INDEX!I288</f>
        <v>t +283</v>
      </c>
      <c r="N289">
        <f t="shared" ref="N289:O289" si="848">J493</f>
        <v>118</v>
      </c>
      <c r="O289">
        <f t="shared" si="848"/>
        <v>100</v>
      </c>
      <c r="P289">
        <f t="shared" ref="P289:Q289" si="849">J1047</f>
        <v>147.5</v>
      </c>
      <c r="Q289">
        <f t="shared" si="849"/>
        <v>255</v>
      </c>
    </row>
    <row r="290" spans="1:17">
      <c r="A290" s="1">
        <v>39486</v>
      </c>
      <c r="B290">
        <v>18</v>
      </c>
      <c r="C290">
        <v>0</v>
      </c>
      <c r="E290" s="1">
        <v>39486</v>
      </c>
      <c r="F290">
        <v>3.9039999999999999</v>
      </c>
      <c r="G290">
        <v>3.6619999999999999</v>
      </c>
      <c r="I290" s="1">
        <v>39566</v>
      </c>
      <c r="J290">
        <v>60.11</v>
      </c>
      <c r="K290">
        <f t="shared" si="776"/>
        <v>24</v>
      </c>
      <c r="M290" t="str">
        <f>INDEX!I289</f>
        <v>t +284</v>
      </c>
      <c r="N290">
        <f t="shared" ref="N290:O290" si="850">J494</f>
        <v>122.78</v>
      </c>
      <c r="O290">
        <f t="shared" si="850"/>
        <v>106</v>
      </c>
      <c r="P290">
        <f t="shared" ref="P290:Q290" si="851">J1048</f>
        <v>135</v>
      </c>
      <c r="Q290">
        <f t="shared" si="851"/>
        <v>252</v>
      </c>
    </row>
    <row r="291" spans="1:17">
      <c r="A291" s="1">
        <v>39489</v>
      </c>
      <c r="B291">
        <v>19</v>
      </c>
      <c r="C291">
        <v>-1</v>
      </c>
      <c r="E291" s="1">
        <v>39489</v>
      </c>
      <c r="F291">
        <v>3.9009999999999998</v>
      </c>
      <c r="G291">
        <v>3.6480000000000001</v>
      </c>
      <c r="I291" s="1">
        <v>39567</v>
      </c>
      <c r="J291">
        <v>64</v>
      </c>
      <c r="K291">
        <f t="shared" si="776"/>
        <v>24</v>
      </c>
      <c r="M291" t="str">
        <f>INDEX!I290</f>
        <v>t +285</v>
      </c>
      <c r="N291">
        <f t="shared" ref="N291:O291" si="852">J495</f>
        <v>127.42</v>
      </c>
      <c r="O291">
        <f t="shared" si="852"/>
        <v>112</v>
      </c>
      <c r="P291">
        <f t="shared" ref="P291:Q291" si="853">J1049</f>
        <v>129.315</v>
      </c>
      <c r="Q291">
        <f t="shared" si="853"/>
        <v>250</v>
      </c>
    </row>
    <row r="292" spans="1:17">
      <c r="A292" s="1">
        <v>39490</v>
      </c>
      <c r="B292">
        <v>19</v>
      </c>
      <c r="C292">
        <v>-1</v>
      </c>
      <c r="E292" s="1">
        <v>39490</v>
      </c>
      <c r="F292">
        <v>3.9750000000000001</v>
      </c>
      <c r="G292">
        <v>3.7229999999999999</v>
      </c>
      <c r="I292" s="1">
        <v>39568</v>
      </c>
      <c r="J292">
        <v>62.034999999999997</v>
      </c>
      <c r="K292">
        <f t="shared" si="776"/>
        <v>22</v>
      </c>
      <c r="M292" t="str">
        <f>INDEX!I291</f>
        <v>t +286</v>
      </c>
      <c r="N292">
        <f t="shared" ref="N292:O292" si="854">J496</f>
        <v>130.69</v>
      </c>
      <c r="O292">
        <f t="shared" si="854"/>
        <v>118</v>
      </c>
      <c r="P292">
        <f t="shared" ref="P292:Q292" si="855">J1050</f>
        <v>129.535</v>
      </c>
      <c r="Q292">
        <f t="shared" si="855"/>
        <v>248</v>
      </c>
    </row>
    <row r="293" spans="1:17">
      <c r="A293" s="1">
        <v>39491</v>
      </c>
      <c r="B293">
        <v>19</v>
      </c>
      <c r="C293">
        <v>-1</v>
      </c>
      <c r="E293" s="1">
        <v>39491</v>
      </c>
      <c r="F293">
        <v>3.9830000000000001</v>
      </c>
      <c r="G293">
        <v>3.726</v>
      </c>
      <c r="I293" s="1">
        <v>39569</v>
      </c>
      <c r="J293">
        <v>58.29</v>
      </c>
      <c r="K293">
        <f t="shared" si="776"/>
        <v>22</v>
      </c>
      <c r="M293" t="str">
        <f>INDEX!I292</f>
        <v>t +287</v>
      </c>
      <c r="N293">
        <f t="shared" ref="N293:O293" si="856">J497</f>
        <v>139.91999999999999</v>
      </c>
      <c r="O293">
        <f t="shared" si="856"/>
        <v>121</v>
      </c>
      <c r="P293">
        <f t="shared" ref="P293:Q293" si="857">J1051</f>
        <v>120</v>
      </c>
      <c r="Q293">
        <f t="shared" si="857"/>
        <v>241</v>
      </c>
    </row>
    <row r="294" spans="1:17">
      <c r="A294" s="1">
        <v>39492</v>
      </c>
      <c r="B294">
        <v>19</v>
      </c>
      <c r="C294">
        <v>0</v>
      </c>
      <c r="E294" s="1">
        <v>39492</v>
      </c>
      <c r="F294">
        <v>4.0279999999999996</v>
      </c>
      <c r="G294">
        <v>3.78</v>
      </c>
      <c r="I294" s="1">
        <v>39570</v>
      </c>
      <c r="J294">
        <v>53.43</v>
      </c>
      <c r="K294">
        <f t="shared" si="776"/>
        <v>20</v>
      </c>
      <c r="M294" t="str">
        <f>INDEX!I293</f>
        <v>t +288</v>
      </c>
      <c r="N294">
        <f t="shared" ref="N294:O294" si="858">J498</f>
        <v>144.38</v>
      </c>
      <c r="O294">
        <f t="shared" si="858"/>
        <v>116</v>
      </c>
      <c r="P294">
        <f t="shared" ref="P294:Q294" si="859">J1052</f>
        <v>125.6</v>
      </c>
      <c r="Q294">
        <f t="shared" si="859"/>
        <v>243</v>
      </c>
    </row>
    <row r="295" spans="1:17">
      <c r="A295" s="1">
        <v>39493</v>
      </c>
      <c r="B295">
        <v>20</v>
      </c>
      <c r="C295">
        <v>0</v>
      </c>
      <c r="E295" s="1">
        <v>39493</v>
      </c>
      <c r="F295">
        <v>3.988</v>
      </c>
      <c r="G295">
        <v>3.7309999999999999</v>
      </c>
      <c r="I295" s="1">
        <v>39574</v>
      </c>
      <c r="J295">
        <v>59.63</v>
      </c>
      <c r="K295">
        <f t="shared" si="776"/>
        <v>21</v>
      </c>
      <c r="M295" t="str">
        <f>INDEX!I294</f>
        <v>t +289</v>
      </c>
      <c r="N295">
        <f t="shared" ref="N295:O295" si="860">J499</f>
        <v>141.41</v>
      </c>
      <c r="O295">
        <f t="shared" si="860"/>
        <v>108</v>
      </c>
      <c r="P295">
        <f t="shared" ref="P295:Q295" si="861">J1053</f>
        <v>121</v>
      </c>
      <c r="Q295">
        <f t="shared" si="861"/>
        <v>240</v>
      </c>
    </row>
    <row r="296" spans="1:17">
      <c r="A296" s="1">
        <v>39496</v>
      </c>
      <c r="B296">
        <v>19</v>
      </c>
      <c r="C296">
        <v>0</v>
      </c>
      <c r="E296" s="1">
        <v>39496</v>
      </c>
      <c r="F296">
        <v>4.0529999999999999</v>
      </c>
      <c r="G296">
        <v>3.8039999999999998</v>
      </c>
      <c r="I296" s="1">
        <v>39575</v>
      </c>
      <c r="J296">
        <v>61.585000000000001</v>
      </c>
      <c r="K296">
        <f t="shared" si="776"/>
        <v>20</v>
      </c>
      <c r="M296" t="str">
        <f>INDEX!I295</f>
        <v>t +290</v>
      </c>
      <c r="N296">
        <f t="shared" ref="N296:O296" si="862">J500</f>
        <v>153.65</v>
      </c>
      <c r="O296">
        <f t="shared" si="862"/>
        <v>108</v>
      </c>
      <c r="P296">
        <f t="shared" ref="P296:Q296" si="863">J1054</f>
        <v>121.81</v>
      </c>
      <c r="Q296">
        <f t="shared" si="863"/>
        <v>238</v>
      </c>
    </row>
    <row r="297" spans="1:17">
      <c r="A297" s="1">
        <v>39497</v>
      </c>
      <c r="B297">
        <v>19</v>
      </c>
      <c r="C297">
        <v>-1</v>
      </c>
      <c r="E297" s="1">
        <v>39497</v>
      </c>
      <c r="F297">
        <v>4.0229999999999997</v>
      </c>
      <c r="G297">
        <v>3.77</v>
      </c>
      <c r="I297" s="1">
        <v>39576</v>
      </c>
      <c r="J297">
        <v>66</v>
      </c>
      <c r="K297">
        <f t="shared" si="776"/>
        <v>23</v>
      </c>
      <c r="M297" t="str">
        <f>INDEX!I296</f>
        <v>t +291</v>
      </c>
      <c r="N297">
        <f t="shared" ref="N297:O297" si="864">J501</f>
        <v>165.79</v>
      </c>
      <c r="O297">
        <f t="shared" si="864"/>
        <v>104</v>
      </c>
      <c r="P297">
        <f t="shared" ref="P297:Q297" si="865">J1055</f>
        <v>126.92</v>
      </c>
      <c r="Q297">
        <f t="shared" si="865"/>
        <v>239</v>
      </c>
    </row>
    <row r="298" spans="1:17">
      <c r="A298" s="1">
        <v>39498</v>
      </c>
      <c r="B298">
        <v>20</v>
      </c>
      <c r="C298">
        <v>0</v>
      </c>
      <c r="E298" s="1">
        <v>39498</v>
      </c>
      <c r="F298">
        <v>4.0759999999999996</v>
      </c>
      <c r="G298">
        <v>3.819</v>
      </c>
      <c r="I298" s="1">
        <v>39577</v>
      </c>
      <c r="J298">
        <v>66.95</v>
      </c>
      <c r="K298">
        <f t="shared" si="776"/>
        <v>25</v>
      </c>
      <c r="M298" t="str">
        <f>INDEX!I297</f>
        <v>t +292</v>
      </c>
      <c r="N298">
        <f t="shared" ref="N298:O298" si="866">J502</f>
        <v>165.36</v>
      </c>
      <c r="O298">
        <f t="shared" si="866"/>
        <v>109</v>
      </c>
      <c r="P298">
        <f t="shared" ref="P298:Q298" si="867">J1056</f>
        <v>129.75</v>
      </c>
      <c r="Q298">
        <f t="shared" si="867"/>
        <v>242</v>
      </c>
    </row>
    <row r="299" spans="1:17">
      <c r="A299" s="1">
        <v>39499</v>
      </c>
      <c r="B299">
        <v>21</v>
      </c>
      <c r="C299">
        <v>0</v>
      </c>
      <c r="E299" s="1">
        <v>39499</v>
      </c>
      <c r="F299">
        <v>4.1189999999999998</v>
      </c>
      <c r="G299">
        <v>3.8620000000000001</v>
      </c>
      <c r="I299" s="1">
        <v>39580</v>
      </c>
      <c r="J299">
        <v>63.59</v>
      </c>
      <c r="K299">
        <f t="shared" si="776"/>
        <v>26</v>
      </c>
      <c r="M299" t="str">
        <f>INDEX!I298</f>
        <v>t +293</v>
      </c>
      <c r="N299">
        <f t="shared" ref="N299:O299" si="868">J503</f>
        <v>154</v>
      </c>
      <c r="O299">
        <f t="shared" si="868"/>
        <v>110</v>
      </c>
      <c r="P299">
        <f t="shared" ref="P299:Q299" si="869">J1057</f>
        <v>128.25</v>
      </c>
      <c r="Q299">
        <f t="shared" si="869"/>
        <v>253</v>
      </c>
    </row>
    <row r="300" spans="1:17">
      <c r="A300" s="1">
        <v>39500</v>
      </c>
      <c r="B300">
        <v>21</v>
      </c>
      <c r="C300">
        <v>0</v>
      </c>
      <c r="E300" s="1">
        <v>39500</v>
      </c>
      <c r="F300">
        <v>4.1020000000000003</v>
      </c>
      <c r="G300">
        <v>3.8380000000000001</v>
      </c>
      <c r="I300" s="1">
        <v>39581</v>
      </c>
      <c r="J300">
        <v>64.08</v>
      </c>
      <c r="K300">
        <f t="shared" si="776"/>
        <v>24</v>
      </c>
      <c r="M300" t="str">
        <f>INDEX!I299</f>
        <v>t +294</v>
      </c>
      <c r="N300">
        <f t="shared" ref="N300:O300" si="870">J504</f>
        <v>147.41999999999999</v>
      </c>
      <c r="O300">
        <f t="shared" si="870"/>
        <v>108</v>
      </c>
      <c r="P300">
        <f t="shared" ref="P300:Q300" si="871">J1058</f>
        <v>131.79</v>
      </c>
      <c r="Q300">
        <f t="shared" si="871"/>
        <v>263</v>
      </c>
    </row>
    <row r="301" spans="1:17">
      <c r="A301" s="1">
        <v>39503</v>
      </c>
      <c r="B301">
        <v>22</v>
      </c>
      <c r="C301">
        <v>0</v>
      </c>
      <c r="E301" s="1">
        <v>39503</v>
      </c>
      <c r="F301">
        <v>4.133</v>
      </c>
      <c r="G301">
        <v>3.859</v>
      </c>
      <c r="I301" s="1">
        <v>39582</v>
      </c>
      <c r="J301">
        <v>61</v>
      </c>
      <c r="K301">
        <f t="shared" si="776"/>
        <v>24</v>
      </c>
      <c r="M301" t="str">
        <f>INDEX!I300</f>
        <v>t +295</v>
      </c>
      <c r="N301">
        <f t="shared" ref="N301:O301" si="872">J505</f>
        <v>151.16</v>
      </c>
      <c r="O301">
        <f t="shared" si="872"/>
        <v>110</v>
      </c>
      <c r="P301">
        <f t="shared" ref="P301:Q301" si="873">J1059</f>
        <v>138.875</v>
      </c>
      <c r="Q301">
        <f t="shared" si="873"/>
        <v>282</v>
      </c>
    </row>
    <row r="302" spans="1:17">
      <c r="A302" s="1">
        <v>39504</v>
      </c>
      <c r="B302">
        <v>22</v>
      </c>
      <c r="C302">
        <v>0</v>
      </c>
      <c r="E302" s="1">
        <v>39504</v>
      </c>
      <c r="F302">
        <v>4.18</v>
      </c>
      <c r="G302">
        <v>3.9079999999999999</v>
      </c>
      <c r="I302" s="1">
        <v>39583</v>
      </c>
      <c r="J302">
        <v>58.54</v>
      </c>
      <c r="K302">
        <f t="shared" si="776"/>
        <v>23</v>
      </c>
      <c r="M302" t="str">
        <f>INDEX!I301</f>
        <v>t +296</v>
      </c>
      <c r="N302">
        <f t="shared" ref="N302:O302" si="874">J506</f>
        <v>160.5</v>
      </c>
      <c r="O302">
        <f t="shared" si="874"/>
        <v>112</v>
      </c>
      <c r="P302">
        <f t="shared" ref="P302:Q302" si="875">J1060</f>
        <v>133.47</v>
      </c>
      <c r="Q302">
        <f t="shared" si="875"/>
        <v>276</v>
      </c>
    </row>
    <row r="303" spans="1:17">
      <c r="A303" s="1">
        <v>39505</v>
      </c>
      <c r="B303">
        <v>22</v>
      </c>
      <c r="C303">
        <v>0</v>
      </c>
      <c r="E303" s="1">
        <v>39505</v>
      </c>
      <c r="F303">
        <v>4.1689999999999996</v>
      </c>
      <c r="G303">
        <v>3.8959999999999999</v>
      </c>
      <c r="I303" s="1">
        <v>39584</v>
      </c>
      <c r="J303">
        <v>57</v>
      </c>
      <c r="K303">
        <f t="shared" si="776"/>
        <v>22</v>
      </c>
      <c r="M303" t="str">
        <f>INDEX!I302</f>
        <v>t +297</v>
      </c>
      <c r="N303">
        <f t="shared" ref="N303:O303" si="876">J507</f>
        <v>168.53</v>
      </c>
      <c r="O303">
        <f t="shared" si="876"/>
        <v>112</v>
      </c>
      <c r="P303">
        <f t="shared" ref="P303:Q303" si="877">J1061</f>
        <v>131.91</v>
      </c>
      <c r="Q303">
        <f t="shared" si="877"/>
        <v>276</v>
      </c>
    </row>
    <row r="304" spans="1:17">
      <c r="A304" s="1">
        <v>39506</v>
      </c>
      <c r="B304">
        <v>22</v>
      </c>
      <c r="C304">
        <v>0</v>
      </c>
      <c r="E304" s="1">
        <v>39506</v>
      </c>
      <c r="F304">
        <v>4.0599999999999996</v>
      </c>
      <c r="G304">
        <v>3.7839999999999998</v>
      </c>
      <c r="I304" s="1">
        <v>39587</v>
      </c>
      <c r="J304">
        <v>53.664999999999999</v>
      </c>
      <c r="K304">
        <f t="shared" si="776"/>
        <v>22</v>
      </c>
      <c r="M304" t="str">
        <f>INDEX!I303</f>
        <v>t +298</v>
      </c>
      <c r="N304">
        <f t="shared" ref="N304:O304" si="878">J508</f>
        <v>162.91999999999999</v>
      </c>
      <c r="O304">
        <f t="shared" si="878"/>
        <v>109</v>
      </c>
      <c r="P304">
        <f t="shared" ref="P304:Q304" si="879">J1062</f>
        <v>134.72999999999999</v>
      </c>
      <c r="Q304">
        <f t="shared" si="879"/>
        <v>284</v>
      </c>
    </row>
    <row r="305" spans="1:17">
      <c r="A305" s="1">
        <v>39507</v>
      </c>
      <c r="B305">
        <v>24</v>
      </c>
      <c r="C305">
        <v>0</v>
      </c>
      <c r="E305" s="1">
        <v>39507</v>
      </c>
      <c r="F305">
        <v>3.996</v>
      </c>
      <c r="G305">
        <v>3.6930000000000001</v>
      </c>
      <c r="I305" s="1">
        <v>39588</v>
      </c>
      <c r="J305">
        <v>61</v>
      </c>
      <c r="K305">
        <f t="shared" si="776"/>
        <v>23</v>
      </c>
      <c r="M305" t="str">
        <f>INDEX!I304</f>
        <v>t +299</v>
      </c>
      <c r="N305">
        <f t="shared" ref="N305:O305" si="880">J509</f>
        <v>194.56</v>
      </c>
      <c r="O305">
        <f t="shared" si="880"/>
        <v>109</v>
      </c>
      <c r="P305">
        <f t="shared" ref="P305:Q305" si="881">J1063</f>
        <v>134</v>
      </c>
      <c r="Q305" t="e">
        <f t="shared" si="881"/>
        <v>#N/A</v>
      </c>
    </row>
    <row r="306" spans="1:17">
      <c r="A306" s="1">
        <v>39510</v>
      </c>
      <c r="B306">
        <v>27</v>
      </c>
      <c r="C306">
        <v>1</v>
      </c>
      <c r="E306" s="1">
        <v>39510</v>
      </c>
      <c r="F306">
        <v>4.0190000000000001</v>
      </c>
      <c r="G306">
        <v>3.6949999999999998</v>
      </c>
      <c r="I306" s="1">
        <v>39589</v>
      </c>
      <c r="J306">
        <v>63.7</v>
      </c>
      <c r="K306">
        <f t="shared" si="776"/>
        <v>22</v>
      </c>
      <c r="M306" t="str">
        <f>INDEX!I305</f>
        <v>t +300</v>
      </c>
      <c r="N306">
        <f t="shared" ref="N306:O306" si="882">J510</f>
        <v>200.92</v>
      </c>
      <c r="O306">
        <f t="shared" si="882"/>
        <v>113</v>
      </c>
      <c r="P306">
        <f t="shared" ref="P306:Q306" si="883">J1064</f>
        <v>133.9</v>
      </c>
      <c r="Q306">
        <f t="shared" si="883"/>
        <v>284</v>
      </c>
    </row>
    <row r="307" spans="1:17">
      <c r="A307" s="1">
        <v>39511</v>
      </c>
      <c r="B307">
        <v>29</v>
      </c>
      <c r="C307">
        <v>1</v>
      </c>
      <c r="E307" s="1">
        <v>39511</v>
      </c>
      <c r="F307">
        <v>4.01</v>
      </c>
      <c r="G307">
        <v>3.67</v>
      </c>
      <c r="I307" s="1">
        <v>39590</v>
      </c>
      <c r="J307">
        <v>69.234999999999999</v>
      </c>
      <c r="K307">
        <f t="shared" si="776"/>
        <v>21</v>
      </c>
      <c r="M307" t="str">
        <f>INDEX!I306</f>
        <v>t +301</v>
      </c>
      <c r="N307">
        <f t="shared" ref="N307:O307" si="884">J511</f>
        <v>212.37</v>
      </c>
      <c r="O307">
        <f t="shared" si="884"/>
        <v>111</v>
      </c>
      <c r="P307">
        <f t="shared" ref="P307:Q307" si="885">J1065</f>
        <v>135.57</v>
      </c>
      <c r="Q307">
        <f t="shared" si="885"/>
        <v>292</v>
      </c>
    </row>
    <row r="308" spans="1:17">
      <c r="A308" s="1">
        <v>39512</v>
      </c>
      <c r="B308">
        <v>31</v>
      </c>
      <c r="C308">
        <v>0</v>
      </c>
      <c r="E308" s="1">
        <v>39512</v>
      </c>
      <c r="F308">
        <v>4.13</v>
      </c>
      <c r="G308">
        <v>3.762</v>
      </c>
      <c r="I308" s="1">
        <v>39591</v>
      </c>
      <c r="J308">
        <v>75</v>
      </c>
      <c r="K308">
        <f t="shared" si="776"/>
        <v>23</v>
      </c>
      <c r="M308" t="str">
        <f>INDEX!I307</f>
        <v>t +302</v>
      </c>
      <c r="N308">
        <f t="shared" ref="N308:O308" si="886">J512</f>
        <v>199.99</v>
      </c>
      <c r="O308">
        <f t="shared" si="886"/>
        <v>110</v>
      </c>
      <c r="P308">
        <f t="shared" ref="P308:Q308" si="887">J1066</f>
        <v>134.38</v>
      </c>
      <c r="Q308">
        <f t="shared" si="887"/>
        <v>290</v>
      </c>
    </row>
    <row r="309" spans="1:17">
      <c r="A309" s="1">
        <v>39513</v>
      </c>
      <c r="B309">
        <v>33</v>
      </c>
      <c r="C309">
        <v>1</v>
      </c>
      <c r="E309" s="1">
        <v>39513</v>
      </c>
      <c r="F309">
        <v>4.133</v>
      </c>
      <c r="G309">
        <v>3.7559999999999998</v>
      </c>
      <c r="I309" s="1">
        <v>39595</v>
      </c>
      <c r="J309">
        <v>77.015000000000001</v>
      </c>
      <c r="K309">
        <f t="shared" si="776"/>
        <v>23</v>
      </c>
      <c r="M309" t="str">
        <f>INDEX!I308</f>
        <v>t +303</v>
      </c>
      <c r="N309">
        <f t="shared" ref="N309:O309" si="888">J513</f>
        <v>196</v>
      </c>
      <c r="O309">
        <f t="shared" si="888"/>
        <v>107</v>
      </c>
      <c r="P309">
        <f t="shared" ref="P309:Q309" si="889">J1067</f>
        <v>130</v>
      </c>
      <c r="Q309">
        <f t="shared" si="889"/>
        <v>288</v>
      </c>
    </row>
    <row r="310" spans="1:17">
      <c r="A310" s="1">
        <v>39514</v>
      </c>
      <c r="B310">
        <v>36</v>
      </c>
      <c r="C310">
        <v>1</v>
      </c>
      <c r="E310" s="1">
        <v>39514</v>
      </c>
      <c r="F310">
        <v>4.1360000000000001</v>
      </c>
      <c r="G310">
        <v>3.7250000000000001</v>
      </c>
      <c r="I310" s="1">
        <v>39596</v>
      </c>
      <c r="J310">
        <v>70.185000000000002</v>
      </c>
      <c r="K310">
        <f t="shared" si="776"/>
        <v>22</v>
      </c>
      <c r="M310" t="str">
        <f>INDEX!I309</f>
        <v>t +304</v>
      </c>
      <c r="N310">
        <f t="shared" ref="N310:O310" si="890">J514</f>
        <v>198.9</v>
      </c>
      <c r="O310">
        <f t="shared" si="890"/>
        <v>110</v>
      </c>
      <c r="P310">
        <f t="shared" ref="P310:Q310" si="891">J1068</f>
        <v>129.19999999999999</v>
      </c>
      <c r="Q310">
        <f t="shared" si="891"/>
        <v>283</v>
      </c>
    </row>
    <row r="311" spans="1:17">
      <c r="A311" s="1">
        <v>39517</v>
      </c>
      <c r="B311">
        <v>36</v>
      </c>
      <c r="C311">
        <v>1</v>
      </c>
      <c r="E311" s="1">
        <v>39517</v>
      </c>
      <c r="F311">
        <v>4.0709999999999997</v>
      </c>
      <c r="G311">
        <v>3.6579999999999999</v>
      </c>
      <c r="I311" s="1">
        <v>39597</v>
      </c>
      <c r="J311">
        <v>67.13</v>
      </c>
      <c r="K311">
        <f t="shared" si="776"/>
        <v>22</v>
      </c>
      <c r="M311" t="str">
        <f>INDEX!I310</f>
        <v>t +305</v>
      </c>
      <c r="N311">
        <f t="shared" ref="N311:O311" si="892">J515</f>
        <v>193.64</v>
      </c>
      <c r="O311">
        <f t="shared" si="892"/>
        <v>107</v>
      </c>
      <c r="P311">
        <f t="shared" ref="P311:Q311" si="893">J1069</f>
        <v>128.5</v>
      </c>
      <c r="Q311">
        <f t="shared" si="893"/>
        <v>283</v>
      </c>
    </row>
    <row r="312" spans="1:17">
      <c r="A312" s="1">
        <v>39518</v>
      </c>
      <c r="B312">
        <v>34</v>
      </c>
      <c r="C312">
        <v>2</v>
      </c>
      <c r="E312" s="1">
        <v>39518</v>
      </c>
      <c r="F312">
        <v>4.12</v>
      </c>
      <c r="G312">
        <v>3.7360000000000002</v>
      </c>
      <c r="I312" s="1">
        <v>39598</v>
      </c>
      <c r="J312">
        <v>63.06</v>
      </c>
      <c r="K312">
        <f t="shared" si="776"/>
        <v>22</v>
      </c>
      <c r="M312" t="str">
        <f>INDEX!I311</f>
        <v>t +306</v>
      </c>
      <c r="N312">
        <f t="shared" ref="N312:O312" si="894">J516</f>
        <v>179.11</v>
      </c>
      <c r="O312">
        <f t="shared" si="894"/>
        <v>103</v>
      </c>
      <c r="P312">
        <f t="shared" ref="P312:Q312" si="895">J1070</f>
        <v>130.91</v>
      </c>
      <c r="Q312">
        <f t="shared" si="895"/>
        <v>278</v>
      </c>
    </row>
    <row r="313" spans="1:17">
      <c r="A313" s="1">
        <v>39519</v>
      </c>
      <c r="B313">
        <v>33</v>
      </c>
      <c r="C313">
        <v>2</v>
      </c>
      <c r="E313" s="1">
        <v>39519</v>
      </c>
      <c r="F313">
        <v>4.12</v>
      </c>
      <c r="G313">
        <v>3.7440000000000002</v>
      </c>
      <c r="I313" s="1">
        <v>39601</v>
      </c>
      <c r="J313">
        <v>70.834999999999994</v>
      </c>
      <c r="K313">
        <f t="shared" si="776"/>
        <v>24</v>
      </c>
      <c r="M313" t="str">
        <f>INDEX!I312</f>
        <v>t +307</v>
      </c>
      <c r="N313">
        <f t="shared" ref="N313:O313" si="896">J517</f>
        <v>182.42</v>
      </c>
      <c r="O313">
        <f t="shared" si="896"/>
        <v>100</v>
      </c>
      <c r="P313">
        <f t="shared" ref="P313:Q313" si="897">J1071</f>
        <v>129.52000000000001</v>
      </c>
      <c r="Q313">
        <f t="shared" si="897"/>
        <v>273</v>
      </c>
    </row>
    <row r="314" spans="1:17">
      <c r="A314" s="1">
        <v>39520</v>
      </c>
      <c r="B314">
        <v>34</v>
      </c>
      <c r="C314">
        <v>1</v>
      </c>
      <c r="E314" s="1">
        <v>39520</v>
      </c>
      <c r="F314">
        <v>4.1180000000000003</v>
      </c>
      <c r="G314">
        <v>3.7330000000000001</v>
      </c>
      <c r="I314" s="1">
        <v>39602</v>
      </c>
      <c r="J314">
        <v>72.385000000000005</v>
      </c>
      <c r="K314">
        <f t="shared" si="776"/>
        <v>23</v>
      </c>
      <c r="M314" t="str">
        <f>INDEX!I313</f>
        <v>t +308</v>
      </c>
      <c r="N314">
        <f t="shared" ref="N314:O314" si="898">J518</f>
        <v>185.62</v>
      </c>
      <c r="O314">
        <f t="shared" si="898"/>
        <v>98</v>
      </c>
      <c r="P314">
        <f t="shared" ref="P314:Q314" si="899">J1072</f>
        <v>133.05500000000001</v>
      </c>
      <c r="Q314">
        <f t="shared" si="899"/>
        <v>280</v>
      </c>
    </row>
    <row r="315" spans="1:17">
      <c r="A315" s="1">
        <v>39521</v>
      </c>
      <c r="B315">
        <v>35</v>
      </c>
      <c r="C315">
        <v>1</v>
      </c>
      <c r="E315" s="1">
        <v>39521</v>
      </c>
      <c r="F315">
        <v>4.1050000000000004</v>
      </c>
      <c r="G315">
        <v>3.71</v>
      </c>
      <c r="I315" s="1">
        <v>39603</v>
      </c>
      <c r="J315">
        <v>75.114999999999995</v>
      </c>
      <c r="K315">
        <f t="shared" si="776"/>
        <v>24</v>
      </c>
      <c r="M315" t="str">
        <f>INDEX!I314</f>
        <v>t +309</v>
      </c>
      <c r="N315">
        <f t="shared" ref="N315:O315" si="900">J519</f>
        <v>173.41</v>
      </c>
      <c r="O315">
        <f t="shared" si="900"/>
        <v>97</v>
      </c>
      <c r="P315">
        <f t="shared" ref="P315:Q315" si="901">J1073</f>
        <v>133.12</v>
      </c>
      <c r="Q315">
        <f t="shared" si="901"/>
        <v>283</v>
      </c>
    </row>
    <row r="316" spans="1:17">
      <c r="A316" s="1">
        <v>39524</v>
      </c>
      <c r="B316">
        <v>36</v>
      </c>
      <c r="C316">
        <v>2</v>
      </c>
      <c r="E316" s="1">
        <v>39524</v>
      </c>
      <c r="F316">
        <v>4.0389999999999997</v>
      </c>
      <c r="G316">
        <v>3.6280000000000001</v>
      </c>
      <c r="I316" s="1">
        <v>39604</v>
      </c>
      <c r="J316">
        <v>72.875</v>
      </c>
      <c r="K316">
        <f t="shared" si="776"/>
        <v>24</v>
      </c>
      <c r="M316" t="str">
        <f>INDEX!I315</f>
        <v>t +310</v>
      </c>
      <c r="N316">
        <f t="shared" ref="N316:O316" si="902">J520</f>
        <v>178</v>
      </c>
      <c r="O316">
        <f t="shared" si="902"/>
        <v>91</v>
      </c>
      <c r="P316">
        <f t="shared" ref="P316:Q316" si="903">J1074</f>
        <v>139.25</v>
      </c>
      <c r="Q316">
        <f t="shared" si="903"/>
        <v>296</v>
      </c>
    </row>
    <row r="317" spans="1:17">
      <c r="A317" s="1">
        <v>39525</v>
      </c>
      <c r="B317">
        <v>33</v>
      </c>
      <c r="C317">
        <v>1</v>
      </c>
      <c r="E317" s="1">
        <v>39525</v>
      </c>
      <c r="F317">
        <v>4.13</v>
      </c>
      <c r="G317">
        <v>3.7509999999999999</v>
      </c>
      <c r="I317" s="1">
        <v>39605</v>
      </c>
      <c r="J317">
        <v>77.989999999999995</v>
      </c>
      <c r="K317">
        <f t="shared" si="776"/>
        <v>27</v>
      </c>
      <c r="M317" t="str">
        <f>INDEX!I316</f>
        <v>t +311</v>
      </c>
      <c r="N317">
        <f t="shared" ref="N317:O317" si="904">J521</f>
        <v>161.01</v>
      </c>
      <c r="O317">
        <f t="shared" si="904"/>
        <v>90</v>
      </c>
      <c r="P317">
        <f t="shared" ref="P317:Q317" si="905">J1075</f>
        <v>135.32</v>
      </c>
      <c r="Q317">
        <f t="shared" si="905"/>
        <v>291</v>
      </c>
    </row>
    <row r="318" spans="1:17">
      <c r="A318" s="1">
        <v>39526</v>
      </c>
      <c r="B318">
        <v>31</v>
      </c>
      <c r="C318">
        <v>2</v>
      </c>
      <c r="E318" s="1">
        <v>39526</v>
      </c>
      <c r="F318">
        <v>4.13</v>
      </c>
      <c r="G318">
        <v>3.7839999999999998</v>
      </c>
      <c r="I318" s="1">
        <v>39608</v>
      </c>
      <c r="J318">
        <v>79.34</v>
      </c>
      <c r="K318">
        <f t="shared" si="776"/>
        <v>30</v>
      </c>
      <c r="M318" t="str">
        <f>INDEX!I317</f>
        <v>t +312</v>
      </c>
      <c r="N318">
        <f t="shared" ref="N318:O318" si="906">J522</f>
        <v>163</v>
      </c>
      <c r="O318">
        <f t="shared" si="906"/>
        <v>87</v>
      </c>
      <c r="P318">
        <f t="shared" ref="P318:Q318" si="907">J1076</f>
        <v>137</v>
      </c>
      <c r="Q318">
        <f t="shared" si="907"/>
        <v>288</v>
      </c>
    </row>
    <row r="319" spans="1:17">
      <c r="A319" s="1">
        <v>39527</v>
      </c>
      <c r="B319">
        <v>30</v>
      </c>
      <c r="C319">
        <v>2</v>
      </c>
      <c r="E319" s="1">
        <v>39527</v>
      </c>
      <c r="F319">
        <v>4.1440000000000001</v>
      </c>
      <c r="G319">
        <v>3.8090000000000002</v>
      </c>
      <c r="I319" s="1">
        <v>39609</v>
      </c>
      <c r="J319">
        <v>81.92</v>
      </c>
      <c r="K319">
        <f t="shared" si="776"/>
        <v>30</v>
      </c>
      <c r="M319" t="str">
        <f>INDEX!I318</f>
        <v>t +313</v>
      </c>
      <c r="N319">
        <f t="shared" ref="N319:O319" si="908">J523</f>
        <v>161.75</v>
      </c>
      <c r="O319">
        <f t="shared" si="908"/>
        <v>85</v>
      </c>
      <c r="P319">
        <f t="shared" ref="P319:Q319" si="909">J1077</f>
        <v>136.22</v>
      </c>
      <c r="Q319">
        <f t="shared" si="909"/>
        <v>286</v>
      </c>
    </row>
    <row r="320" spans="1:17">
      <c r="A320" s="1">
        <v>39531</v>
      </c>
      <c r="B320">
        <v>30</v>
      </c>
      <c r="C320">
        <v>1</v>
      </c>
      <c r="E320" s="1">
        <v>39531</v>
      </c>
      <c r="F320">
        <v>4.1440000000000001</v>
      </c>
      <c r="G320">
        <v>3.8079999999999998</v>
      </c>
      <c r="I320" s="1">
        <v>39610</v>
      </c>
      <c r="J320">
        <v>83.094999999999999</v>
      </c>
      <c r="K320">
        <f t="shared" si="776"/>
        <v>29</v>
      </c>
      <c r="M320" t="str">
        <f>INDEX!I319</f>
        <v>t +314</v>
      </c>
      <c r="N320">
        <f t="shared" ref="N320:O320" si="910">J524</f>
        <v>162.33000000000001</v>
      </c>
      <c r="O320">
        <f t="shared" si="910"/>
        <v>84</v>
      </c>
      <c r="P320">
        <f t="shared" ref="P320:Q320" si="911">J1078</f>
        <v>135.91999999999999</v>
      </c>
      <c r="Q320">
        <f t="shared" si="911"/>
        <v>289</v>
      </c>
    </row>
    <row r="321" spans="1:17">
      <c r="A321" s="1">
        <v>39532</v>
      </c>
      <c r="B321">
        <v>28</v>
      </c>
      <c r="C321">
        <v>2</v>
      </c>
      <c r="E321" s="1">
        <v>39532</v>
      </c>
      <c r="F321">
        <v>4.2720000000000002</v>
      </c>
      <c r="G321">
        <v>3.9620000000000002</v>
      </c>
      <c r="I321" s="1">
        <v>39611</v>
      </c>
      <c r="J321">
        <v>79.709999999999994</v>
      </c>
      <c r="K321">
        <f t="shared" si="776"/>
        <v>28</v>
      </c>
      <c r="M321" t="str">
        <f>INDEX!I320</f>
        <v>t +315</v>
      </c>
      <c r="N321">
        <f t="shared" ref="N321:O321" si="912">J525</f>
        <v>166.75</v>
      </c>
      <c r="O321">
        <f t="shared" si="912"/>
        <v>86</v>
      </c>
      <c r="P321">
        <f t="shared" ref="P321:Q321" si="913">J1079</f>
        <v>135.91</v>
      </c>
      <c r="Q321">
        <f t="shared" si="913"/>
        <v>284</v>
      </c>
    </row>
    <row r="322" spans="1:17">
      <c r="A322" s="1">
        <v>39533</v>
      </c>
      <c r="B322">
        <v>29</v>
      </c>
      <c r="C322">
        <v>1</v>
      </c>
      <c r="E322" s="1">
        <v>39533</v>
      </c>
      <c r="F322">
        <v>4.2779999999999996</v>
      </c>
      <c r="G322">
        <v>3.956</v>
      </c>
      <c r="I322" s="1">
        <v>39612</v>
      </c>
      <c r="J322">
        <v>76.37</v>
      </c>
      <c r="K322">
        <f t="shared" si="776"/>
        <v>29</v>
      </c>
      <c r="M322" t="str">
        <f>INDEX!I321</f>
        <v>t +316</v>
      </c>
      <c r="N322">
        <f t="shared" ref="N322:O322" si="914">J526</f>
        <v>178.09</v>
      </c>
      <c r="O322">
        <f t="shared" si="914"/>
        <v>92</v>
      </c>
      <c r="P322">
        <f t="shared" ref="P322:Q322" si="915">J1080</f>
        <v>139.75</v>
      </c>
      <c r="Q322">
        <f t="shared" si="915"/>
        <v>286</v>
      </c>
    </row>
    <row r="323" spans="1:17">
      <c r="A323" s="1">
        <v>39534</v>
      </c>
      <c r="B323">
        <v>28</v>
      </c>
      <c r="C323">
        <v>2</v>
      </c>
      <c r="E323" s="1">
        <v>39534</v>
      </c>
      <c r="F323">
        <v>4.2889999999999997</v>
      </c>
      <c r="G323">
        <v>3.97</v>
      </c>
      <c r="I323" s="1">
        <v>39615</v>
      </c>
      <c r="J323">
        <v>74.165000000000006</v>
      </c>
      <c r="K323">
        <f t="shared" si="776"/>
        <v>29</v>
      </c>
      <c r="M323" t="str">
        <f>INDEX!I322</f>
        <v>t +317</v>
      </c>
      <c r="N323">
        <f t="shared" ref="N323:O323" si="916">J527</f>
        <v>179.08</v>
      </c>
      <c r="O323">
        <f t="shared" si="916"/>
        <v>94</v>
      </c>
      <c r="P323">
        <f t="shared" ref="P323:Q323" si="917">J1081</f>
        <v>140.25</v>
      </c>
      <c r="Q323">
        <f t="shared" si="917"/>
        <v>287</v>
      </c>
    </row>
    <row r="324" spans="1:17">
      <c r="A324" s="1">
        <v>39535</v>
      </c>
      <c r="B324">
        <v>27</v>
      </c>
      <c r="C324">
        <v>2</v>
      </c>
      <c r="E324" s="1">
        <v>39535</v>
      </c>
      <c r="F324">
        <v>4.2729999999999997</v>
      </c>
      <c r="G324">
        <v>3.9689999999999999</v>
      </c>
      <c r="I324" s="1">
        <v>39616</v>
      </c>
      <c r="J324">
        <v>71.510000000000005</v>
      </c>
      <c r="K324">
        <f t="shared" si="776"/>
        <v>29</v>
      </c>
      <c r="M324" t="str">
        <f>INDEX!I323</f>
        <v>t +318</v>
      </c>
      <c r="N324">
        <f t="shared" ref="N324:O324" si="918">J528</f>
        <v>184.46</v>
      </c>
      <c r="O324">
        <f t="shared" si="918"/>
        <v>93</v>
      </c>
      <c r="P324">
        <f t="shared" ref="P324:Q324" si="919">J1082</f>
        <v>140.13</v>
      </c>
      <c r="Q324">
        <f t="shared" si="919"/>
        <v>288</v>
      </c>
    </row>
    <row r="325" spans="1:17">
      <c r="A325" s="1">
        <v>39538</v>
      </c>
      <c r="B325">
        <v>27</v>
      </c>
      <c r="C325">
        <v>1</v>
      </c>
      <c r="E325" s="1">
        <v>39538</v>
      </c>
      <c r="F325">
        <v>4.2350000000000003</v>
      </c>
      <c r="G325">
        <v>3.9329999999999998</v>
      </c>
      <c r="I325" s="1">
        <v>39617</v>
      </c>
      <c r="J325">
        <v>76.355000000000004</v>
      </c>
      <c r="K325">
        <f t="shared" si="776"/>
        <v>28</v>
      </c>
      <c r="M325" t="str">
        <f>INDEX!I324</f>
        <v>t +319</v>
      </c>
      <c r="N325">
        <f t="shared" ref="N325:O325" si="920">J529</f>
        <v>169.17</v>
      </c>
      <c r="O325">
        <f t="shared" si="920"/>
        <v>88</v>
      </c>
      <c r="P325">
        <f t="shared" ref="P325:Q325" si="921">J1083</f>
        <v>145.19499999999999</v>
      </c>
      <c r="Q325">
        <f t="shared" si="921"/>
        <v>299</v>
      </c>
    </row>
    <row r="326" spans="1:17">
      <c r="A326" s="1">
        <v>39539</v>
      </c>
      <c r="B326">
        <v>24</v>
      </c>
      <c r="C326">
        <v>1</v>
      </c>
      <c r="E326" s="1">
        <v>39539</v>
      </c>
      <c r="F326">
        <v>4.2729999999999997</v>
      </c>
      <c r="G326">
        <v>3.9940000000000002</v>
      </c>
      <c r="I326" s="1">
        <v>39618</v>
      </c>
      <c r="J326">
        <v>79.655000000000001</v>
      </c>
      <c r="K326">
        <f t="shared" si="776"/>
        <v>27</v>
      </c>
      <c r="M326" t="str">
        <f>INDEX!I325</f>
        <v>t +320</v>
      </c>
      <c r="N326">
        <f t="shared" ref="N326:O326" si="922">J530</f>
        <v>167</v>
      </c>
      <c r="O326">
        <f t="shared" si="922"/>
        <v>83</v>
      </c>
      <c r="P326">
        <f t="shared" ref="P326:Q326" si="923">J1084</f>
        <v>155.685</v>
      </c>
      <c r="Q326">
        <f t="shared" si="923"/>
        <v>309</v>
      </c>
    </row>
    <row r="327" spans="1:17">
      <c r="A327" s="1">
        <v>39540</v>
      </c>
      <c r="B327">
        <v>24</v>
      </c>
      <c r="C327">
        <v>1</v>
      </c>
      <c r="E327" s="1">
        <v>39540</v>
      </c>
      <c r="F327">
        <v>4.2720000000000002</v>
      </c>
      <c r="G327">
        <v>3.996</v>
      </c>
      <c r="I327" s="1">
        <v>39619</v>
      </c>
      <c r="J327">
        <v>85.635000000000005</v>
      </c>
      <c r="K327">
        <f t="shared" si="776"/>
        <v>29</v>
      </c>
      <c r="M327" t="str">
        <f>INDEX!I326</f>
        <v>t +321</v>
      </c>
      <c r="N327">
        <f t="shared" ref="N327:O327" si="924">J531</f>
        <v>160.44999999999999</v>
      </c>
      <c r="O327">
        <f t="shared" si="924"/>
        <v>82</v>
      </c>
      <c r="P327">
        <f t="shared" ref="P327:Q327" si="925">J1085</f>
        <v>152.5</v>
      </c>
      <c r="Q327">
        <f t="shared" si="925"/>
        <v>306</v>
      </c>
    </row>
    <row r="328" spans="1:17">
      <c r="A328" s="1">
        <v>39541</v>
      </c>
      <c r="B328">
        <v>25</v>
      </c>
      <c r="C328">
        <v>1</v>
      </c>
      <c r="E328" s="1">
        <v>39541</v>
      </c>
      <c r="F328">
        <v>4.2869999999999999</v>
      </c>
      <c r="G328">
        <v>4.0010000000000003</v>
      </c>
      <c r="I328" s="1">
        <v>39622</v>
      </c>
      <c r="J328">
        <v>85.885000000000005</v>
      </c>
      <c r="K328">
        <f t="shared" ref="K328:K391" si="926">VLOOKUP(I328,$A$2:$B$5000,2,FALSE)</f>
        <v>30</v>
      </c>
      <c r="M328" t="str">
        <f>INDEX!I327</f>
        <v>t +322</v>
      </c>
      <c r="N328">
        <f t="shared" ref="N328:O328" si="927">J532</f>
        <v>163</v>
      </c>
      <c r="O328">
        <f t="shared" si="927"/>
        <v>84</v>
      </c>
      <c r="P328">
        <f t="shared" ref="P328:Q328" si="928">J1086</f>
        <v>155.9</v>
      </c>
      <c r="Q328">
        <f t="shared" si="928"/>
        <v>304</v>
      </c>
    </row>
    <row r="329" spans="1:17">
      <c r="A329" s="1">
        <v>39542</v>
      </c>
      <c r="B329">
        <v>25</v>
      </c>
      <c r="C329">
        <v>1</v>
      </c>
      <c r="E329" s="1">
        <v>39542</v>
      </c>
      <c r="F329">
        <v>4.2539999999999996</v>
      </c>
      <c r="G329">
        <v>3.972</v>
      </c>
      <c r="I329" s="1">
        <v>39623</v>
      </c>
      <c r="J329">
        <v>90.55</v>
      </c>
      <c r="K329">
        <f t="shared" si="926"/>
        <v>31</v>
      </c>
      <c r="M329" t="str">
        <f>INDEX!I328</f>
        <v>t +323</v>
      </c>
      <c r="N329">
        <f t="shared" ref="N329:O329" si="929">J533</f>
        <v>162</v>
      </c>
      <c r="O329">
        <f t="shared" si="929"/>
        <v>84</v>
      </c>
      <c r="P329">
        <f t="shared" ref="P329:Q329" si="930">J1087</f>
        <v>156.59</v>
      </c>
      <c r="Q329">
        <f t="shared" si="930"/>
        <v>305</v>
      </c>
    </row>
    <row r="330" spans="1:17">
      <c r="A330" s="1">
        <v>39545</v>
      </c>
      <c r="B330">
        <v>24</v>
      </c>
      <c r="C330">
        <v>1</v>
      </c>
      <c r="E330" s="1">
        <v>39545</v>
      </c>
      <c r="F330">
        <v>4.3099999999999996</v>
      </c>
      <c r="G330">
        <v>4.04</v>
      </c>
      <c r="I330" s="1">
        <v>39624</v>
      </c>
      <c r="J330">
        <v>86.834999999999994</v>
      </c>
      <c r="K330">
        <f t="shared" si="926"/>
        <v>30</v>
      </c>
      <c r="M330" t="str">
        <f>INDEX!I329</f>
        <v>t +324</v>
      </c>
      <c r="N330">
        <f t="shared" ref="N330:O330" si="931">J534</f>
        <v>157.62</v>
      </c>
      <c r="O330">
        <f t="shared" si="931"/>
        <v>81</v>
      </c>
      <c r="P330">
        <f t="shared" ref="P330:Q330" si="932">J1088</f>
        <v>160.72499999999999</v>
      </c>
      <c r="Q330">
        <f t="shared" si="932"/>
        <v>310</v>
      </c>
    </row>
    <row r="331" spans="1:17">
      <c r="A331" s="1">
        <v>39546</v>
      </c>
      <c r="B331">
        <v>25</v>
      </c>
      <c r="C331">
        <v>1</v>
      </c>
      <c r="E331" s="1">
        <v>39546</v>
      </c>
      <c r="F331">
        <v>4.3120000000000003</v>
      </c>
      <c r="G331">
        <v>4.0270000000000001</v>
      </c>
      <c r="I331" s="1">
        <v>39625</v>
      </c>
      <c r="J331">
        <v>94.07</v>
      </c>
      <c r="K331">
        <f t="shared" si="926"/>
        <v>31</v>
      </c>
      <c r="M331" t="str">
        <f>INDEX!I330</f>
        <v>t +325</v>
      </c>
      <c r="N331">
        <f t="shared" ref="N331:O331" si="933">J535</f>
        <v>159.69999999999999</v>
      </c>
      <c r="O331" t="e">
        <f t="shared" si="933"/>
        <v>#N/A</v>
      </c>
      <c r="P331">
        <f t="shared" ref="P331:Q331" si="934">J1089</f>
        <v>160.80000000000001</v>
      </c>
      <c r="Q331">
        <f t="shared" si="934"/>
        <v>315</v>
      </c>
    </row>
    <row r="332" spans="1:17">
      <c r="A332" s="1">
        <v>39547</v>
      </c>
      <c r="B332">
        <v>25</v>
      </c>
      <c r="C332">
        <v>1</v>
      </c>
      <c r="E332" s="1">
        <v>39547</v>
      </c>
      <c r="F332">
        <v>4.2990000000000004</v>
      </c>
      <c r="G332">
        <v>4.0069999999999997</v>
      </c>
      <c r="I332" s="1">
        <v>39626</v>
      </c>
      <c r="J332">
        <v>96</v>
      </c>
      <c r="K332">
        <f t="shared" si="926"/>
        <v>32</v>
      </c>
      <c r="M332" t="str">
        <f>INDEX!I331</f>
        <v>t +326</v>
      </c>
      <c r="N332">
        <f t="shared" ref="N332:O332" si="935">J536</f>
        <v>160.6</v>
      </c>
      <c r="O332">
        <f t="shared" si="935"/>
        <v>81</v>
      </c>
      <c r="P332">
        <f t="shared" ref="P332:Q332" si="936">J1090</f>
        <v>156.63</v>
      </c>
      <c r="Q332">
        <f t="shared" si="936"/>
        <v>304</v>
      </c>
    </row>
    <row r="333" spans="1:17">
      <c r="A333" s="1">
        <v>39548</v>
      </c>
      <c r="B333">
        <v>27</v>
      </c>
      <c r="C333">
        <v>1</v>
      </c>
      <c r="E333" s="1">
        <v>39548</v>
      </c>
      <c r="F333">
        <v>4.2830000000000004</v>
      </c>
      <c r="G333">
        <v>3.976</v>
      </c>
      <c r="I333" s="1">
        <v>39629</v>
      </c>
      <c r="J333">
        <v>91.504999999999995</v>
      </c>
      <c r="K333">
        <f t="shared" si="926"/>
        <v>32</v>
      </c>
      <c r="M333" t="str">
        <f>INDEX!I332</f>
        <v>t +327</v>
      </c>
      <c r="N333">
        <f t="shared" ref="N333:O333" si="937">J537</f>
        <v>152.16499999999999</v>
      </c>
      <c r="O333">
        <f t="shared" si="937"/>
        <v>80</v>
      </c>
      <c r="P333">
        <f t="shared" ref="P333:Q333" si="938">J1091</f>
        <v>154.63</v>
      </c>
      <c r="Q333">
        <f t="shared" si="938"/>
        <v>303</v>
      </c>
    </row>
    <row r="334" spans="1:17">
      <c r="A334" s="1">
        <v>39549</v>
      </c>
      <c r="B334">
        <v>27</v>
      </c>
      <c r="C334">
        <v>1</v>
      </c>
      <c r="E334" s="1">
        <v>39549</v>
      </c>
      <c r="F334">
        <v>4.2229999999999999</v>
      </c>
      <c r="G334">
        <v>3.9140000000000001</v>
      </c>
      <c r="I334" s="1">
        <v>39630</v>
      </c>
      <c r="J334">
        <v>96.11</v>
      </c>
      <c r="K334">
        <f t="shared" si="926"/>
        <v>32</v>
      </c>
      <c r="M334" t="str">
        <f>INDEX!I333</f>
        <v>t +328</v>
      </c>
      <c r="N334">
        <f t="shared" ref="N334:O334" si="939">J538</f>
        <v>152.535</v>
      </c>
      <c r="O334">
        <f t="shared" si="939"/>
        <v>79</v>
      </c>
      <c r="P334">
        <f t="shared" ref="P334:Q334" si="940">J1092</f>
        <v>159</v>
      </c>
      <c r="Q334">
        <f t="shared" si="940"/>
        <v>300</v>
      </c>
    </row>
    <row r="335" spans="1:17">
      <c r="A335" s="1">
        <v>39552</v>
      </c>
      <c r="B335">
        <v>29</v>
      </c>
      <c r="C335">
        <v>1</v>
      </c>
      <c r="E335" s="1">
        <v>39552</v>
      </c>
      <c r="F335">
        <v>4.2279999999999998</v>
      </c>
      <c r="G335">
        <v>3.9049999999999998</v>
      </c>
      <c r="I335" s="1">
        <v>39631</v>
      </c>
      <c r="J335">
        <v>94.83</v>
      </c>
      <c r="K335">
        <f t="shared" si="926"/>
        <v>31</v>
      </c>
      <c r="M335" t="str">
        <f>INDEX!I334</f>
        <v>t +329</v>
      </c>
      <c r="N335">
        <f t="shared" ref="N335:O335" si="941">J539</f>
        <v>145.66</v>
      </c>
      <c r="O335">
        <f t="shared" si="941"/>
        <v>79</v>
      </c>
      <c r="P335">
        <f t="shared" ref="P335:Q335" si="942">J1093</f>
        <v>153.72</v>
      </c>
      <c r="Q335">
        <f t="shared" si="942"/>
        <v>290</v>
      </c>
    </row>
    <row r="336" spans="1:17">
      <c r="A336" s="1">
        <v>39553</v>
      </c>
      <c r="B336">
        <v>29</v>
      </c>
      <c r="C336">
        <v>1</v>
      </c>
      <c r="E336" s="1">
        <v>39553</v>
      </c>
      <c r="F336">
        <v>4.3019999999999996</v>
      </c>
      <c r="G336">
        <v>3.9750000000000001</v>
      </c>
      <c r="I336" s="1">
        <v>39632</v>
      </c>
      <c r="J336">
        <v>92.575000000000003</v>
      </c>
      <c r="K336">
        <f t="shared" si="926"/>
        <v>31</v>
      </c>
      <c r="M336" t="str">
        <f>INDEX!I335</f>
        <v>t +330</v>
      </c>
      <c r="N336">
        <f t="shared" ref="N336:O336" si="943">J540</f>
        <v>149.83000000000001</v>
      </c>
      <c r="O336">
        <f t="shared" si="943"/>
        <v>76</v>
      </c>
      <c r="P336">
        <f t="shared" ref="P336:Q336" si="944">J1094</f>
        <v>153.75</v>
      </c>
      <c r="Q336">
        <f t="shared" si="944"/>
        <v>292</v>
      </c>
    </row>
    <row r="337" spans="1:17">
      <c r="A337" s="1">
        <v>39554</v>
      </c>
      <c r="B337">
        <v>29</v>
      </c>
      <c r="C337">
        <v>1</v>
      </c>
      <c r="E337" s="1">
        <v>39554</v>
      </c>
      <c r="F337">
        <v>4.3780000000000001</v>
      </c>
      <c r="G337">
        <v>4.0570000000000004</v>
      </c>
      <c r="I337" s="1">
        <v>39633</v>
      </c>
      <c r="J337">
        <v>95.034999999999997</v>
      </c>
      <c r="K337">
        <f t="shared" si="926"/>
        <v>32</v>
      </c>
      <c r="M337" t="str">
        <f>INDEX!I336</f>
        <v>t +331</v>
      </c>
      <c r="N337">
        <f t="shared" ref="N337:O337" si="945">J541</f>
        <v>156.13999999999999</v>
      </c>
      <c r="O337">
        <f t="shared" si="945"/>
        <v>77</v>
      </c>
      <c r="P337">
        <f t="shared" ref="P337:Q337" si="946">J1095</f>
        <v>151.37</v>
      </c>
      <c r="Q337">
        <f t="shared" si="946"/>
        <v>291</v>
      </c>
    </row>
    <row r="338" spans="1:17">
      <c r="A338" s="1">
        <v>39555</v>
      </c>
      <c r="B338">
        <v>28</v>
      </c>
      <c r="C338">
        <v>1</v>
      </c>
      <c r="E338" s="1">
        <v>39555</v>
      </c>
      <c r="F338">
        <v>4.4340000000000002</v>
      </c>
      <c r="G338">
        <v>4.1289999999999996</v>
      </c>
      <c r="I338" s="1">
        <v>39636</v>
      </c>
      <c r="J338">
        <v>93.814999999999998</v>
      </c>
      <c r="K338">
        <f t="shared" si="926"/>
        <v>32</v>
      </c>
      <c r="M338" t="str">
        <f>INDEX!I337</f>
        <v>t +332</v>
      </c>
      <c r="N338">
        <f t="shared" ref="N338:O338" si="947">J542</f>
        <v>158.34</v>
      </c>
      <c r="O338">
        <f t="shared" si="947"/>
        <v>79</v>
      </c>
      <c r="P338">
        <f t="shared" ref="P338:Q338" si="948">J1096</f>
        <v>158.56</v>
      </c>
      <c r="Q338">
        <f t="shared" si="948"/>
        <v>299</v>
      </c>
    </row>
    <row r="339" spans="1:17">
      <c r="A339" s="1">
        <v>39556</v>
      </c>
      <c r="B339">
        <v>26</v>
      </c>
      <c r="C339">
        <v>2</v>
      </c>
      <c r="E339" s="1">
        <v>39556</v>
      </c>
      <c r="F339">
        <v>4.49</v>
      </c>
      <c r="G339">
        <v>4.2080000000000002</v>
      </c>
      <c r="I339" s="1">
        <v>39637</v>
      </c>
      <c r="J339">
        <v>95.295000000000002</v>
      </c>
      <c r="K339">
        <f t="shared" si="926"/>
        <v>32</v>
      </c>
      <c r="M339" t="str">
        <f>INDEX!I338</f>
        <v>t +333</v>
      </c>
      <c r="N339">
        <f t="shared" ref="N339:O339" si="949">J543</f>
        <v>155.24</v>
      </c>
      <c r="O339">
        <f t="shared" si="949"/>
        <v>76</v>
      </c>
      <c r="P339">
        <f t="shared" ref="P339:Q339" si="950">J1097</f>
        <v>160.84</v>
      </c>
      <c r="Q339">
        <f t="shared" si="950"/>
        <v>306</v>
      </c>
    </row>
    <row r="340" spans="1:17">
      <c r="A340" s="1">
        <v>39559</v>
      </c>
      <c r="B340">
        <v>25</v>
      </c>
      <c r="C340">
        <v>2</v>
      </c>
      <c r="E340" s="1">
        <v>39559</v>
      </c>
      <c r="F340">
        <v>4.4480000000000004</v>
      </c>
      <c r="G340">
        <v>4.1749999999999998</v>
      </c>
      <c r="I340" s="1">
        <v>39638</v>
      </c>
      <c r="J340">
        <v>87.71</v>
      </c>
      <c r="K340">
        <f t="shared" si="926"/>
        <v>31</v>
      </c>
      <c r="M340" t="str">
        <f>INDEX!I339</f>
        <v>t +334</v>
      </c>
      <c r="N340">
        <f t="shared" ref="N340:O340" si="951">J544</f>
        <v>153.54</v>
      </c>
      <c r="O340">
        <f t="shared" si="951"/>
        <v>73</v>
      </c>
      <c r="P340">
        <f t="shared" ref="P340:Q340" si="952">J1098</f>
        <v>165.15</v>
      </c>
      <c r="Q340">
        <f t="shared" si="952"/>
        <v>314</v>
      </c>
    </row>
    <row r="341" spans="1:17">
      <c r="A341" s="1">
        <v>39560</v>
      </c>
      <c r="B341">
        <v>25</v>
      </c>
      <c r="C341">
        <v>1</v>
      </c>
      <c r="E341" s="1">
        <v>39560</v>
      </c>
      <c r="F341">
        <v>4.5069999999999997</v>
      </c>
      <c r="G341">
        <v>4.234</v>
      </c>
      <c r="I341" s="1">
        <v>39639</v>
      </c>
      <c r="J341">
        <v>92.305000000000007</v>
      </c>
      <c r="K341">
        <f t="shared" si="926"/>
        <v>32</v>
      </c>
      <c r="M341" t="str">
        <f>INDEX!I340</f>
        <v>t +335</v>
      </c>
      <c r="N341">
        <f t="shared" ref="N341:O341" si="953">J545</f>
        <v>153.935</v>
      </c>
      <c r="O341">
        <f t="shared" si="953"/>
        <v>74</v>
      </c>
      <c r="P341">
        <f t="shared" ref="P341:Q341" si="954">J1099</f>
        <v>167.75</v>
      </c>
      <c r="Q341">
        <f t="shared" si="954"/>
        <v>314</v>
      </c>
    </row>
    <row r="342" spans="1:17">
      <c r="A342" s="1">
        <v>39561</v>
      </c>
      <c r="B342">
        <v>25</v>
      </c>
      <c r="C342">
        <v>1</v>
      </c>
      <c r="E342" s="1">
        <v>39561</v>
      </c>
      <c r="F342">
        <v>4.4859999999999998</v>
      </c>
      <c r="G342">
        <v>4.2080000000000002</v>
      </c>
      <c r="I342" s="1">
        <v>39640</v>
      </c>
      <c r="J342">
        <v>90.165000000000006</v>
      </c>
      <c r="K342">
        <f t="shared" si="926"/>
        <v>30</v>
      </c>
      <c r="M342" t="str">
        <f>INDEX!I341</f>
        <v>t +336</v>
      </c>
      <c r="N342">
        <f t="shared" ref="N342:O342" si="955">J546</f>
        <v>153.25</v>
      </c>
      <c r="O342">
        <f t="shared" si="955"/>
        <v>75</v>
      </c>
      <c r="P342">
        <f t="shared" ref="P342:Q342" si="956">J1100</f>
        <v>161.35</v>
      </c>
      <c r="Q342">
        <f t="shared" si="956"/>
        <v>309</v>
      </c>
    </row>
    <row r="343" spans="1:17">
      <c r="A343" s="1">
        <v>39562</v>
      </c>
      <c r="B343">
        <v>25</v>
      </c>
      <c r="C343">
        <v>1</v>
      </c>
      <c r="E343" s="1">
        <v>39562</v>
      </c>
      <c r="F343">
        <v>4.5140000000000002</v>
      </c>
      <c r="G343">
        <v>4.2380000000000004</v>
      </c>
      <c r="I343" s="1">
        <v>39643</v>
      </c>
      <c r="J343">
        <v>87.084999999999994</v>
      </c>
      <c r="K343">
        <f t="shared" si="926"/>
        <v>30</v>
      </c>
      <c r="M343" t="str">
        <f>INDEX!I342</f>
        <v>t +337</v>
      </c>
      <c r="N343">
        <f t="shared" ref="N343:O343" si="957">J547</f>
        <v>157</v>
      </c>
      <c r="O343">
        <f t="shared" si="957"/>
        <v>75</v>
      </c>
      <c r="P343">
        <f t="shared" ref="P343:Q343" si="958">J1101</f>
        <v>171.465</v>
      </c>
      <c r="Q343">
        <f t="shared" si="958"/>
        <v>320</v>
      </c>
    </row>
    <row r="344" spans="1:17">
      <c r="A344" s="1">
        <v>39563</v>
      </c>
      <c r="B344">
        <v>24</v>
      </c>
      <c r="C344">
        <v>1</v>
      </c>
      <c r="E344" s="1">
        <v>39563</v>
      </c>
      <c r="F344">
        <v>4.4870000000000001</v>
      </c>
      <c r="G344">
        <v>4.218</v>
      </c>
      <c r="I344" s="1">
        <v>39644</v>
      </c>
      <c r="J344">
        <v>92.5</v>
      </c>
      <c r="K344">
        <f t="shared" si="926"/>
        <v>31</v>
      </c>
      <c r="M344" t="str">
        <f>INDEX!I343</f>
        <v>t +338</v>
      </c>
      <c r="N344">
        <f t="shared" ref="N344:O344" si="959">J548</f>
        <v>150.13999999999999</v>
      </c>
      <c r="O344">
        <f t="shared" si="959"/>
        <v>75</v>
      </c>
      <c r="P344">
        <f t="shared" ref="P344:Q344" si="960">J1102</f>
        <v>170.96</v>
      </c>
      <c r="Q344">
        <f t="shared" si="960"/>
        <v>352</v>
      </c>
    </row>
    <row r="345" spans="1:17">
      <c r="A345" s="1">
        <v>39566</v>
      </c>
      <c r="B345">
        <v>24</v>
      </c>
      <c r="C345">
        <v>1</v>
      </c>
      <c r="E345" s="1">
        <v>39566</v>
      </c>
      <c r="F345">
        <v>4.492</v>
      </c>
      <c r="G345">
        <v>4.2229999999999999</v>
      </c>
      <c r="I345" s="1">
        <v>39645</v>
      </c>
      <c r="J345">
        <v>89.75</v>
      </c>
      <c r="K345">
        <f t="shared" si="926"/>
        <v>31</v>
      </c>
      <c r="M345" t="str">
        <f>INDEX!I344</f>
        <v>t +339</v>
      </c>
      <c r="N345">
        <f t="shared" ref="N345:O345" si="961">J549</f>
        <v>143.21</v>
      </c>
      <c r="O345">
        <f t="shared" si="961"/>
        <v>74</v>
      </c>
      <c r="P345">
        <f t="shared" ref="P345:Q345" si="962">J1103</f>
        <v>165.39</v>
      </c>
      <c r="Q345">
        <f t="shared" si="962"/>
        <v>341</v>
      </c>
    </row>
    <row r="346" spans="1:17">
      <c r="A346" s="1">
        <v>39567</v>
      </c>
      <c r="B346">
        <v>24</v>
      </c>
      <c r="C346">
        <v>1</v>
      </c>
      <c r="E346" s="1">
        <v>39567</v>
      </c>
      <c r="F346">
        <v>4.4240000000000004</v>
      </c>
      <c r="G346">
        <v>4.157</v>
      </c>
      <c r="I346" s="1">
        <v>39646</v>
      </c>
      <c r="J346">
        <v>86.694999999999993</v>
      </c>
      <c r="K346">
        <f t="shared" si="926"/>
        <v>31</v>
      </c>
      <c r="M346" t="str">
        <f>INDEX!I345</f>
        <v>t +340</v>
      </c>
      <c r="N346">
        <f t="shared" ref="N346:O346" si="963">J550</f>
        <v>145.33000000000001</v>
      </c>
      <c r="O346">
        <f t="shared" si="963"/>
        <v>74</v>
      </c>
      <c r="P346">
        <f t="shared" ref="P346:Q346" si="964">J1104</f>
        <v>163.03</v>
      </c>
      <c r="Q346">
        <f t="shared" si="964"/>
        <v>345</v>
      </c>
    </row>
    <row r="347" spans="1:17">
      <c r="A347" s="1">
        <v>39568</v>
      </c>
      <c r="B347">
        <v>22</v>
      </c>
      <c r="C347">
        <v>1</v>
      </c>
      <c r="E347" s="1">
        <v>39568</v>
      </c>
      <c r="F347">
        <v>4.4109999999999996</v>
      </c>
      <c r="G347">
        <v>4.157</v>
      </c>
      <c r="I347" s="1">
        <v>39647</v>
      </c>
      <c r="J347">
        <v>85.834999999999994</v>
      </c>
      <c r="K347">
        <f t="shared" si="926"/>
        <v>29</v>
      </c>
      <c r="M347" t="str">
        <f>INDEX!I346</f>
        <v>t +341</v>
      </c>
      <c r="N347">
        <f t="shared" ref="N347:O347" si="965">J551</f>
        <v>142.80000000000001</v>
      </c>
      <c r="O347">
        <f t="shared" si="965"/>
        <v>71</v>
      </c>
      <c r="P347">
        <f t="shared" ref="P347:Q347" si="966">J1105</f>
        <v>155.9</v>
      </c>
      <c r="Q347">
        <f t="shared" si="966"/>
        <v>339</v>
      </c>
    </row>
    <row r="348" spans="1:17">
      <c r="A348" s="1">
        <v>39569</v>
      </c>
      <c r="B348">
        <v>22</v>
      </c>
      <c r="C348">
        <v>1</v>
      </c>
      <c r="E348" s="1">
        <v>39569</v>
      </c>
      <c r="F348">
        <v>4.4109999999999996</v>
      </c>
      <c r="G348">
        <v>4.157</v>
      </c>
      <c r="I348" s="1">
        <v>39650</v>
      </c>
      <c r="J348">
        <v>82.87</v>
      </c>
      <c r="K348">
        <f t="shared" si="926"/>
        <v>29</v>
      </c>
      <c r="M348" t="str">
        <f>INDEX!I347</f>
        <v>t +342</v>
      </c>
      <c r="N348">
        <f t="shared" ref="N348:O348" si="967">J552</f>
        <v>142.02500000000001</v>
      </c>
      <c r="O348">
        <f t="shared" si="967"/>
        <v>68</v>
      </c>
      <c r="P348">
        <f t="shared" ref="P348:Q348" si="968">J1106</f>
        <v>162.745</v>
      </c>
      <c r="Q348">
        <f t="shared" si="968"/>
        <v>345</v>
      </c>
    </row>
    <row r="349" spans="1:17">
      <c r="A349" s="1">
        <v>39570</v>
      </c>
      <c r="B349">
        <v>20</v>
      </c>
      <c r="C349">
        <v>1</v>
      </c>
      <c r="E349" s="1">
        <v>39570</v>
      </c>
      <c r="F349">
        <v>4.46</v>
      </c>
      <c r="G349">
        <v>4.2240000000000002</v>
      </c>
      <c r="I349" s="1">
        <v>39651</v>
      </c>
      <c r="J349">
        <v>83.13</v>
      </c>
      <c r="K349">
        <f t="shared" si="926"/>
        <v>29</v>
      </c>
      <c r="M349" t="str">
        <f>INDEX!I348</f>
        <v>t +343</v>
      </c>
      <c r="N349">
        <f t="shared" ref="N349:O349" si="969">J553</f>
        <v>136.18</v>
      </c>
      <c r="O349">
        <f t="shared" si="969"/>
        <v>64</v>
      </c>
      <c r="P349">
        <f t="shared" ref="P349:Q349" si="970">J1107</f>
        <v>171.465</v>
      </c>
      <c r="Q349">
        <f t="shared" si="970"/>
        <v>367</v>
      </c>
    </row>
    <row r="350" spans="1:17">
      <c r="A350" s="1">
        <v>39573</v>
      </c>
      <c r="B350">
        <v>21</v>
      </c>
      <c r="C350">
        <v>1</v>
      </c>
      <c r="E350" s="1">
        <v>39573</v>
      </c>
      <c r="F350">
        <v>4.4370000000000003</v>
      </c>
      <c r="G350">
        <v>4.1970000000000001</v>
      </c>
      <c r="I350" s="1">
        <v>39652</v>
      </c>
      <c r="J350">
        <v>78.38</v>
      </c>
      <c r="K350">
        <f t="shared" si="926"/>
        <v>29</v>
      </c>
      <c r="M350" t="str">
        <f>INDEX!I349</f>
        <v>t +344</v>
      </c>
      <c r="N350">
        <f t="shared" ref="N350:O350" si="971">J554</f>
        <v>122.58</v>
      </c>
      <c r="O350">
        <f t="shared" si="971"/>
        <v>55</v>
      </c>
      <c r="P350">
        <f t="shared" ref="P350:Q350" si="972">J1108</f>
        <v>175.65</v>
      </c>
      <c r="Q350">
        <f t="shared" si="972"/>
        <v>375</v>
      </c>
    </row>
    <row r="351" spans="1:17">
      <c r="A351" s="1">
        <v>39574</v>
      </c>
      <c r="B351">
        <v>21</v>
      </c>
      <c r="C351">
        <v>1</v>
      </c>
      <c r="E351" s="1">
        <v>39574</v>
      </c>
      <c r="F351">
        <v>4.3940000000000001</v>
      </c>
      <c r="G351">
        <v>4.1449999999999996</v>
      </c>
      <c r="I351" s="1">
        <v>39653</v>
      </c>
      <c r="J351">
        <v>77.349999999999994</v>
      </c>
      <c r="K351">
        <f t="shared" si="926"/>
        <v>30</v>
      </c>
      <c r="M351" t="str">
        <f>INDEX!I350</f>
        <v>t +345</v>
      </c>
      <c r="N351">
        <f t="shared" ref="N351:O351" si="973">J555</f>
        <v>120.85</v>
      </c>
      <c r="O351">
        <f t="shared" si="973"/>
        <v>52</v>
      </c>
      <c r="P351">
        <f t="shared" ref="P351:Q351" si="974">J1109</f>
        <v>176.94</v>
      </c>
      <c r="Q351">
        <f t="shared" si="974"/>
        <v>374</v>
      </c>
    </row>
    <row r="352" spans="1:17">
      <c r="A352" s="1">
        <v>39575</v>
      </c>
      <c r="B352">
        <v>20</v>
      </c>
      <c r="C352">
        <v>1</v>
      </c>
      <c r="E352" s="1">
        <v>39575</v>
      </c>
      <c r="F352">
        <v>4.407</v>
      </c>
      <c r="G352">
        <v>4.1689999999999996</v>
      </c>
      <c r="I352" s="1">
        <v>39654</v>
      </c>
      <c r="J352">
        <v>79.944999999999993</v>
      </c>
      <c r="K352">
        <f t="shared" si="926"/>
        <v>30</v>
      </c>
      <c r="M352" t="str">
        <f>INDEX!I351</f>
        <v>t +346</v>
      </c>
      <c r="N352">
        <f t="shared" ref="N352:O352" si="975">J556</f>
        <v>124.17</v>
      </c>
      <c r="O352">
        <f t="shared" si="975"/>
        <v>55</v>
      </c>
      <c r="P352">
        <f t="shared" ref="P352:Q352" si="976">J1110</f>
        <v>171.39</v>
      </c>
      <c r="Q352">
        <f t="shared" si="976"/>
        <v>367</v>
      </c>
    </row>
    <row r="353" spans="1:17">
      <c r="A353" s="1">
        <v>39576</v>
      </c>
      <c r="B353">
        <v>23</v>
      </c>
      <c r="C353">
        <v>1</v>
      </c>
      <c r="E353" s="1">
        <v>39576</v>
      </c>
      <c r="F353">
        <v>4.3449999999999998</v>
      </c>
      <c r="G353">
        <v>4.0819999999999999</v>
      </c>
      <c r="I353" s="1">
        <v>39657</v>
      </c>
      <c r="J353">
        <v>78.83</v>
      </c>
      <c r="K353">
        <f t="shared" si="926"/>
        <v>30</v>
      </c>
      <c r="M353" t="str">
        <f>INDEX!I352</f>
        <v>t +347</v>
      </c>
      <c r="N353">
        <f t="shared" ref="N353:O353" si="977">J557</f>
        <v>125</v>
      </c>
      <c r="O353">
        <f t="shared" si="977"/>
        <v>58</v>
      </c>
      <c r="P353">
        <f t="shared" ref="P353:Q353" si="978">J1111</f>
        <v>164.71</v>
      </c>
      <c r="Q353">
        <f t="shared" si="978"/>
        <v>352</v>
      </c>
    </row>
    <row r="354" spans="1:17">
      <c r="A354" s="1">
        <v>39577</v>
      </c>
      <c r="B354">
        <v>25</v>
      </c>
      <c r="C354">
        <v>1</v>
      </c>
      <c r="E354" s="1">
        <v>39577</v>
      </c>
      <c r="F354">
        <v>4.3159999999999998</v>
      </c>
      <c r="G354">
        <v>4.0350000000000001</v>
      </c>
      <c r="I354" s="1">
        <v>39658</v>
      </c>
      <c r="J354">
        <v>77.349999999999994</v>
      </c>
      <c r="K354">
        <f t="shared" si="926"/>
        <v>30</v>
      </c>
      <c r="M354" t="str">
        <f>INDEX!I353</f>
        <v>t +348</v>
      </c>
      <c r="N354">
        <f t="shared" ref="N354:O354" si="979">J558</f>
        <v>129.5</v>
      </c>
      <c r="O354">
        <f t="shared" si="979"/>
        <v>62</v>
      </c>
      <c r="P354">
        <f t="shared" ref="P354:Q354" si="980">J1112</f>
        <v>152.22</v>
      </c>
      <c r="Q354">
        <f t="shared" si="980"/>
        <v>331</v>
      </c>
    </row>
    <row r="355" spans="1:17">
      <c r="A355" s="1">
        <v>39580</v>
      </c>
      <c r="B355">
        <v>26</v>
      </c>
      <c r="C355">
        <v>1</v>
      </c>
      <c r="E355" s="1">
        <v>39580</v>
      </c>
      <c r="F355">
        <v>4.359</v>
      </c>
      <c r="G355">
        <v>4.0709999999999997</v>
      </c>
      <c r="I355" s="1">
        <v>39659</v>
      </c>
      <c r="J355">
        <v>75.875</v>
      </c>
      <c r="K355">
        <f t="shared" si="926"/>
        <v>30</v>
      </c>
      <c r="M355" t="str">
        <f>INDEX!I354</f>
        <v>t +349</v>
      </c>
      <c r="N355">
        <f t="shared" ref="N355:O355" si="981">J559</f>
        <v>129.4</v>
      </c>
      <c r="O355">
        <f t="shared" si="981"/>
        <v>67</v>
      </c>
      <c r="P355">
        <f t="shared" ref="P355:Q355" si="982">J1113</f>
        <v>150.5</v>
      </c>
      <c r="Q355">
        <f t="shared" si="982"/>
        <v>326</v>
      </c>
    </row>
    <row r="356" spans="1:17">
      <c r="A356" s="1">
        <v>39581</v>
      </c>
      <c r="B356">
        <v>24</v>
      </c>
      <c r="C356">
        <v>1</v>
      </c>
      <c r="E356" s="1">
        <v>39581</v>
      </c>
      <c r="F356">
        <v>4.4269999999999996</v>
      </c>
      <c r="G356">
        <v>4.1559999999999997</v>
      </c>
      <c r="I356" s="1">
        <v>39660</v>
      </c>
      <c r="J356">
        <v>79.63</v>
      </c>
      <c r="K356">
        <f t="shared" si="926"/>
        <v>31</v>
      </c>
      <c r="M356" t="str">
        <f>INDEX!I355</f>
        <v>t +350</v>
      </c>
      <c r="N356">
        <f t="shared" ref="N356:O356" si="983">J560</f>
        <v>127</v>
      </c>
      <c r="O356">
        <f t="shared" si="983"/>
        <v>63</v>
      </c>
      <c r="P356">
        <f t="shared" ref="P356:Q356" si="984">J1114</f>
        <v>154.19999999999999</v>
      </c>
      <c r="Q356">
        <f t="shared" si="984"/>
        <v>328</v>
      </c>
    </row>
    <row r="357" spans="1:17">
      <c r="A357" s="1">
        <v>39582</v>
      </c>
      <c r="B357">
        <v>24</v>
      </c>
      <c r="C357">
        <v>1</v>
      </c>
      <c r="E357" s="1">
        <v>39582</v>
      </c>
      <c r="F357">
        <v>4.4939999999999998</v>
      </c>
      <c r="G357">
        <v>4.2320000000000002</v>
      </c>
      <c r="I357" s="1">
        <v>39661</v>
      </c>
      <c r="J357">
        <v>83.52</v>
      </c>
      <c r="K357">
        <f t="shared" si="926"/>
        <v>31</v>
      </c>
      <c r="M357" t="str">
        <f>INDEX!I356</f>
        <v>t +351</v>
      </c>
      <c r="N357">
        <f t="shared" ref="N357:O357" si="985">J561</f>
        <v>128.53</v>
      </c>
      <c r="O357">
        <f t="shared" si="985"/>
        <v>63</v>
      </c>
      <c r="P357">
        <f t="shared" ref="P357:Q357" si="986">J1115</f>
        <v>160</v>
      </c>
      <c r="Q357">
        <f t="shared" si="986"/>
        <v>337</v>
      </c>
    </row>
    <row r="358" spans="1:17">
      <c r="A358" s="1">
        <v>39583</v>
      </c>
      <c r="B358">
        <v>23</v>
      </c>
      <c r="C358">
        <v>1</v>
      </c>
      <c r="E358" s="1">
        <v>39583</v>
      </c>
      <c r="F358">
        <v>4.5309999999999997</v>
      </c>
      <c r="G358">
        <v>4.2779999999999996</v>
      </c>
      <c r="I358" s="1">
        <v>39664</v>
      </c>
      <c r="J358">
        <v>85.1</v>
      </c>
      <c r="K358">
        <f t="shared" si="926"/>
        <v>31</v>
      </c>
      <c r="M358" t="str">
        <f>INDEX!I357</f>
        <v>t +352</v>
      </c>
      <c r="N358">
        <f t="shared" ref="N358:O358" si="987">J562</f>
        <v>117.795</v>
      </c>
      <c r="O358">
        <f t="shared" si="987"/>
        <v>60</v>
      </c>
      <c r="P358">
        <f t="shared" ref="P358:Q358" si="988">J1116</f>
        <v>168.23</v>
      </c>
      <c r="Q358">
        <f t="shared" si="988"/>
        <v>369</v>
      </c>
    </row>
    <row r="359" spans="1:17">
      <c r="A359" s="1">
        <v>39584</v>
      </c>
      <c r="B359">
        <v>22</v>
      </c>
      <c r="C359">
        <v>1</v>
      </c>
      <c r="E359" s="1">
        <v>39584</v>
      </c>
      <c r="F359">
        <v>4.49</v>
      </c>
      <c r="G359">
        <v>4.2460000000000004</v>
      </c>
      <c r="I359" s="1">
        <v>39665</v>
      </c>
      <c r="J359">
        <v>80.77</v>
      </c>
      <c r="K359">
        <f t="shared" si="926"/>
        <v>31</v>
      </c>
      <c r="M359" t="str">
        <f>INDEX!I358</f>
        <v>t +353</v>
      </c>
      <c r="N359">
        <f t="shared" ref="N359:O359" si="989">J563</f>
        <v>119.575</v>
      </c>
      <c r="O359">
        <f t="shared" si="989"/>
        <v>61</v>
      </c>
      <c r="P359">
        <f t="shared" ref="P359:Q359" si="990">J1117</f>
        <v>163.66499999999999</v>
      </c>
      <c r="Q359">
        <f t="shared" si="990"/>
        <v>375</v>
      </c>
    </row>
    <row r="360" spans="1:17">
      <c r="A360" s="1">
        <v>39587</v>
      </c>
      <c r="B360">
        <v>22</v>
      </c>
      <c r="C360">
        <v>1</v>
      </c>
      <c r="E360" s="1">
        <v>39587</v>
      </c>
      <c r="F360">
        <v>4.5380000000000003</v>
      </c>
      <c r="G360">
        <v>4.2949999999999999</v>
      </c>
      <c r="I360" s="1">
        <v>39666</v>
      </c>
      <c r="J360">
        <v>82.46</v>
      </c>
      <c r="K360">
        <f t="shared" si="926"/>
        <v>30</v>
      </c>
      <c r="M360" t="str">
        <f>INDEX!I359</f>
        <v>t +354</v>
      </c>
      <c r="N360">
        <f t="shared" ref="N360:O360" si="991">J564</f>
        <v>118.23</v>
      </c>
      <c r="O360">
        <f t="shared" si="991"/>
        <v>61</v>
      </c>
      <c r="P360">
        <f t="shared" ref="P360:Q360" si="992">J1118</f>
        <v>169.35</v>
      </c>
      <c r="Q360">
        <f t="shared" si="992"/>
        <v>399</v>
      </c>
    </row>
    <row r="361" spans="1:17">
      <c r="A361" s="1">
        <v>39588</v>
      </c>
      <c r="B361">
        <v>23</v>
      </c>
      <c r="C361">
        <v>1</v>
      </c>
      <c r="E361" s="1">
        <v>39588</v>
      </c>
      <c r="F361">
        <v>4.5010000000000003</v>
      </c>
      <c r="G361">
        <v>4.2519999999999998</v>
      </c>
      <c r="I361" s="1">
        <v>39667</v>
      </c>
      <c r="J361">
        <v>83.48</v>
      </c>
      <c r="K361">
        <f t="shared" si="926"/>
        <v>31</v>
      </c>
      <c r="M361" t="str">
        <f>INDEX!I360</f>
        <v>t +355</v>
      </c>
      <c r="N361">
        <f t="shared" ref="N361:O361" si="993">J565</f>
        <v>118</v>
      </c>
      <c r="O361">
        <f t="shared" si="993"/>
        <v>60</v>
      </c>
      <c r="P361">
        <f t="shared" ref="P361:Q361" si="994">J1119</f>
        <v>184.82</v>
      </c>
      <c r="Q361">
        <f t="shared" si="994"/>
        <v>452</v>
      </c>
    </row>
    <row r="362" spans="1:17">
      <c r="A362" s="1">
        <v>39589</v>
      </c>
      <c r="B362">
        <v>22</v>
      </c>
      <c r="C362">
        <v>2</v>
      </c>
      <c r="E362" s="1">
        <v>39589</v>
      </c>
      <c r="F362">
        <v>4.5830000000000002</v>
      </c>
      <c r="G362">
        <v>4.3460000000000001</v>
      </c>
      <c r="I362" s="1">
        <v>39668</v>
      </c>
      <c r="J362">
        <v>83.61</v>
      </c>
      <c r="K362">
        <f t="shared" si="926"/>
        <v>30</v>
      </c>
      <c r="M362" t="str">
        <f>INDEX!I361</f>
        <v>t +356</v>
      </c>
      <c r="N362">
        <f t="shared" ref="N362:O362" si="995">J566</f>
        <v>119.92</v>
      </c>
      <c r="O362">
        <f t="shared" si="995"/>
        <v>60</v>
      </c>
      <c r="P362">
        <f t="shared" ref="P362:Q362" si="996">J1120</f>
        <v>179.45</v>
      </c>
      <c r="Q362">
        <f t="shared" si="996"/>
        <v>446</v>
      </c>
    </row>
    <row r="363" spans="1:17">
      <c r="A363" s="1">
        <v>39590</v>
      </c>
      <c r="B363">
        <v>21</v>
      </c>
      <c r="C363">
        <v>2</v>
      </c>
      <c r="E363" s="1">
        <v>39590</v>
      </c>
      <c r="F363">
        <v>4.6189999999999998</v>
      </c>
      <c r="G363">
        <v>4.3890000000000002</v>
      </c>
      <c r="I363" s="1">
        <v>39671</v>
      </c>
      <c r="J363">
        <v>79.540000000000006</v>
      </c>
      <c r="K363">
        <f t="shared" si="926"/>
        <v>30</v>
      </c>
      <c r="M363" t="str">
        <f>INDEX!I362</f>
        <v>t +357</v>
      </c>
      <c r="N363">
        <f t="shared" ref="N363:O363" si="997">J567</f>
        <v>120.08</v>
      </c>
      <c r="O363">
        <f t="shared" si="997"/>
        <v>61</v>
      </c>
      <c r="P363">
        <f t="shared" ref="P363:Q363" si="998">J1121</f>
        <v>176.44</v>
      </c>
      <c r="Q363">
        <f t="shared" si="998"/>
        <v>444</v>
      </c>
    </row>
    <row r="364" spans="1:17">
      <c r="A364" s="1">
        <v>39591</v>
      </c>
      <c r="B364">
        <v>23</v>
      </c>
      <c r="C364">
        <v>2</v>
      </c>
      <c r="E364" s="1">
        <v>39591</v>
      </c>
      <c r="F364">
        <v>4.609</v>
      </c>
      <c r="G364">
        <v>4.367</v>
      </c>
      <c r="I364" s="1">
        <v>39672</v>
      </c>
      <c r="J364">
        <v>77.48</v>
      </c>
      <c r="K364">
        <f t="shared" si="926"/>
        <v>31</v>
      </c>
      <c r="M364" t="str">
        <f>INDEX!I363</f>
        <v>t +358</v>
      </c>
      <c r="N364">
        <f t="shared" ref="N364:O364" si="999">J568</f>
        <v>119.06</v>
      </c>
      <c r="O364">
        <f t="shared" si="999"/>
        <v>63</v>
      </c>
      <c r="P364">
        <f t="shared" ref="P364:Q364" si="1000">J1122</f>
        <v>179.22499999999999</v>
      </c>
      <c r="Q364">
        <f t="shared" si="1000"/>
        <v>453</v>
      </c>
    </row>
    <row r="365" spans="1:17">
      <c r="A365" s="1">
        <v>39594</v>
      </c>
      <c r="B365">
        <v>22</v>
      </c>
      <c r="C365">
        <v>2</v>
      </c>
      <c r="E365" s="1">
        <v>39594</v>
      </c>
      <c r="F365">
        <v>4.63</v>
      </c>
      <c r="G365">
        <v>4.391</v>
      </c>
      <c r="I365" s="1">
        <v>39673</v>
      </c>
      <c r="J365">
        <v>80.849999999999994</v>
      </c>
      <c r="K365">
        <f t="shared" si="926"/>
        <v>31</v>
      </c>
      <c r="M365" t="str">
        <f>INDEX!I364</f>
        <v>t +359</v>
      </c>
      <c r="N365">
        <f t="shared" ref="N365:O365" si="1001">J569</f>
        <v>111</v>
      </c>
      <c r="O365">
        <f t="shared" si="1001"/>
        <v>61</v>
      </c>
      <c r="P365">
        <f t="shared" ref="P365:Q365" si="1002">J1123</f>
        <v>187.81</v>
      </c>
      <c r="Q365">
        <f t="shared" si="1002"/>
        <v>475</v>
      </c>
    </row>
    <row r="366" spans="1:17">
      <c r="A366" s="1">
        <v>39595</v>
      </c>
      <c r="B366">
        <v>23</v>
      </c>
      <c r="C366">
        <v>2</v>
      </c>
      <c r="E366" s="1">
        <v>39595</v>
      </c>
      <c r="F366">
        <v>4.6440000000000001</v>
      </c>
      <c r="G366">
        <v>4.399</v>
      </c>
      <c r="I366" s="1">
        <v>39674</v>
      </c>
      <c r="J366">
        <v>79.849999999999994</v>
      </c>
      <c r="K366">
        <f t="shared" si="926"/>
        <v>31</v>
      </c>
      <c r="M366" t="str">
        <f>INDEX!I365</f>
        <v>t +360</v>
      </c>
      <c r="N366">
        <f t="shared" ref="N366:O366" si="1003">J570</f>
        <v>103.97</v>
      </c>
      <c r="O366">
        <f t="shared" si="1003"/>
        <v>61</v>
      </c>
      <c r="P366">
        <f t="shared" ref="P366:Q366" si="1004">J1124</f>
        <v>193.38</v>
      </c>
      <c r="Q366">
        <f t="shared" si="1004"/>
        <v>509</v>
      </c>
    </row>
    <row r="367" spans="1:17">
      <c r="A367" s="1">
        <v>39596</v>
      </c>
      <c r="B367">
        <v>22</v>
      </c>
      <c r="C367">
        <v>2</v>
      </c>
      <c r="E367" s="1">
        <v>39596</v>
      </c>
      <c r="F367">
        <v>4.6760000000000002</v>
      </c>
      <c r="G367">
        <v>4.4349999999999996</v>
      </c>
      <c r="I367" s="1">
        <v>39675</v>
      </c>
      <c r="J367">
        <v>78.5</v>
      </c>
      <c r="K367">
        <f t="shared" si="926"/>
        <v>31</v>
      </c>
      <c r="M367" t="str">
        <f>INDEX!I366</f>
        <v>t +361</v>
      </c>
      <c r="N367">
        <f t="shared" ref="N367:O367" si="1005">J571</f>
        <v>106.46</v>
      </c>
      <c r="O367">
        <f t="shared" si="1005"/>
        <v>64</v>
      </c>
      <c r="P367">
        <f t="shared" ref="P367:Q367" si="1006">J1125</f>
        <v>187.88</v>
      </c>
      <c r="Q367">
        <f t="shared" si="1006"/>
        <v>479</v>
      </c>
    </row>
    <row r="368" spans="1:17">
      <c r="A368" s="1">
        <v>39597</v>
      </c>
      <c r="B368">
        <v>22</v>
      </c>
      <c r="C368">
        <v>2</v>
      </c>
      <c r="E368" s="1">
        <v>39597</v>
      </c>
      <c r="F368">
        <v>4.7539999999999996</v>
      </c>
      <c r="G368">
        <v>4.516</v>
      </c>
      <c r="I368" s="1">
        <v>39678</v>
      </c>
      <c r="J368">
        <v>80.209999999999994</v>
      </c>
      <c r="K368">
        <f t="shared" si="926"/>
        <v>32</v>
      </c>
      <c r="M368" t="str">
        <f>INDEX!I367</f>
        <v>t +362</v>
      </c>
      <c r="N368">
        <f t="shared" ref="N368:O368" si="1007">J572</f>
        <v>107.315</v>
      </c>
      <c r="O368">
        <f t="shared" si="1007"/>
        <v>68</v>
      </c>
      <c r="P368">
        <f t="shared" ref="P368:Q368" si="1008">J1126</f>
        <v>174.81</v>
      </c>
      <c r="Q368">
        <f t="shared" si="1008"/>
        <v>456</v>
      </c>
    </row>
    <row r="369" spans="1:17">
      <c r="A369" s="1">
        <v>39598</v>
      </c>
      <c r="B369">
        <v>22</v>
      </c>
      <c r="C369">
        <v>2</v>
      </c>
      <c r="E369" s="1">
        <v>39598</v>
      </c>
      <c r="F369">
        <v>4.742</v>
      </c>
      <c r="G369">
        <v>4.5039999999999996</v>
      </c>
      <c r="I369" s="1">
        <v>39679</v>
      </c>
      <c r="J369">
        <v>88.1</v>
      </c>
      <c r="K369">
        <f t="shared" si="926"/>
        <v>32</v>
      </c>
      <c r="M369" t="str">
        <f>INDEX!I368</f>
        <v>t +363</v>
      </c>
      <c r="N369">
        <f t="shared" ref="N369:O369" si="1009">J573</f>
        <v>103.27</v>
      </c>
      <c r="O369">
        <f t="shared" si="1009"/>
        <v>65</v>
      </c>
      <c r="P369">
        <f t="shared" ref="P369:Q369" si="1010">J1127</f>
        <v>164.22</v>
      </c>
      <c r="Q369">
        <f t="shared" si="1010"/>
        <v>415</v>
      </c>
    </row>
    <row r="370" spans="1:17">
      <c r="A370" s="1">
        <v>39599</v>
      </c>
      <c r="B370">
        <v>23</v>
      </c>
      <c r="C370">
        <v>2</v>
      </c>
      <c r="E370" s="1">
        <v>39599</v>
      </c>
      <c r="F370">
        <v>4.75</v>
      </c>
      <c r="G370">
        <v>4.5039999999999996</v>
      </c>
      <c r="I370" s="1">
        <v>39680</v>
      </c>
      <c r="J370">
        <v>88</v>
      </c>
      <c r="K370">
        <f t="shared" si="926"/>
        <v>32</v>
      </c>
      <c r="M370" t="str">
        <f>INDEX!I369</f>
        <v>t +364</v>
      </c>
      <c r="N370">
        <f t="shared" ref="N370:O370" si="1011">J574</f>
        <v>107.79</v>
      </c>
      <c r="O370">
        <f t="shared" si="1011"/>
        <v>66</v>
      </c>
      <c r="P370">
        <f t="shared" ref="P370:Q370" si="1012">J1128</f>
        <v>162.21</v>
      </c>
      <c r="Q370">
        <f t="shared" si="1012"/>
        <v>400</v>
      </c>
    </row>
    <row r="371" spans="1:17">
      <c r="A371" s="1">
        <v>39601</v>
      </c>
      <c r="B371">
        <v>24</v>
      </c>
      <c r="C371">
        <v>2</v>
      </c>
      <c r="E371" s="1">
        <v>39601</v>
      </c>
      <c r="F371">
        <v>4.6900000000000004</v>
      </c>
      <c r="G371">
        <v>4.4340000000000002</v>
      </c>
      <c r="I371" s="1">
        <v>39681</v>
      </c>
      <c r="J371">
        <v>90.8</v>
      </c>
      <c r="K371">
        <f t="shared" si="926"/>
        <v>32</v>
      </c>
      <c r="M371" t="str">
        <f>INDEX!I370</f>
        <v>t +365</v>
      </c>
      <c r="N371">
        <f t="shared" ref="N371:O371" si="1013">J575</f>
        <v>107.53</v>
      </c>
      <c r="O371">
        <f t="shared" si="1013"/>
        <v>68</v>
      </c>
      <c r="P371">
        <f t="shared" ref="P371:Q371" si="1014">J1129</f>
        <v>172.03</v>
      </c>
      <c r="Q371">
        <f t="shared" si="1014"/>
        <v>428</v>
      </c>
    </row>
    <row r="372" spans="1:17">
      <c r="A372" s="1">
        <v>39602</v>
      </c>
      <c r="B372">
        <v>23</v>
      </c>
      <c r="C372">
        <v>2</v>
      </c>
      <c r="E372" s="1">
        <v>39602</v>
      </c>
      <c r="F372">
        <v>4.7679999999999998</v>
      </c>
      <c r="G372">
        <v>4.5229999999999997</v>
      </c>
      <c r="I372" s="1">
        <v>39682</v>
      </c>
      <c r="J372">
        <v>87.45</v>
      </c>
      <c r="K372">
        <f t="shared" si="926"/>
        <v>32</v>
      </c>
      <c r="M372" t="str">
        <f>INDEX!I371</f>
        <v>t +366</v>
      </c>
      <c r="N372">
        <f t="shared" ref="N372:O372" si="1015">J576</f>
        <v>104.01</v>
      </c>
      <c r="O372">
        <f t="shared" si="1015"/>
        <v>66</v>
      </c>
      <c r="P372">
        <f t="shared" ref="P372:Q372" si="1016">J1130</f>
        <v>166.5</v>
      </c>
      <c r="Q372">
        <f t="shared" si="1016"/>
        <v>429</v>
      </c>
    </row>
    <row r="373" spans="1:17">
      <c r="A373" s="1">
        <v>39603</v>
      </c>
      <c r="B373">
        <v>24</v>
      </c>
      <c r="C373">
        <v>2</v>
      </c>
      <c r="E373" s="1">
        <v>39603</v>
      </c>
      <c r="F373">
        <v>4.7270000000000003</v>
      </c>
      <c r="G373">
        <v>4.4720000000000004</v>
      </c>
      <c r="I373" s="1">
        <v>39686</v>
      </c>
      <c r="J373">
        <v>91.41</v>
      </c>
      <c r="K373">
        <f t="shared" si="926"/>
        <v>34</v>
      </c>
    </row>
    <row r="374" spans="1:17">
      <c r="A374" s="1">
        <v>39604</v>
      </c>
      <c r="B374">
        <v>24</v>
      </c>
      <c r="C374">
        <v>2</v>
      </c>
      <c r="E374" s="1">
        <v>39604</v>
      </c>
      <c r="F374">
        <v>4.8609999999999998</v>
      </c>
      <c r="G374">
        <v>4.6239999999999997</v>
      </c>
      <c r="I374" s="1">
        <v>39687</v>
      </c>
      <c r="J374">
        <v>93.88</v>
      </c>
      <c r="K374">
        <f t="shared" si="926"/>
        <v>34</v>
      </c>
    </row>
    <row r="375" spans="1:17">
      <c r="A375" s="1">
        <v>39605</v>
      </c>
      <c r="B375">
        <v>27</v>
      </c>
      <c r="C375">
        <v>2</v>
      </c>
      <c r="E375" s="1">
        <v>39605</v>
      </c>
      <c r="F375">
        <v>4.8540000000000001</v>
      </c>
      <c r="G375">
        <v>4.5910000000000002</v>
      </c>
      <c r="I375" s="1">
        <v>39688</v>
      </c>
      <c r="J375">
        <v>90.78</v>
      </c>
      <c r="K375">
        <f t="shared" si="926"/>
        <v>34</v>
      </c>
    </row>
    <row r="376" spans="1:17">
      <c r="A376" s="1">
        <v>39608</v>
      </c>
      <c r="B376">
        <v>30</v>
      </c>
      <c r="C376">
        <v>3</v>
      </c>
      <c r="E376" s="1">
        <v>39608</v>
      </c>
      <c r="F376">
        <v>4.984</v>
      </c>
      <c r="G376">
        <v>4.6920000000000002</v>
      </c>
      <c r="I376" s="1">
        <v>39689</v>
      </c>
      <c r="J376">
        <v>88.64</v>
      </c>
      <c r="K376">
        <f t="shared" si="926"/>
        <v>34</v>
      </c>
    </row>
    <row r="377" spans="1:17">
      <c r="A377" s="1">
        <v>39609</v>
      </c>
      <c r="B377">
        <v>30</v>
      </c>
      <c r="C377">
        <v>2</v>
      </c>
      <c r="E377" s="1">
        <v>39609</v>
      </c>
      <c r="F377">
        <v>4.9870000000000001</v>
      </c>
      <c r="G377">
        <v>4.6909999999999998</v>
      </c>
      <c r="I377" s="1">
        <v>39692</v>
      </c>
      <c r="J377">
        <v>90</v>
      </c>
      <c r="K377">
        <f t="shared" si="926"/>
        <v>34</v>
      </c>
    </row>
    <row r="378" spans="1:17">
      <c r="A378" s="1">
        <v>39610</v>
      </c>
      <c r="B378">
        <v>29</v>
      </c>
      <c r="C378">
        <v>2</v>
      </c>
      <c r="E378" s="1">
        <v>39610</v>
      </c>
      <c r="F378">
        <v>4.9829999999999997</v>
      </c>
      <c r="G378">
        <v>4.6909999999999998</v>
      </c>
      <c r="I378" s="1">
        <v>39693</v>
      </c>
      <c r="J378">
        <v>87.94</v>
      </c>
      <c r="K378">
        <f t="shared" si="926"/>
        <v>33</v>
      </c>
    </row>
    <row r="379" spans="1:17">
      <c r="A379" s="1">
        <v>39611</v>
      </c>
      <c r="B379">
        <v>28</v>
      </c>
      <c r="C379">
        <v>2</v>
      </c>
      <c r="E379" s="1">
        <v>39611</v>
      </c>
      <c r="F379">
        <v>5.0259999999999998</v>
      </c>
      <c r="G379">
        <v>4.74</v>
      </c>
      <c r="I379" s="1">
        <v>39694</v>
      </c>
      <c r="J379">
        <v>91.48</v>
      </c>
      <c r="K379">
        <f t="shared" si="926"/>
        <v>34</v>
      </c>
    </row>
    <row r="380" spans="1:17">
      <c r="A380" s="1">
        <v>39612</v>
      </c>
      <c r="B380">
        <v>29</v>
      </c>
      <c r="C380">
        <v>2</v>
      </c>
      <c r="E380" s="1">
        <v>39612</v>
      </c>
      <c r="F380">
        <v>5.0949999999999998</v>
      </c>
      <c r="G380">
        <v>4.8040000000000003</v>
      </c>
      <c r="I380" s="1">
        <v>39695</v>
      </c>
      <c r="J380">
        <v>95.78</v>
      </c>
      <c r="K380">
        <f t="shared" si="926"/>
        <v>34</v>
      </c>
    </row>
    <row r="381" spans="1:17">
      <c r="A381" s="1">
        <v>39615</v>
      </c>
      <c r="B381">
        <v>29</v>
      </c>
      <c r="C381">
        <v>2</v>
      </c>
      <c r="E381" s="1">
        <v>39615</v>
      </c>
      <c r="F381">
        <v>5.101</v>
      </c>
      <c r="G381">
        <v>4.8140000000000001</v>
      </c>
      <c r="I381" s="1">
        <v>39696</v>
      </c>
      <c r="J381">
        <v>97.59</v>
      </c>
      <c r="K381">
        <f t="shared" si="926"/>
        <v>37</v>
      </c>
    </row>
    <row r="382" spans="1:17">
      <c r="A382" s="1">
        <v>39616</v>
      </c>
      <c r="B382">
        <v>29</v>
      </c>
      <c r="C382">
        <v>2</v>
      </c>
      <c r="E382" s="1">
        <v>39616</v>
      </c>
      <c r="F382">
        <v>5.0590000000000002</v>
      </c>
      <c r="G382">
        <v>4.7779999999999996</v>
      </c>
      <c r="I382" s="1">
        <v>39699</v>
      </c>
      <c r="J382">
        <v>87.745000000000005</v>
      </c>
      <c r="K382">
        <f t="shared" si="926"/>
        <v>36</v>
      </c>
    </row>
    <row r="383" spans="1:17">
      <c r="A383" s="1">
        <v>39617</v>
      </c>
      <c r="B383">
        <v>28</v>
      </c>
      <c r="C383">
        <v>2</v>
      </c>
      <c r="E383" s="1">
        <v>39617</v>
      </c>
      <c r="F383">
        <v>5.0419999999999998</v>
      </c>
      <c r="G383">
        <v>4.7699999999999996</v>
      </c>
      <c r="I383" s="1">
        <v>39700</v>
      </c>
      <c r="J383">
        <v>92.5</v>
      </c>
      <c r="K383">
        <f t="shared" si="926"/>
        <v>36</v>
      </c>
    </row>
    <row r="384" spans="1:17">
      <c r="A384" s="1">
        <v>39618</v>
      </c>
      <c r="B384">
        <v>27</v>
      </c>
      <c r="C384">
        <v>2</v>
      </c>
      <c r="E384" s="1">
        <v>39618</v>
      </c>
      <c r="F384">
        <v>5.0940000000000003</v>
      </c>
      <c r="G384">
        <v>4.83</v>
      </c>
      <c r="I384" s="1">
        <v>39701</v>
      </c>
      <c r="J384">
        <v>92.25</v>
      </c>
      <c r="K384">
        <f t="shared" si="926"/>
        <v>36</v>
      </c>
    </row>
    <row r="385" spans="1:11">
      <c r="A385" s="1">
        <v>39619</v>
      </c>
      <c r="B385">
        <v>29</v>
      </c>
      <c r="C385">
        <v>2</v>
      </c>
      <c r="E385" s="1">
        <v>39619</v>
      </c>
      <c r="F385">
        <v>5.0430000000000001</v>
      </c>
      <c r="G385">
        <v>4.7619999999999996</v>
      </c>
      <c r="I385" s="1">
        <v>39702</v>
      </c>
      <c r="J385">
        <v>94.75</v>
      </c>
      <c r="K385">
        <f t="shared" si="926"/>
        <v>37</v>
      </c>
    </row>
    <row r="386" spans="1:11">
      <c r="A386" s="1">
        <v>39622</v>
      </c>
      <c r="B386">
        <v>30</v>
      </c>
      <c r="C386">
        <v>2</v>
      </c>
      <c r="E386" s="1">
        <v>39622</v>
      </c>
      <c r="F386">
        <v>5.03</v>
      </c>
      <c r="G386">
        <v>4.734</v>
      </c>
      <c r="I386" s="1">
        <v>39703</v>
      </c>
      <c r="J386">
        <v>94.46</v>
      </c>
      <c r="K386">
        <f t="shared" si="926"/>
        <v>35</v>
      </c>
    </row>
    <row r="387" spans="1:11">
      <c r="A387" s="1">
        <v>39623</v>
      </c>
      <c r="B387">
        <v>31</v>
      </c>
      <c r="C387">
        <v>2</v>
      </c>
      <c r="E387" s="1">
        <v>39623</v>
      </c>
      <c r="F387">
        <v>5.0350000000000001</v>
      </c>
      <c r="G387">
        <v>4.7290000000000001</v>
      </c>
      <c r="I387" s="1">
        <v>39706</v>
      </c>
      <c r="J387">
        <v>122.035</v>
      </c>
      <c r="K387">
        <f t="shared" si="926"/>
        <v>39</v>
      </c>
    </row>
    <row r="388" spans="1:11">
      <c r="A388" s="1">
        <v>39624</v>
      </c>
      <c r="B388">
        <v>30</v>
      </c>
      <c r="C388">
        <v>2</v>
      </c>
      <c r="E388" s="1">
        <v>39624</v>
      </c>
      <c r="F388">
        <v>5.0449999999999999</v>
      </c>
      <c r="G388">
        <v>4.7460000000000004</v>
      </c>
      <c r="I388" s="1">
        <v>39707</v>
      </c>
      <c r="J388">
        <v>142.47</v>
      </c>
      <c r="K388">
        <f t="shared" si="926"/>
        <v>40</v>
      </c>
    </row>
    <row r="389" spans="1:11">
      <c r="A389" s="1">
        <v>39625</v>
      </c>
      <c r="B389">
        <v>31</v>
      </c>
      <c r="C389">
        <v>2</v>
      </c>
      <c r="E389" s="1">
        <v>39625</v>
      </c>
      <c r="F389">
        <v>4.9589999999999996</v>
      </c>
      <c r="G389">
        <v>4.6479999999999997</v>
      </c>
      <c r="I389" s="1">
        <v>39708</v>
      </c>
      <c r="J389">
        <v>149.38999999999999</v>
      </c>
      <c r="K389">
        <f t="shared" si="926"/>
        <v>41</v>
      </c>
    </row>
    <row r="390" spans="1:11">
      <c r="A390" s="1">
        <v>39626</v>
      </c>
      <c r="B390">
        <v>32</v>
      </c>
      <c r="C390">
        <v>2</v>
      </c>
      <c r="E390" s="1">
        <v>39626</v>
      </c>
      <c r="F390">
        <v>4.9880000000000004</v>
      </c>
      <c r="G390">
        <v>4.6589999999999998</v>
      </c>
      <c r="I390" s="1">
        <v>39709</v>
      </c>
      <c r="J390">
        <v>131.19999999999999</v>
      </c>
      <c r="K390">
        <f t="shared" si="926"/>
        <v>44</v>
      </c>
    </row>
    <row r="391" spans="1:11">
      <c r="A391" s="1">
        <v>39629</v>
      </c>
      <c r="B391">
        <v>32</v>
      </c>
      <c r="C391">
        <v>2</v>
      </c>
      <c r="E391" s="1">
        <v>39629</v>
      </c>
      <c r="F391">
        <v>5.1159999999999997</v>
      </c>
      <c r="G391">
        <v>4.7949999999999999</v>
      </c>
      <c r="I391" s="1">
        <v>39710</v>
      </c>
      <c r="J391">
        <v>106.05</v>
      </c>
      <c r="K391">
        <f t="shared" si="926"/>
        <v>38</v>
      </c>
    </row>
    <row r="392" spans="1:11">
      <c r="A392" s="1">
        <v>39630</v>
      </c>
      <c r="B392">
        <v>32</v>
      </c>
      <c r="C392">
        <v>2</v>
      </c>
      <c r="E392" s="1">
        <v>39630</v>
      </c>
      <c r="F392">
        <v>5.0949999999999998</v>
      </c>
      <c r="G392">
        <v>4.7709999999999999</v>
      </c>
      <c r="I392" s="1">
        <v>39713</v>
      </c>
      <c r="J392">
        <v>98.655000000000001</v>
      </c>
      <c r="K392">
        <f t="shared" ref="K392:K455" si="1017">VLOOKUP(I392,$A$2:$B$5000,2,FALSE)</f>
        <v>36</v>
      </c>
    </row>
    <row r="393" spans="1:11">
      <c r="A393" s="1">
        <v>39631</v>
      </c>
      <c r="B393">
        <v>31</v>
      </c>
      <c r="C393">
        <v>1</v>
      </c>
      <c r="E393" s="1">
        <v>39631</v>
      </c>
      <c r="F393">
        <v>5.1239999999999997</v>
      </c>
      <c r="G393">
        <v>4.8109999999999999</v>
      </c>
      <c r="I393" s="1">
        <v>39714</v>
      </c>
      <c r="J393">
        <v>108.22499999999999</v>
      </c>
      <c r="K393">
        <f t="shared" si="1017"/>
        <v>38</v>
      </c>
    </row>
    <row r="394" spans="1:11">
      <c r="A394" s="1">
        <v>39632</v>
      </c>
      <c r="B394">
        <v>31</v>
      </c>
      <c r="C394">
        <v>2</v>
      </c>
      <c r="E394" s="1">
        <v>39632</v>
      </c>
      <c r="F394">
        <v>5.0170000000000003</v>
      </c>
      <c r="G394">
        <v>4.6929999999999996</v>
      </c>
      <c r="I394" s="1">
        <v>39715</v>
      </c>
      <c r="J394">
        <v>116.045</v>
      </c>
      <c r="K394">
        <f t="shared" si="1017"/>
        <v>39</v>
      </c>
    </row>
    <row r="395" spans="1:11">
      <c r="A395" s="1">
        <v>39633</v>
      </c>
      <c r="B395">
        <v>32</v>
      </c>
      <c r="C395">
        <v>2</v>
      </c>
      <c r="E395" s="1">
        <v>39633</v>
      </c>
      <c r="F395">
        <v>4.9580000000000002</v>
      </c>
      <c r="G395">
        <v>4.6310000000000002</v>
      </c>
      <c r="I395" s="1">
        <v>39716</v>
      </c>
      <c r="J395">
        <v>107.83</v>
      </c>
      <c r="K395">
        <f t="shared" si="1017"/>
        <v>38</v>
      </c>
    </row>
    <row r="396" spans="1:11">
      <c r="A396" s="1">
        <v>39636</v>
      </c>
      <c r="B396">
        <v>32</v>
      </c>
      <c r="C396">
        <v>2</v>
      </c>
      <c r="E396" s="1">
        <v>39636</v>
      </c>
      <c r="F396">
        <v>4.9109999999999996</v>
      </c>
      <c r="G396">
        <v>4.5839999999999996</v>
      </c>
      <c r="I396" s="1">
        <v>39717</v>
      </c>
      <c r="J396">
        <v>120.505</v>
      </c>
      <c r="K396">
        <f t="shared" si="1017"/>
        <v>40</v>
      </c>
    </row>
    <row r="397" spans="1:11">
      <c r="A397" s="1">
        <v>39637</v>
      </c>
      <c r="B397">
        <v>32</v>
      </c>
      <c r="C397">
        <v>2</v>
      </c>
      <c r="E397" s="1">
        <v>39637</v>
      </c>
      <c r="F397">
        <v>4.9009999999999998</v>
      </c>
      <c r="G397">
        <v>4.5759999999999996</v>
      </c>
      <c r="I397" s="1">
        <v>39720</v>
      </c>
      <c r="J397">
        <v>132.4</v>
      </c>
      <c r="K397">
        <f t="shared" si="1017"/>
        <v>48</v>
      </c>
    </row>
    <row r="398" spans="1:11">
      <c r="A398" s="1">
        <v>39638</v>
      </c>
      <c r="B398">
        <v>31</v>
      </c>
      <c r="C398">
        <v>2</v>
      </c>
      <c r="E398" s="1">
        <v>39638</v>
      </c>
      <c r="F398">
        <v>4.907</v>
      </c>
      <c r="G398">
        <v>4.5860000000000003</v>
      </c>
      <c r="I398" s="1">
        <v>39721</v>
      </c>
      <c r="J398">
        <v>121.38</v>
      </c>
      <c r="K398">
        <f t="shared" si="1017"/>
        <v>49</v>
      </c>
    </row>
    <row r="399" spans="1:11">
      <c r="A399" s="1">
        <v>39639</v>
      </c>
      <c r="B399">
        <v>32</v>
      </c>
      <c r="C399">
        <v>2</v>
      </c>
      <c r="E399" s="1">
        <v>39639</v>
      </c>
      <c r="F399">
        <v>4.8860000000000001</v>
      </c>
      <c r="G399">
        <v>4.5609999999999999</v>
      </c>
      <c r="I399" s="1">
        <v>39722</v>
      </c>
      <c r="J399">
        <v>118.185</v>
      </c>
      <c r="K399">
        <f t="shared" si="1017"/>
        <v>48</v>
      </c>
    </row>
    <row r="400" spans="1:11">
      <c r="A400" s="1">
        <v>39640</v>
      </c>
      <c r="B400">
        <v>30</v>
      </c>
      <c r="C400">
        <v>2</v>
      </c>
      <c r="E400" s="1">
        <v>39640</v>
      </c>
      <c r="F400">
        <v>4.8959999999999999</v>
      </c>
      <c r="G400">
        <v>4.58</v>
      </c>
      <c r="I400" s="1">
        <v>39723</v>
      </c>
      <c r="J400">
        <v>127.375</v>
      </c>
      <c r="K400">
        <f t="shared" si="1017"/>
        <v>47</v>
      </c>
    </row>
    <row r="401" spans="1:11">
      <c r="A401" s="1">
        <v>39643</v>
      </c>
      <c r="B401">
        <v>30</v>
      </c>
      <c r="C401">
        <v>2</v>
      </c>
      <c r="E401" s="1">
        <v>39643</v>
      </c>
      <c r="F401">
        <v>4.8810000000000002</v>
      </c>
      <c r="G401">
        <v>4.5640000000000001</v>
      </c>
      <c r="I401" s="1">
        <v>39724</v>
      </c>
      <c r="J401">
        <v>127.80500000000001</v>
      </c>
      <c r="K401">
        <f t="shared" si="1017"/>
        <v>46</v>
      </c>
    </row>
    <row r="402" spans="1:11">
      <c r="A402" s="1">
        <v>39644</v>
      </c>
      <c r="B402">
        <v>31</v>
      </c>
      <c r="C402">
        <v>2</v>
      </c>
      <c r="E402" s="1">
        <v>39644</v>
      </c>
      <c r="F402">
        <v>4.8630000000000004</v>
      </c>
      <c r="G402">
        <v>4.5330000000000004</v>
      </c>
      <c r="I402" s="1">
        <v>39727</v>
      </c>
      <c r="J402">
        <v>132</v>
      </c>
      <c r="K402">
        <f t="shared" si="1017"/>
        <v>49</v>
      </c>
    </row>
    <row r="403" spans="1:11">
      <c r="A403" s="1">
        <v>39645</v>
      </c>
      <c r="B403">
        <v>31</v>
      </c>
      <c r="C403">
        <v>2</v>
      </c>
      <c r="E403" s="1">
        <v>39645</v>
      </c>
      <c r="F403">
        <v>4.8710000000000004</v>
      </c>
      <c r="G403">
        <v>4.5469999999999997</v>
      </c>
      <c r="I403" s="1">
        <v>39728</v>
      </c>
      <c r="J403">
        <v>120.84</v>
      </c>
      <c r="K403">
        <f t="shared" si="1017"/>
        <v>48</v>
      </c>
    </row>
    <row r="404" spans="1:11">
      <c r="A404" s="1">
        <v>39646</v>
      </c>
      <c r="B404">
        <v>31</v>
      </c>
      <c r="C404">
        <v>2</v>
      </c>
      <c r="E404" s="1">
        <v>39646</v>
      </c>
      <c r="F404">
        <v>4.9119999999999999</v>
      </c>
      <c r="G404">
        <v>4.5919999999999996</v>
      </c>
      <c r="I404" s="1">
        <v>39729</v>
      </c>
      <c r="J404">
        <v>110.955</v>
      </c>
      <c r="K404">
        <f t="shared" si="1017"/>
        <v>51</v>
      </c>
    </row>
    <row r="405" spans="1:11">
      <c r="A405" s="1">
        <v>39647</v>
      </c>
      <c r="B405">
        <v>29</v>
      </c>
      <c r="C405">
        <v>2</v>
      </c>
      <c r="E405" s="1">
        <v>39647</v>
      </c>
      <c r="F405">
        <v>5.0380000000000003</v>
      </c>
      <c r="G405">
        <v>4.7329999999999997</v>
      </c>
      <c r="I405" s="1">
        <v>39730</v>
      </c>
      <c r="J405">
        <v>113.25</v>
      </c>
      <c r="K405">
        <f t="shared" si="1017"/>
        <v>53</v>
      </c>
    </row>
    <row r="406" spans="1:11">
      <c r="A406" s="1">
        <v>39650</v>
      </c>
      <c r="B406">
        <v>29</v>
      </c>
      <c r="C406">
        <v>2</v>
      </c>
      <c r="E406" s="1">
        <v>39650</v>
      </c>
      <c r="F406">
        <v>5.0839999999999996</v>
      </c>
      <c r="G406">
        <v>4.7869999999999999</v>
      </c>
      <c r="I406" s="1">
        <v>39731</v>
      </c>
      <c r="J406">
        <v>111.62</v>
      </c>
      <c r="K406">
        <f t="shared" si="1017"/>
        <v>54</v>
      </c>
    </row>
    <row r="407" spans="1:11">
      <c r="A407" s="1">
        <v>39651</v>
      </c>
      <c r="B407">
        <v>29</v>
      </c>
      <c r="C407">
        <v>2</v>
      </c>
      <c r="E407" s="1">
        <v>39651</v>
      </c>
      <c r="F407">
        <v>5.07</v>
      </c>
      <c r="G407">
        <v>4.7699999999999996</v>
      </c>
      <c r="I407" s="1">
        <v>39734</v>
      </c>
      <c r="J407">
        <v>96.69</v>
      </c>
      <c r="K407">
        <f t="shared" si="1017"/>
        <v>50</v>
      </c>
    </row>
    <row r="408" spans="1:11">
      <c r="A408" s="1">
        <v>39652</v>
      </c>
      <c r="B408">
        <v>29</v>
      </c>
      <c r="C408">
        <v>2</v>
      </c>
      <c r="E408" s="1">
        <v>39652</v>
      </c>
      <c r="F408">
        <v>5.0739999999999998</v>
      </c>
      <c r="G408">
        <v>4.7759999999999998</v>
      </c>
      <c r="I408" s="1">
        <v>39735</v>
      </c>
      <c r="J408">
        <v>90.88</v>
      </c>
      <c r="K408">
        <f t="shared" si="1017"/>
        <v>46</v>
      </c>
    </row>
    <row r="409" spans="1:11">
      <c r="A409" s="1">
        <v>39653</v>
      </c>
      <c r="B409">
        <v>30</v>
      </c>
      <c r="C409">
        <v>2</v>
      </c>
      <c r="E409" s="1">
        <v>39653</v>
      </c>
      <c r="F409">
        <v>4.9660000000000002</v>
      </c>
      <c r="G409">
        <v>4.6550000000000002</v>
      </c>
      <c r="I409" s="1">
        <v>39736</v>
      </c>
      <c r="J409">
        <v>100</v>
      </c>
      <c r="K409">
        <f t="shared" si="1017"/>
        <v>42</v>
      </c>
    </row>
    <row r="410" spans="1:11">
      <c r="A410" s="1">
        <v>39654</v>
      </c>
      <c r="B410">
        <v>30</v>
      </c>
      <c r="C410">
        <v>2</v>
      </c>
      <c r="E410" s="1">
        <v>39654</v>
      </c>
      <c r="F410">
        <v>4.9980000000000002</v>
      </c>
      <c r="G410">
        <v>4.6820000000000004</v>
      </c>
      <c r="I410" s="1">
        <v>39737</v>
      </c>
      <c r="J410">
        <v>98.97</v>
      </c>
      <c r="K410">
        <f t="shared" si="1017"/>
        <v>42</v>
      </c>
    </row>
    <row r="411" spans="1:11">
      <c r="A411" s="1">
        <v>39657</v>
      </c>
      <c r="B411">
        <v>30</v>
      </c>
      <c r="C411">
        <v>2</v>
      </c>
      <c r="E411" s="1">
        <v>39657</v>
      </c>
      <c r="F411">
        <v>4.9219999999999997</v>
      </c>
      <c r="G411">
        <v>4.6070000000000002</v>
      </c>
      <c r="I411" s="1">
        <v>39738</v>
      </c>
      <c r="J411">
        <v>100.55</v>
      </c>
      <c r="K411">
        <f t="shared" si="1017"/>
        <v>43</v>
      </c>
    </row>
    <row r="412" spans="1:11">
      <c r="A412" s="1">
        <v>39658</v>
      </c>
      <c r="B412">
        <v>30</v>
      </c>
      <c r="C412">
        <v>2</v>
      </c>
      <c r="E412" s="1">
        <v>39658</v>
      </c>
      <c r="F412">
        <v>4.891</v>
      </c>
      <c r="G412">
        <v>4.5739999999999998</v>
      </c>
      <c r="I412" s="1">
        <v>39741</v>
      </c>
      <c r="J412">
        <v>103.88</v>
      </c>
      <c r="K412">
        <f t="shared" si="1017"/>
        <v>41</v>
      </c>
    </row>
    <row r="413" spans="1:11">
      <c r="A413" s="1">
        <v>39659</v>
      </c>
      <c r="B413">
        <v>30</v>
      </c>
      <c r="C413">
        <v>2</v>
      </c>
      <c r="E413" s="1">
        <v>39659</v>
      </c>
      <c r="F413">
        <v>4.8410000000000002</v>
      </c>
      <c r="G413">
        <v>4.524</v>
      </c>
      <c r="I413" s="1">
        <v>39742</v>
      </c>
      <c r="J413">
        <v>99</v>
      </c>
      <c r="K413">
        <f t="shared" si="1017"/>
        <v>41</v>
      </c>
    </row>
    <row r="414" spans="1:11">
      <c r="A414" s="1">
        <v>39660</v>
      </c>
      <c r="B414">
        <v>31</v>
      </c>
      <c r="C414">
        <v>2</v>
      </c>
      <c r="E414" s="1">
        <v>39660</v>
      </c>
      <c r="F414">
        <v>4.7839999999999998</v>
      </c>
      <c r="G414">
        <v>4.4619999999999997</v>
      </c>
      <c r="I414" s="1">
        <v>39743</v>
      </c>
      <c r="J414">
        <v>113.54</v>
      </c>
      <c r="K414">
        <f t="shared" si="1017"/>
        <v>44</v>
      </c>
    </row>
    <row r="415" spans="1:11">
      <c r="A415" s="1">
        <v>39661</v>
      </c>
      <c r="B415">
        <v>31</v>
      </c>
      <c r="C415">
        <v>2</v>
      </c>
      <c r="E415" s="1">
        <v>39661</v>
      </c>
      <c r="F415">
        <v>4.798</v>
      </c>
      <c r="G415">
        <v>4.4749999999999996</v>
      </c>
      <c r="I415" s="1">
        <v>39744</v>
      </c>
      <c r="J415">
        <v>115.31</v>
      </c>
      <c r="K415">
        <f t="shared" si="1017"/>
        <v>50</v>
      </c>
    </row>
    <row r="416" spans="1:11">
      <c r="A416" s="1">
        <v>39664</v>
      </c>
      <c r="B416">
        <v>31</v>
      </c>
      <c r="C416">
        <v>2</v>
      </c>
      <c r="E416" s="1">
        <v>39664</v>
      </c>
      <c r="F416">
        <v>4.7779999999999996</v>
      </c>
      <c r="G416">
        <v>4.4539999999999997</v>
      </c>
      <c r="I416" s="1">
        <v>39745</v>
      </c>
      <c r="J416">
        <v>120.735</v>
      </c>
      <c r="K416">
        <f t="shared" si="1017"/>
        <v>54</v>
      </c>
    </row>
    <row r="417" spans="1:11">
      <c r="A417" s="1">
        <v>39665</v>
      </c>
      <c r="B417">
        <v>31</v>
      </c>
      <c r="C417">
        <v>2</v>
      </c>
      <c r="E417" s="1">
        <v>39665</v>
      </c>
      <c r="F417">
        <v>4.76</v>
      </c>
      <c r="G417">
        <v>4.4400000000000004</v>
      </c>
      <c r="I417" s="1">
        <v>39748</v>
      </c>
      <c r="J417">
        <v>116.07</v>
      </c>
      <c r="K417">
        <f t="shared" si="1017"/>
        <v>58</v>
      </c>
    </row>
    <row r="418" spans="1:11">
      <c r="A418" s="1">
        <v>39666</v>
      </c>
      <c r="B418">
        <v>30</v>
      </c>
      <c r="C418">
        <v>2</v>
      </c>
      <c r="E418" s="1">
        <v>39666</v>
      </c>
      <c r="F418">
        <v>4.7649999999999997</v>
      </c>
      <c r="G418">
        <v>4.4509999999999996</v>
      </c>
      <c r="I418" s="1">
        <v>39749</v>
      </c>
      <c r="J418">
        <v>111.71</v>
      </c>
      <c r="K418">
        <f t="shared" si="1017"/>
        <v>62</v>
      </c>
    </row>
    <row r="419" spans="1:11">
      <c r="A419" s="1">
        <v>39667</v>
      </c>
      <c r="B419">
        <v>31</v>
      </c>
      <c r="C419">
        <v>2</v>
      </c>
      <c r="E419" s="1">
        <v>39667</v>
      </c>
      <c r="F419">
        <v>4.6689999999999996</v>
      </c>
      <c r="G419">
        <v>4.3449999999999998</v>
      </c>
      <c r="I419" s="1">
        <v>39750</v>
      </c>
      <c r="J419">
        <v>108.5</v>
      </c>
      <c r="K419">
        <f t="shared" si="1017"/>
        <v>70</v>
      </c>
    </row>
    <row r="420" spans="1:11">
      <c r="A420" s="1">
        <v>39668</v>
      </c>
      <c r="B420">
        <v>30</v>
      </c>
      <c r="C420">
        <v>2</v>
      </c>
      <c r="E420" s="1">
        <v>39668</v>
      </c>
      <c r="F420">
        <v>4.6399999999999997</v>
      </c>
      <c r="G420">
        <v>4.3179999999999996</v>
      </c>
      <c r="I420" s="1">
        <v>39751</v>
      </c>
      <c r="J420">
        <v>98.65</v>
      </c>
      <c r="K420">
        <f t="shared" si="1017"/>
        <v>74</v>
      </c>
    </row>
    <row r="421" spans="1:11">
      <c r="A421" s="1">
        <v>39671</v>
      </c>
      <c r="B421">
        <v>30</v>
      </c>
      <c r="C421">
        <v>2</v>
      </c>
      <c r="E421" s="1">
        <v>39671</v>
      </c>
      <c r="F421">
        <v>4.6669999999999998</v>
      </c>
      <c r="G421">
        <v>4.3440000000000003</v>
      </c>
      <c r="I421" s="1">
        <v>39752</v>
      </c>
      <c r="J421">
        <v>95.96</v>
      </c>
      <c r="K421">
        <f t="shared" si="1017"/>
        <v>78</v>
      </c>
    </row>
    <row r="422" spans="1:11">
      <c r="A422" s="1">
        <v>39672</v>
      </c>
      <c r="B422">
        <v>31</v>
      </c>
      <c r="C422">
        <v>2</v>
      </c>
      <c r="E422" s="1">
        <v>39672</v>
      </c>
      <c r="F422">
        <v>4.6349999999999998</v>
      </c>
      <c r="G422">
        <v>4.3040000000000003</v>
      </c>
      <c r="I422" s="1">
        <v>39755</v>
      </c>
      <c r="J422">
        <v>96</v>
      </c>
      <c r="K422">
        <f t="shared" si="1017"/>
        <v>77</v>
      </c>
    </row>
    <row r="423" spans="1:11">
      <c r="A423" s="1">
        <v>39673</v>
      </c>
      <c r="B423">
        <v>31</v>
      </c>
      <c r="C423">
        <v>2</v>
      </c>
      <c r="E423" s="1">
        <v>39673</v>
      </c>
      <c r="F423">
        <v>4.6070000000000002</v>
      </c>
      <c r="G423">
        <v>4.2699999999999996</v>
      </c>
      <c r="I423" s="1">
        <v>39756</v>
      </c>
      <c r="J423">
        <v>96.614999999999995</v>
      </c>
      <c r="K423">
        <f t="shared" si="1017"/>
        <v>71</v>
      </c>
    </row>
    <row r="424" spans="1:11">
      <c r="A424" s="1">
        <v>39674</v>
      </c>
      <c r="B424">
        <v>31</v>
      </c>
      <c r="C424">
        <v>2</v>
      </c>
      <c r="E424" s="1">
        <v>39674</v>
      </c>
      <c r="F424">
        <v>4.6159999999999997</v>
      </c>
      <c r="G424">
        <v>4.2789999999999999</v>
      </c>
      <c r="I424" s="1">
        <v>39757</v>
      </c>
      <c r="J424">
        <v>99.5</v>
      </c>
      <c r="K424">
        <f t="shared" si="1017"/>
        <v>68</v>
      </c>
    </row>
    <row r="425" spans="1:11">
      <c r="A425" s="1">
        <v>39675</v>
      </c>
      <c r="B425">
        <v>31</v>
      </c>
      <c r="C425">
        <v>2</v>
      </c>
      <c r="E425" s="1">
        <v>39675</v>
      </c>
      <c r="F425">
        <v>4.5750000000000002</v>
      </c>
      <c r="G425">
        <v>4.24</v>
      </c>
      <c r="I425" s="1">
        <v>39758</v>
      </c>
      <c r="J425">
        <v>110.9</v>
      </c>
      <c r="K425">
        <f t="shared" si="1017"/>
        <v>68</v>
      </c>
    </row>
    <row r="426" spans="1:11">
      <c r="A426" s="1">
        <v>39678</v>
      </c>
      <c r="B426">
        <v>32</v>
      </c>
      <c r="C426">
        <v>2</v>
      </c>
      <c r="E426" s="1">
        <v>39678</v>
      </c>
      <c r="F426">
        <v>4.5709999999999997</v>
      </c>
      <c r="G426">
        <v>4.2320000000000002</v>
      </c>
      <c r="I426" s="1">
        <v>39759</v>
      </c>
      <c r="J426">
        <v>111.72</v>
      </c>
      <c r="K426">
        <f t="shared" si="1017"/>
        <v>67</v>
      </c>
    </row>
    <row r="427" spans="1:11">
      <c r="A427" s="1">
        <v>39679</v>
      </c>
      <c r="B427">
        <v>32</v>
      </c>
      <c r="C427">
        <v>2</v>
      </c>
      <c r="E427" s="1">
        <v>39679</v>
      </c>
      <c r="F427">
        <v>4.5970000000000004</v>
      </c>
      <c r="G427">
        <v>4.2539999999999996</v>
      </c>
      <c r="I427" s="1">
        <v>39762</v>
      </c>
      <c r="J427">
        <v>107.25</v>
      </c>
      <c r="K427">
        <f t="shared" si="1017"/>
        <v>67</v>
      </c>
    </row>
    <row r="428" spans="1:11">
      <c r="A428" s="1">
        <v>39680</v>
      </c>
      <c r="B428">
        <v>32</v>
      </c>
      <c r="C428">
        <v>2</v>
      </c>
      <c r="E428" s="1">
        <v>39680</v>
      </c>
      <c r="F428">
        <v>4.5780000000000003</v>
      </c>
      <c r="G428">
        <v>4.234</v>
      </c>
      <c r="I428" s="1">
        <v>39763</v>
      </c>
      <c r="J428">
        <v>112.125</v>
      </c>
      <c r="K428">
        <f t="shared" si="1017"/>
        <v>68</v>
      </c>
    </row>
    <row r="429" spans="1:11">
      <c r="A429" s="1">
        <v>39681</v>
      </c>
      <c r="B429">
        <v>32</v>
      </c>
      <c r="C429">
        <v>2</v>
      </c>
      <c r="E429" s="1">
        <v>39681</v>
      </c>
      <c r="F429">
        <v>4.6360000000000001</v>
      </c>
      <c r="G429">
        <v>4.2990000000000004</v>
      </c>
      <c r="I429" s="1">
        <v>39764</v>
      </c>
      <c r="J429">
        <v>115.05500000000001</v>
      </c>
      <c r="K429">
        <f t="shared" si="1017"/>
        <v>74</v>
      </c>
    </row>
    <row r="430" spans="1:11">
      <c r="A430" s="1">
        <v>39682</v>
      </c>
      <c r="B430">
        <v>32</v>
      </c>
      <c r="C430">
        <v>2</v>
      </c>
      <c r="E430" s="1">
        <v>39682</v>
      </c>
      <c r="F430">
        <v>4.6710000000000003</v>
      </c>
      <c r="G430">
        <v>4.335</v>
      </c>
      <c r="I430" s="1">
        <v>39765</v>
      </c>
      <c r="J430">
        <v>111.995</v>
      </c>
      <c r="K430">
        <f t="shared" si="1017"/>
        <v>77</v>
      </c>
    </row>
    <row r="431" spans="1:11">
      <c r="A431" s="1">
        <v>39685</v>
      </c>
      <c r="B431">
        <v>32</v>
      </c>
      <c r="C431">
        <v>2</v>
      </c>
      <c r="E431" s="1">
        <v>39685</v>
      </c>
      <c r="F431">
        <v>4.5780000000000003</v>
      </c>
      <c r="G431">
        <v>4.2350000000000003</v>
      </c>
      <c r="I431" s="1">
        <v>39766</v>
      </c>
      <c r="J431">
        <v>110.9</v>
      </c>
      <c r="K431">
        <f t="shared" si="1017"/>
        <v>76</v>
      </c>
    </row>
    <row r="432" spans="1:11">
      <c r="A432" s="1">
        <v>39686</v>
      </c>
      <c r="B432">
        <v>34</v>
      </c>
      <c r="C432">
        <v>2</v>
      </c>
      <c r="E432" s="1">
        <v>39686</v>
      </c>
      <c r="F432">
        <v>4.5750000000000002</v>
      </c>
      <c r="G432">
        <v>4.218</v>
      </c>
      <c r="I432" s="1">
        <v>39769</v>
      </c>
      <c r="J432">
        <v>115.98</v>
      </c>
      <c r="K432">
        <f t="shared" si="1017"/>
        <v>79</v>
      </c>
    </row>
    <row r="433" spans="1:11">
      <c r="A433" s="1">
        <v>39687</v>
      </c>
      <c r="B433">
        <v>34</v>
      </c>
      <c r="C433">
        <v>2</v>
      </c>
      <c r="E433" s="1">
        <v>39687</v>
      </c>
      <c r="F433">
        <v>4.6459999999999999</v>
      </c>
      <c r="G433">
        <v>4.2930000000000001</v>
      </c>
      <c r="I433" s="1">
        <v>39770</v>
      </c>
      <c r="J433">
        <v>121</v>
      </c>
      <c r="K433">
        <f t="shared" si="1017"/>
        <v>78</v>
      </c>
    </row>
    <row r="434" spans="1:11">
      <c r="A434" s="1">
        <v>39688</v>
      </c>
      <c r="B434">
        <v>34</v>
      </c>
      <c r="C434">
        <v>2</v>
      </c>
      <c r="E434" s="1">
        <v>39688</v>
      </c>
      <c r="F434">
        <v>4.6660000000000004</v>
      </c>
      <c r="G434">
        <v>4.3140000000000001</v>
      </c>
      <c r="I434" s="1">
        <v>39771</v>
      </c>
      <c r="J434">
        <v>126.88</v>
      </c>
      <c r="K434">
        <f t="shared" si="1017"/>
        <v>80</v>
      </c>
    </row>
    <row r="435" spans="1:11">
      <c r="A435" s="1">
        <v>39689</v>
      </c>
      <c r="B435">
        <v>34</v>
      </c>
      <c r="C435">
        <v>2</v>
      </c>
      <c r="E435" s="1">
        <v>39689</v>
      </c>
      <c r="F435">
        <v>4.6580000000000004</v>
      </c>
      <c r="G435">
        <v>4.3049999999999997</v>
      </c>
      <c r="I435" s="1">
        <v>39772</v>
      </c>
      <c r="J435">
        <v>128</v>
      </c>
      <c r="K435">
        <f t="shared" si="1017"/>
        <v>82</v>
      </c>
    </row>
    <row r="436" spans="1:11">
      <c r="A436" s="1">
        <v>39691</v>
      </c>
      <c r="B436">
        <v>34</v>
      </c>
      <c r="C436">
        <v>2</v>
      </c>
      <c r="E436" s="1">
        <v>39691</v>
      </c>
      <c r="F436">
        <v>4.6589999999999998</v>
      </c>
      <c r="G436">
        <v>4.3040000000000003</v>
      </c>
      <c r="I436" s="1">
        <v>39773</v>
      </c>
      <c r="J436">
        <v>121.8</v>
      </c>
      <c r="K436">
        <f t="shared" si="1017"/>
        <v>85</v>
      </c>
    </row>
    <row r="437" spans="1:11">
      <c r="A437" s="1">
        <v>39692</v>
      </c>
      <c r="B437">
        <v>34</v>
      </c>
      <c r="C437">
        <v>2</v>
      </c>
      <c r="E437" s="1">
        <v>39692</v>
      </c>
      <c r="F437">
        <v>4.5990000000000002</v>
      </c>
      <c r="G437">
        <v>4.242</v>
      </c>
      <c r="I437" s="1">
        <v>39776</v>
      </c>
      <c r="J437">
        <v>118.32</v>
      </c>
      <c r="K437">
        <f t="shared" si="1017"/>
        <v>83</v>
      </c>
    </row>
    <row r="438" spans="1:11">
      <c r="A438" s="1">
        <v>39693</v>
      </c>
      <c r="B438">
        <v>33</v>
      </c>
      <c r="C438">
        <v>2</v>
      </c>
      <c r="E438" s="1">
        <v>39693</v>
      </c>
      <c r="F438">
        <v>4.6230000000000002</v>
      </c>
      <c r="G438">
        <v>4.2729999999999997</v>
      </c>
      <c r="I438" s="1">
        <v>39777</v>
      </c>
      <c r="J438">
        <v>120.80500000000001</v>
      </c>
      <c r="K438">
        <f t="shared" si="1017"/>
        <v>84</v>
      </c>
    </row>
    <row r="439" spans="1:11">
      <c r="A439" s="1">
        <v>39694</v>
      </c>
      <c r="B439">
        <v>34</v>
      </c>
      <c r="C439">
        <v>2</v>
      </c>
      <c r="E439" s="1">
        <v>39694</v>
      </c>
      <c r="F439">
        <v>4.6219999999999999</v>
      </c>
      <c r="G439">
        <v>4.2709999999999999</v>
      </c>
      <c r="I439" s="1">
        <v>39779</v>
      </c>
      <c r="J439">
        <v>112.78</v>
      </c>
      <c r="K439">
        <f t="shared" si="1017"/>
        <v>87</v>
      </c>
    </row>
    <row r="440" spans="1:11">
      <c r="A440" s="1">
        <v>39695</v>
      </c>
      <c r="B440">
        <v>34</v>
      </c>
      <c r="C440">
        <v>2</v>
      </c>
      <c r="E440" s="1">
        <v>39695</v>
      </c>
      <c r="F440">
        <v>4.5579999999999998</v>
      </c>
      <c r="G440">
        <v>4.202</v>
      </c>
      <c r="I440" s="1">
        <v>39780</v>
      </c>
      <c r="J440">
        <v>114.66</v>
      </c>
      <c r="K440">
        <f t="shared" si="1017"/>
        <v>90</v>
      </c>
    </row>
    <row r="441" spans="1:11">
      <c r="A441" s="1">
        <v>39696</v>
      </c>
      <c r="B441">
        <v>37</v>
      </c>
      <c r="C441">
        <v>2</v>
      </c>
      <c r="E441" s="1">
        <v>39696</v>
      </c>
      <c r="F441">
        <v>4.5119999999999996</v>
      </c>
      <c r="G441">
        <v>4.1269999999999998</v>
      </c>
      <c r="I441" s="1">
        <v>39783</v>
      </c>
      <c r="J441">
        <v>123.625</v>
      </c>
      <c r="K441">
        <f t="shared" si="1017"/>
        <v>96</v>
      </c>
    </row>
    <row r="442" spans="1:11">
      <c r="A442" s="1">
        <v>39699</v>
      </c>
      <c r="B442">
        <v>36</v>
      </c>
      <c r="C442">
        <v>2</v>
      </c>
      <c r="E442" s="1">
        <v>39699</v>
      </c>
      <c r="F442">
        <v>4.5830000000000002</v>
      </c>
      <c r="G442">
        <v>4.2050000000000001</v>
      </c>
      <c r="I442" s="1">
        <v>39784</v>
      </c>
      <c r="J442">
        <v>127.8</v>
      </c>
      <c r="K442">
        <f t="shared" si="1017"/>
        <v>97</v>
      </c>
    </row>
    <row r="443" spans="1:11">
      <c r="A443" s="1">
        <v>39700</v>
      </c>
      <c r="B443">
        <v>36</v>
      </c>
      <c r="C443">
        <v>2</v>
      </c>
      <c r="E443" s="1">
        <v>39700</v>
      </c>
      <c r="F443">
        <v>4.556</v>
      </c>
      <c r="G443">
        <v>4.1689999999999996</v>
      </c>
      <c r="I443" s="1">
        <v>39785</v>
      </c>
      <c r="J443">
        <v>140.24</v>
      </c>
      <c r="K443">
        <f t="shared" si="1017"/>
        <v>98</v>
      </c>
    </row>
    <row r="444" spans="1:11">
      <c r="A444" s="1">
        <v>39701</v>
      </c>
      <c r="B444">
        <v>36</v>
      </c>
      <c r="C444">
        <v>2</v>
      </c>
      <c r="E444" s="1">
        <v>39701</v>
      </c>
      <c r="F444">
        <v>4.5659999999999998</v>
      </c>
      <c r="G444">
        <v>4.1849999999999996</v>
      </c>
      <c r="I444" s="1">
        <v>39786</v>
      </c>
      <c r="J444">
        <v>151.33500000000001</v>
      </c>
      <c r="K444">
        <f t="shared" si="1017"/>
        <v>103</v>
      </c>
    </row>
    <row r="445" spans="1:11">
      <c r="A445" s="1">
        <v>39702</v>
      </c>
      <c r="B445">
        <v>37</v>
      </c>
      <c r="C445">
        <v>2</v>
      </c>
      <c r="E445" s="1">
        <v>39702</v>
      </c>
      <c r="F445">
        <v>4.5949999999999998</v>
      </c>
      <c r="G445">
        <v>4.2060000000000004</v>
      </c>
      <c r="I445" s="1">
        <v>39787</v>
      </c>
      <c r="J445">
        <v>156.63999999999999</v>
      </c>
      <c r="K445">
        <f t="shared" si="1017"/>
        <v>104</v>
      </c>
    </row>
    <row r="446" spans="1:11">
      <c r="A446" s="1">
        <v>39703</v>
      </c>
      <c r="B446">
        <v>35</v>
      </c>
      <c r="C446">
        <v>2</v>
      </c>
      <c r="E446" s="1">
        <v>39703</v>
      </c>
      <c r="F446">
        <v>4.68</v>
      </c>
      <c r="G446">
        <v>4.3029999999999999</v>
      </c>
      <c r="I446" s="1">
        <v>39790</v>
      </c>
      <c r="J446">
        <v>144.25</v>
      </c>
      <c r="K446">
        <f t="shared" si="1017"/>
        <v>103</v>
      </c>
    </row>
    <row r="447" spans="1:11">
      <c r="A447" s="1">
        <v>39706</v>
      </c>
      <c r="B447">
        <v>39</v>
      </c>
      <c r="C447">
        <v>2</v>
      </c>
      <c r="E447" s="1">
        <v>39706</v>
      </c>
      <c r="F447">
        <v>4.5650000000000004</v>
      </c>
      <c r="G447">
        <v>4.1429999999999998</v>
      </c>
      <c r="I447" s="1">
        <v>39791</v>
      </c>
      <c r="J447">
        <v>134.68</v>
      </c>
      <c r="K447">
        <f t="shared" si="1017"/>
        <v>96</v>
      </c>
    </row>
    <row r="448" spans="1:11">
      <c r="A448" s="1">
        <v>39707</v>
      </c>
      <c r="B448">
        <v>40</v>
      </c>
      <c r="C448">
        <v>2</v>
      </c>
      <c r="E448" s="1">
        <v>39707</v>
      </c>
      <c r="F448">
        <v>4.5389999999999997</v>
      </c>
      <c r="G448">
        <v>4.1100000000000003</v>
      </c>
      <c r="I448" s="1">
        <v>39792</v>
      </c>
      <c r="J448">
        <v>136.30000000000001</v>
      </c>
      <c r="K448">
        <f t="shared" si="1017"/>
        <v>95</v>
      </c>
    </row>
    <row r="449" spans="1:11">
      <c r="A449" s="1">
        <v>39708</v>
      </c>
      <c r="B449">
        <v>41</v>
      </c>
      <c r="C449">
        <v>3</v>
      </c>
      <c r="E449" s="1">
        <v>39708</v>
      </c>
      <c r="F449">
        <v>4.5579999999999998</v>
      </c>
      <c r="G449">
        <v>4.1159999999999997</v>
      </c>
      <c r="I449" s="1">
        <v>39793</v>
      </c>
      <c r="J449">
        <v>133.97999999999999</v>
      </c>
      <c r="K449">
        <f t="shared" si="1017"/>
        <v>99</v>
      </c>
    </row>
    <row r="450" spans="1:11">
      <c r="A450" s="1">
        <v>39709</v>
      </c>
      <c r="B450">
        <v>44</v>
      </c>
      <c r="C450">
        <v>3</v>
      </c>
      <c r="E450" s="1">
        <v>39709</v>
      </c>
      <c r="F450">
        <v>4.6210000000000004</v>
      </c>
      <c r="G450">
        <v>4.1589999999999998</v>
      </c>
      <c r="I450" s="1">
        <v>39794</v>
      </c>
      <c r="J450">
        <v>144.81</v>
      </c>
      <c r="K450">
        <f t="shared" si="1017"/>
        <v>103</v>
      </c>
    </row>
    <row r="451" spans="1:11">
      <c r="A451" s="1">
        <v>39710</v>
      </c>
      <c r="B451">
        <v>38</v>
      </c>
      <c r="C451">
        <v>3</v>
      </c>
      <c r="E451" s="1">
        <v>39710</v>
      </c>
      <c r="F451">
        <v>4.7830000000000004</v>
      </c>
      <c r="G451">
        <v>4.3819999999999997</v>
      </c>
      <c r="I451" s="1">
        <v>39797</v>
      </c>
      <c r="J451">
        <v>149.56</v>
      </c>
      <c r="K451">
        <f t="shared" si="1017"/>
        <v>106</v>
      </c>
    </row>
    <row r="452" spans="1:11">
      <c r="A452" s="1">
        <v>39713</v>
      </c>
      <c r="B452">
        <v>36</v>
      </c>
      <c r="C452">
        <v>3</v>
      </c>
      <c r="E452" s="1">
        <v>39713</v>
      </c>
      <c r="F452">
        <v>4.798</v>
      </c>
      <c r="G452">
        <v>4.4139999999999997</v>
      </c>
      <c r="I452" s="1">
        <v>39798</v>
      </c>
      <c r="J452">
        <v>145.36000000000001</v>
      </c>
      <c r="K452">
        <f t="shared" si="1017"/>
        <v>105</v>
      </c>
    </row>
    <row r="453" spans="1:11">
      <c r="A453" s="1">
        <v>39714</v>
      </c>
      <c r="B453">
        <v>38</v>
      </c>
      <c r="C453">
        <v>3</v>
      </c>
      <c r="E453" s="1">
        <v>39714</v>
      </c>
      <c r="F453">
        <v>4.7690000000000001</v>
      </c>
      <c r="G453">
        <v>4.3630000000000004</v>
      </c>
      <c r="I453" s="1">
        <v>39799</v>
      </c>
      <c r="J453">
        <v>137.68</v>
      </c>
      <c r="K453">
        <f t="shared" si="1017"/>
        <v>107</v>
      </c>
    </row>
    <row r="454" spans="1:11">
      <c r="A454" s="1">
        <v>39715</v>
      </c>
      <c r="B454">
        <v>39</v>
      </c>
      <c r="C454">
        <v>3</v>
      </c>
      <c r="E454" s="1">
        <v>39715</v>
      </c>
      <c r="F454">
        <v>4.6669999999999998</v>
      </c>
      <c r="G454">
        <v>4.2560000000000002</v>
      </c>
      <c r="I454" s="1">
        <v>39800</v>
      </c>
      <c r="J454">
        <v>119.06</v>
      </c>
      <c r="K454">
        <f t="shared" si="1017"/>
        <v>108</v>
      </c>
    </row>
    <row r="455" spans="1:11">
      <c r="A455" s="1">
        <v>39716</v>
      </c>
      <c r="B455">
        <v>38</v>
      </c>
      <c r="C455">
        <v>3</v>
      </c>
      <c r="E455" s="1">
        <v>39716</v>
      </c>
      <c r="F455">
        <v>4.718</v>
      </c>
      <c r="G455">
        <v>4.3179999999999996</v>
      </c>
      <c r="I455" s="1">
        <v>39801</v>
      </c>
      <c r="J455">
        <v>124.33</v>
      </c>
      <c r="K455">
        <f t="shared" si="1017"/>
        <v>109</v>
      </c>
    </row>
    <row r="456" spans="1:11">
      <c r="A456" s="1">
        <v>39717</v>
      </c>
      <c r="B456">
        <v>40</v>
      </c>
      <c r="C456">
        <v>3</v>
      </c>
      <c r="E456" s="1">
        <v>39717</v>
      </c>
      <c r="F456">
        <v>4.6420000000000003</v>
      </c>
      <c r="G456">
        <v>4.2169999999999996</v>
      </c>
      <c r="I456" s="1">
        <v>39804</v>
      </c>
      <c r="J456">
        <v>119.95</v>
      </c>
      <c r="K456">
        <f t="shared" ref="K456:K519" si="1018">VLOOKUP(I456,$A$2:$B$5000,2,FALSE)</f>
        <v>109</v>
      </c>
    </row>
    <row r="457" spans="1:11">
      <c r="A457" s="1">
        <v>39720</v>
      </c>
      <c r="B457">
        <v>48</v>
      </c>
      <c r="C457">
        <v>4</v>
      </c>
      <c r="E457" s="1">
        <v>39720</v>
      </c>
      <c r="F457">
        <v>4.5289999999999999</v>
      </c>
      <c r="G457">
        <v>4.0220000000000002</v>
      </c>
      <c r="I457" s="1">
        <v>39805</v>
      </c>
      <c r="J457">
        <v>118.31</v>
      </c>
      <c r="K457">
        <f t="shared" si="1018"/>
        <v>110</v>
      </c>
    </row>
    <row r="458" spans="1:11">
      <c r="A458" s="1">
        <v>39721</v>
      </c>
      <c r="B458">
        <v>49</v>
      </c>
      <c r="C458">
        <v>4</v>
      </c>
      <c r="E458" s="1">
        <v>39721</v>
      </c>
      <c r="F458">
        <v>4.5880000000000001</v>
      </c>
      <c r="G458">
        <v>4.0810000000000004</v>
      </c>
      <c r="I458" s="1">
        <v>39806</v>
      </c>
      <c r="J458">
        <v>118.5</v>
      </c>
      <c r="K458">
        <f t="shared" si="1018"/>
        <v>110</v>
      </c>
    </row>
    <row r="459" spans="1:11">
      <c r="A459" s="1">
        <v>39722</v>
      </c>
      <c r="B459">
        <v>48</v>
      </c>
      <c r="C459">
        <v>4</v>
      </c>
      <c r="E459" s="1">
        <v>39722</v>
      </c>
      <c r="F459">
        <v>4.51</v>
      </c>
      <c r="G459">
        <v>4.0199999999999996</v>
      </c>
      <c r="I459" s="1">
        <v>39807</v>
      </c>
      <c r="J459">
        <v>116.2</v>
      </c>
      <c r="K459" t="e">
        <f t="shared" si="1018"/>
        <v>#N/A</v>
      </c>
    </row>
    <row r="460" spans="1:11">
      <c r="A460" s="1">
        <v>39723</v>
      </c>
      <c r="B460">
        <v>47</v>
      </c>
      <c r="C460">
        <v>4</v>
      </c>
      <c r="E460" s="1">
        <v>39723</v>
      </c>
      <c r="F460">
        <v>4.415</v>
      </c>
      <c r="G460">
        <v>3.931</v>
      </c>
      <c r="I460" s="1">
        <v>39808</v>
      </c>
      <c r="J460">
        <v>114.3</v>
      </c>
      <c r="K460">
        <f t="shared" si="1018"/>
        <v>110</v>
      </c>
    </row>
    <row r="461" spans="1:11">
      <c r="A461" s="1">
        <v>39724</v>
      </c>
      <c r="B461">
        <v>46</v>
      </c>
      <c r="C461">
        <v>4</v>
      </c>
      <c r="E461" s="1">
        <v>39724</v>
      </c>
      <c r="F461">
        <v>4.3819999999999997</v>
      </c>
      <c r="G461">
        <v>3.9089999999999998</v>
      </c>
      <c r="I461" s="1">
        <v>39811</v>
      </c>
      <c r="J461">
        <v>119.69</v>
      </c>
      <c r="K461">
        <f t="shared" si="1018"/>
        <v>109</v>
      </c>
    </row>
    <row r="462" spans="1:11">
      <c r="A462" s="1">
        <v>39727</v>
      </c>
      <c r="B462">
        <v>49</v>
      </c>
      <c r="C462">
        <v>4</v>
      </c>
      <c r="E462" s="1">
        <v>39727</v>
      </c>
      <c r="F462">
        <v>4.2060000000000004</v>
      </c>
      <c r="G462">
        <v>3.7029999999999998</v>
      </c>
      <c r="I462" s="1">
        <v>39812</v>
      </c>
      <c r="J462">
        <v>119.97</v>
      </c>
      <c r="K462">
        <f t="shared" si="1018"/>
        <v>109</v>
      </c>
    </row>
    <row r="463" spans="1:11">
      <c r="A463" s="1">
        <v>39728</v>
      </c>
      <c r="B463">
        <v>48</v>
      </c>
      <c r="C463">
        <v>3</v>
      </c>
      <c r="E463" s="1">
        <v>39728</v>
      </c>
      <c r="F463">
        <v>4.2430000000000003</v>
      </c>
      <c r="G463">
        <v>3.7490000000000001</v>
      </c>
      <c r="I463" s="1">
        <v>39813</v>
      </c>
      <c r="J463">
        <v>119.81</v>
      </c>
      <c r="K463">
        <f t="shared" si="1018"/>
        <v>109</v>
      </c>
    </row>
    <row r="464" spans="1:11">
      <c r="A464" s="1">
        <v>39729</v>
      </c>
      <c r="B464">
        <v>51</v>
      </c>
      <c r="C464">
        <v>4</v>
      </c>
      <c r="E464" s="1">
        <v>39729</v>
      </c>
      <c r="F464">
        <v>4.2380000000000004</v>
      </c>
      <c r="G464">
        <v>3.7090000000000001</v>
      </c>
      <c r="I464" s="1">
        <v>39814</v>
      </c>
      <c r="J464">
        <v>119.9</v>
      </c>
      <c r="K464" t="e">
        <f t="shared" si="1018"/>
        <v>#N/A</v>
      </c>
    </row>
    <row r="465" spans="1:11">
      <c r="A465" s="1">
        <v>39730</v>
      </c>
      <c r="B465">
        <v>53</v>
      </c>
      <c r="C465">
        <v>4</v>
      </c>
      <c r="E465" s="1">
        <v>39730</v>
      </c>
      <c r="F465">
        <v>4.3170000000000002</v>
      </c>
      <c r="G465">
        <v>3.7789999999999999</v>
      </c>
      <c r="I465" s="1">
        <v>39815</v>
      </c>
      <c r="J465">
        <v>119.33</v>
      </c>
      <c r="K465">
        <f t="shared" si="1018"/>
        <v>108</v>
      </c>
    </row>
    <row r="466" spans="1:11">
      <c r="A466" s="1">
        <v>39731</v>
      </c>
      <c r="B466">
        <v>54</v>
      </c>
      <c r="C466">
        <v>5</v>
      </c>
      <c r="E466" s="1">
        <v>39731</v>
      </c>
      <c r="F466">
        <v>4.391</v>
      </c>
      <c r="G466">
        <v>3.831</v>
      </c>
      <c r="I466" s="1">
        <v>39818</v>
      </c>
      <c r="J466">
        <v>111.98</v>
      </c>
      <c r="K466">
        <f t="shared" si="1018"/>
        <v>104</v>
      </c>
    </row>
    <row r="467" spans="1:11">
      <c r="A467" s="1">
        <v>39734</v>
      </c>
      <c r="B467">
        <v>50</v>
      </c>
      <c r="C467">
        <v>4</v>
      </c>
      <c r="E467" s="1">
        <v>39734</v>
      </c>
      <c r="F467">
        <v>4.4729999999999999</v>
      </c>
      <c r="G467">
        <v>3.9510000000000001</v>
      </c>
      <c r="I467" s="1">
        <v>39819</v>
      </c>
      <c r="J467">
        <v>102.38</v>
      </c>
      <c r="K467">
        <f t="shared" si="1018"/>
        <v>103</v>
      </c>
    </row>
    <row r="468" spans="1:11">
      <c r="A468" s="1">
        <v>39735</v>
      </c>
      <c r="B468">
        <v>46</v>
      </c>
      <c r="C468">
        <v>4</v>
      </c>
      <c r="E468" s="1">
        <v>39735</v>
      </c>
      <c r="F468">
        <v>4.4969999999999999</v>
      </c>
      <c r="G468">
        <v>4.0069999999999997</v>
      </c>
      <c r="I468" s="1">
        <v>39820</v>
      </c>
      <c r="J468">
        <v>102.88</v>
      </c>
      <c r="K468">
        <f t="shared" si="1018"/>
        <v>97</v>
      </c>
    </row>
    <row r="469" spans="1:11">
      <c r="A469" s="1">
        <v>39736</v>
      </c>
      <c r="B469">
        <v>42</v>
      </c>
      <c r="C469">
        <v>3</v>
      </c>
      <c r="E469" s="1">
        <v>39736</v>
      </c>
      <c r="F469">
        <v>4.43</v>
      </c>
      <c r="G469">
        <v>3.97</v>
      </c>
      <c r="I469" s="1">
        <v>39821</v>
      </c>
      <c r="J469">
        <v>106.19</v>
      </c>
      <c r="K469">
        <f t="shared" si="1018"/>
        <v>97</v>
      </c>
    </row>
    <row r="470" spans="1:11">
      <c r="A470" s="1">
        <v>39737</v>
      </c>
      <c r="B470">
        <v>42</v>
      </c>
      <c r="C470">
        <v>3</v>
      </c>
      <c r="E470" s="1">
        <v>39737</v>
      </c>
      <c r="F470">
        <v>4.32</v>
      </c>
      <c r="G470">
        <v>3.8540000000000001</v>
      </c>
      <c r="I470" s="1">
        <v>39822</v>
      </c>
      <c r="J470">
        <v>103.98</v>
      </c>
      <c r="K470">
        <f t="shared" si="1018"/>
        <v>103</v>
      </c>
    </row>
    <row r="471" spans="1:11">
      <c r="A471" s="1">
        <v>39738</v>
      </c>
      <c r="B471">
        <v>43</v>
      </c>
      <c r="C471">
        <v>3</v>
      </c>
      <c r="E471" s="1">
        <v>39738</v>
      </c>
      <c r="F471">
        <v>4.3259999999999996</v>
      </c>
      <c r="G471">
        <v>3.8650000000000002</v>
      </c>
      <c r="I471" s="1">
        <v>39825</v>
      </c>
      <c r="J471">
        <v>109.79</v>
      </c>
      <c r="K471">
        <f t="shared" si="1018"/>
        <v>107</v>
      </c>
    </row>
    <row r="472" spans="1:11">
      <c r="A472" s="1">
        <v>39741</v>
      </c>
      <c r="B472">
        <v>41</v>
      </c>
      <c r="C472">
        <v>3</v>
      </c>
      <c r="E472" s="1">
        <v>39741</v>
      </c>
      <c r="F472">
        <v>4.2869999999999999</v>
      </c>
      <c r="G472">
        <v>3.83</v>
      </c>
      <c r="I472" s="1">
        <v>39826</v>
      </c>
      <c r="J472">
        <v>113.69</v>
      </c>
      <c r="K472">
        <f t="shared" si="1018"/>
        <v>111</v>
      </c>
    </row>
    <row r="473" spans="1:11">
      <c r="A473" s="1">
        <v>39742</v>
      </c>
      <c r="B473">
        <v>41</v>
      </c>
      <c r="C473">
        <v>2</v>
      </c>
      <c r="E473" s="1">
        <v>39742</v>
      </c>
      <c r="F473">
        <v>4.26</v>
      </c>
      <c r="G473">
        <v>3.7989999999999999</v>
      </c>
      <c r="I473" s="1">
        <v>39827</v>
      </c>
      <c r="J473">
        <v>117.81</v>
      </c>
      <c r="K473">
        <f t="shared" si="1018"/>
        <v>113</v>
      </c>
    </row>
    <row r="474" spans="1:11">
      <c r="A474" s="1">
        <v>39743</v>
      </c>
      <c r="B474">
        <v>44</v>
      </c>
      <c r="C474">
        <v>2</v>
      </c>
      <c r="E474" s="1">
        <v>39743</v>
      </c>
      <c r="F474">
        <v>4.1749999999999998</v>
      </c>
      <c r="G474">
        <v>3.6789999999999998</v>
      </c>
      <c r="I474" s="1">
        <v>39828</v>
      </c>
      <c r="J474">
        <v>117.92</v>
      </c>
      <c r="K474">
        <f t="shared" si="1018"/>
        <v>116</v>
      </c>
    </row>
    <row r="475" spans="1:11">
      <c r="A475" s="1">
        <v>39744</v>
      </c>
      <c r="B475">
        <v>50</v>
      </c>
      <c r="C475">
        <v>3</v>
      </c>
      <c r="E475" s="1">
        <v>39744</v>
      </c>
      <c r="F475">
        <v>4.2149999999999999</v>
      </c>
      <c r="G475">
        <v>3.6749999999999998</v>
      </c>
      <c r="I475" s="1">
        <v>39829</v>
      </c>
      <c r="J475">
        <v>114.87</v>
      </c>
      <c r="K475">
        <f t="shared" si="1018"/>
        <v>115</v>
      </c>
    </row>
    <row r="476" spans="1:11">
      <c r="A476" s="1">
        <v>39745</v>
      </c>
      <c r="B476">
        <v>54</v>
      </c>
      <c r="C476">
        <v>3</v>
      </c>
      <c r="E476" s="1">
        <v>39745</v>
      </c>
      <c r="F476">
        <v>4.1870000000000003</v>
      </c>
      <c r="G476">
        <v>3.6080000000000001</v>
      </c>
      <c r="I476" s="1">
        <v>39832</v>
      </c>
      <c r="J476">
        <v>116</v>
      </c>
      <c r="K476">
        <f t="shared" si="1018"/>
        <v>113</v>
      </c>
    </row>
    <row r="477" spans="1:11">
      <c r="A477" s="1">
        <v>39748</v>
      </c>
      <c r="B477">
        <v>58</v>
      </c>
      <c r="C477">
        <v>3</v>
      </c>
      <c r="E477" s="1">
        <v>39748</v>
      </c>
      <c r="F477">
        <v>4.1989999999999998</v>
      </c>
      <c r="G477">
        <v>3.5790000000000002</v>
      </c>
      <c r="I477" s="1">
        <v>39833</v>
      </c>
      <c r="J477">
        <v>124.5</v>
      </c>
      <c r="K477">
        <f t="shared" si="1018"/>
        <v>118</v>
      </c>
    </row>
    <row r="478" spans="1:11">
      <c r="A478" s="1">
        <v>39749</v>
      </c>
      <c r="B478">
        <v>62</v>
      </c>
      <c r="C478">
        <v>4</v>
      </c>
      <c r="E478" s="1">
        <v>39749</v>
      </c>
      <c r="F478">
        <v>4.2270000000000003</v>
      </c>
      <c r="G478">
        <v>3.5760000000000001</v>
      </c>
      <c r="I478" s="1">
        <v>39834</v>
      </c>
      <c r="J478">
        <v>126.16</v>
      </c>
      <c r="K478">
        <f t="shared" si="1018"/>
        <v>123</v>
      </c>
    </row>
    <row r="479" spans="1:11">
      <c r="A479" s="1">
        <v>39750</v>
      </c>
      <c r="B479">
        <v>70</v>
      </c>
      <c r="C479">
        <v>5</v>
      </c>
      <c r="E479" s="1">
        <v>39750</v>
      </c>
      <c r="F479">
        <v>4.319</v>
      </c>
      <c r="G479">
        <v>3.59</v>
      </c>
      <c r="I479" s="1">
        <v>39835</v>
      </c>
      <c r="J479">
        <v>124.45</v>
      </c>
      <c r="K479">
        <f t="shared" si="1018"/>
        <v>124</v>
      </c>
    </row>
    <row r="480" spans="1:11">
      <c r="A480" s="1">
        <v>39751</v>
      </c>
      <c r="B480">
        <v>74</v>
      </c>
      <c r="C480">
        <v>5</v>
      </c>
      <c r="E480" s="1">
        <v>39751</v>
      </c>
      <c r="F480">
        <v>4.3109999999999999</v>
      </c>
      <c r="G480">
        <v>3.5510000000000002</v>
      </c>
      <c r="I480" s="1">
        <v>39836</v>
      </c>
      <c r="J480">
        <v>127.49</v>
      </c>
      <c r="K480">
        <f t="shared" si="1018"/>
        <v>126</v>
      </c>
    </row>
    <row r="481" spans="1:11">
      <c r="A481" s="1">
        <v>39752</v>
      </c>
      <c r="B481">
        <v>78</v>
      </c>
      <c r="C481">
        <v>7</v>
      </c>
      <c r="E481" s="1">
        <v>39752</v>
      </c>
      <c r="F481">
        <v>4.4870000000000001</v>
      </c>
      <c r="G481">
        <v>3.71</v>
      </c>
      <c r="I481" s="1">
        <v>39839</v>
      </c>
      <c r="J481">
        <v>119.21</v>
      </c>
      <c r="K481">
        <f t="shared" si="1018"/>
        <v>120</v>
      </c>
    </row>
    <row r="482" spans="1:11">
      <c r="A482" s="1">
        <v>39755</v>
      </c>
      <c r="B482">
        <v>77</v>
      </c>
      <c r="C482">
        <v>7</v>
      </c>
      <c r="E482" s="1">
        <v>39755</v>
      </c>
      <c r="F482">
        <v>4.4379999999999997</v>
      </c>
      <c r="G482">
        <v>3.6709999999999998</v>
      </c>
      <c r="I482" s="1">
        <v>39840</v>
      </c>
      <c r="J482">
        <v>116.86</v>
      </c>
      <c r="K482">
        <f t="shared" si="1018"/>
        <v>114</v>
      </c>
    </row>
    <row r="483" spans="1:11">
      <c r="A483" s="1">
        <v>39756</v>
      </c>
      <c r="B483">
        <v>71</v>
      </c>
      <c r="C483">
        <v>7</v>
      </c>
      <c r="E483" s="1">
        <v>39756</v>
      </c>
      <c r="F483">
        <v>4.375</v>
      </c>
      <c r="G483">
        <v>3.661</v>
      </c>
      <c r="I483" s="1">
        <v>39841</v>
      </c>
      <c r="J483">
        <v>114.5</v>
      </c>
      <c r="K483">
        <f t="shared" si="1018"/>
        <v>108</v>
      </c>
    </row>
    <row r="484" spans="1:11">
      <c r="A484" s="1">
        <v>39757</v>
      </c>
      <c r="B484">
        <v>68</v>
      </c>
      <c r="C484">
        <v>7</v>
      </c>
      <c r="E484" s="1">
        <v>39757</v>
      </c>
      <c r="F484">
        <v>4.3029999999999999</v>
      </c>
      <c r="G484">
        <v>3.62</v>
      </c>
      <c r="I484" s="1">
        <v>39842</v>
      </c>
      <c r="J484">
        <v>121</v>
      </c>
      <c r="K484">
        <f t="shared" si="1018"/>
        <v>101</v>
      </c>
    </row>
    <row r="485" spans="1:11">
      <c r="A485" s="1">
        <v>39758</v>
      </c>
      <c r="B485">
        <v>68</v>
      </c>
      <c r="C485">
        <v>7</v>
      </c>
      <c r="E485" s="1">
        <v>39758</v>
      </c>
      <c r="F485">
        <v>4.2210000000000001</v>
      </c>
      <c r="G485">
        <v>3.53</v>
      </c>
      <c r="I485" s="1">
        <v>39843</v>
      </c>
      <c r="J485">
        <v>123.3</v>
      </c>
      <c r="K485">
        <f t="shared" si="1018"/>
        <v>100</v>
      </c>
    </row>
    <row r="486" spans="1:11">
      <c r="A486" s="1">
        <v>39759</v>
      </c>
      <c r="B486">
        <v>67</v>
      </c>
      <c r="C486">
        <v>7</v>
      </c>
      <c r="E486" s="1">
        <v>39759</v>
      </c>
      <c r="F486">
        <v>4.1630000000000003</v>
      </c>
      <c r="G486">
        <v>3.4830000000000001</v>
      </c>
      <c r="I486" s="1">
        <v>39846</v>
      </c>
      <c r="J486">
        <v>127</v>
      </c>
      <c r="K486">
        <f t="shared" si="1018"/>
        <v>101</v>
      </c>
    </row>
    <row r="487" spans="1:11">
      <c r="A487" s="1">
        <v>39762</v>
      </c>
      <c r="B487">
        <v>67</v>
      </c>
      <c r="C487">
        <v>7</v>
      </c>
      <c r="E487" s="1">
        <v>39762</v>
      </c>
      <c r="F487">
        <v>4.1230000000000002</v>
      </c>
      <c r="G487">
        <v>3.4489999999999998</v>
      </c>
      <c r="I487" s="1">
        <v>39847</v>
      </c>
      <c r="J487">
        <v>123.5</v>
      </c>
      <c r="K487">
        <f t="shared" si="1018"/>
        <v>99</v>
      </c>
    </row>
    <row r="488" spans="1:11">
      <c r="A488" s="1">
        <v>39763</v>
      </c>
      <c r="B488">
        <v>68</v>
      </c>
      <c r="C488">
        <v>8</v>
      </c>
      <c r="E488" s="1">
        <v>39763</v>
      </c>
      <c r="F488">
        <v>4.1319999999999997</v>
      </c>
      <c r="G488">
        <v>3.4319999999999999</v>
      </c>
      <c r="I488" s="1">
        <v>39848</v>
      </c>
      <c r="J488">
        <v>121.37</v>
      </c>
      <c r="K488">
        <f t="shared" si="1018"/>
        <v>93</v>
      </c>
    </row>
    <row r="489" spans="1:11">
      <c r="A489" s="1">
        <v>39764</v>
      </c>
      <c r="B489">
        <v>74</v>
      </c>
      <c r="C489">
        <v>7</v>
      </c>
      <c r="E489" s="1">
        <v>39764</v>
      </c>
      <c r="F489">
        <v>4.1379999999999999</v>
      </c>
      <c r="G489">
        <v>3.387</v>
      </c>
      <c r="I489" s="1">
        <v>39849</v>
      </c>
      <c r="J489">
        <v>120</v>
      </c>
      <c r="K489">
        <f t="shared" si="1018"/>
        <v>97</v>
      </c>
    </row>
    <row r="490" spans="1:11">
      <c r="A490" s="1">
        <v>39765</v>
      </c>
      <c r="B490">
        <v>77</v>
      </c>
      <c r="C490">
        <v>7</v>
      </c>
      <c r="E490" s="1">
        <v>39765</v>
      </c>
      <c r="F490">
        <v>4.173</v>
      </c>
      <c r="G490">
        <v>3.3940000000000001</v>
      </c>
      <c r="I490" s="1">
        <v>39850</v>
      </c>
      <c r="J490">
        <v>115.89</v>
      </c>
      <c r="K490">
        <f t="shared" si="1018"/>
        <v>96</v>
      </c>
    </row>
    <row r="491" spans="1:11">
      <c r="A491" s="1">
        <v>39766</v>
      </c>
      <c r="B491">
        <v>76</v>
      </c>
      <c r="C491">
        <v>6</v>
      </c>
      <c r="E491" s="1">
        <v>39766</v>
      </c>
      <c r="F491">
        <v>4.1239999999999997</v>
      </c>
      <c r="G491">
        <v>3.3530000000000002</v>
      </c>
      <c r="I491" s="1">
        <v>39853</v>
      </c>
      <c r="J491">
        <v>113.25</v>
      </c>
      <c r="K491">
        <f t="shared" si="1018"/>
        <v>91</v>
      </c>
    </row>
    <row r="492" spans="1:11">
      <c r="A492" s="1">
        <v>39769</v>
      </c>
      <c r="B492">
        <v>79</v>
      </c>
      <c r="C492">
        <v>6</v>
      </c>
      <c r="E492" s="1">
        <v>39769</v>
      </c>
      <c r="F492">
        <v>4.1420000000000003</v>
      </c>
      <c r="G492">
        <v>3.3380000000000001</v>
      </c>
      <c r="I492" s="1">
        <v>39854</v>
      </c>
      <c r="J492">
        <v>117.75</v>
      </c>
      <c r="K492">
        <f t="shared" si="1018"/>
        <v>93</v>
      </c>
    </row>
    <row r="493" spans="1:11">
      <c r="A493" s="1">
        <v>39770</v>
      </c>
      <c r="B493">
        <v>78</v>
      </c>
      <c r="C493">
        <v>6</v>
      </c>
      <c r="E493" s="1">
        <v>39770</v>
      </c>
      <c r="F493">
        <v>4.1429999999999998</v>
      </c>
      <c r="G493">
        <v>3.347</v>
      </c>
      <c r="I493" s="1">
        <v>39855</v>
      </c>
      <c r="J493">
        <v>118</v>
      </c>
      <c r="K493">
        <f t="shared" si="1018"/>
        <v>100</v>
      </c>
    </row>
    <row r="494" spans="1:11">
      <c r="A494" s="1">
        <v>39771</v>
      </c>
      <c r="B494">
        <v>80</v>
      </c>
      <c r="C494">
        <v>7</v>
      </c>
      <c r="E494" s="1">
        <v>39771</v>
      </c>
      <c r="F494">
        <v>4.0819999999999999</v>
      </c>
      <c r="G494">
        <v>3.28</v>
      </c>
      <c r="I494" s="1">
        <v>39856</v>
      </c>
      <c r="J494">
        <v>122.78</v>
      </c>
      <c r="K494">
        <f t="shared" si="1018"/>
        <v>106</v>
      </c>
    </row>
    <row r="495" spans="1:11">
      <c r="A495" s="1">
        <v>39772</v>
      </c>
      <c r="B495">
        <v>82</v>
      </c>
      <c r="C495">
        <v>7</v>
      </c>
      <c r="E495" s="1">
        <v>39772</v>
      </c>
      <c r="F495">
        <v>3.9969999999999999</v>
      </c>
      <c r="G495">
        <v>3.173</v>
      </c>
      <c r="I495" s="1">
        <v>39857</v>
      </c>
      <c r="J495">
        <v>127.42</v>
      </c>
      <c r="K495">
        <f t="shared" si="1018"/>
        <v>112</v>
      </c>
    </row>
    <row r="496" spans="1:11">
      <c r="A496" s="1">
        <v>39773</v>
      </c>
      <c r="B496">
        <v>85</v>
      </c>
      <c r="C496">
        <v>7</v>
      </c>
      <c r="E496" s="1">
        <v>39773</v>
      </c>
      <c r="F496">
        <v>4.0439999999999996</v>
      </c>
      <c r="G496">
        <v>3.1930000000000001</v>
      </c>
      <c r="I496" s="1">
        <v>39860</v>
      </c>
      <c r="J496">
        <v>130.69</v>
      </c>
      <c r="K496">
        <f t="shared" si="1018"/>
        <v>118</v>
      </c>
    </row>
    <row r="497" spans="1:11">
      <c r="A497" s="1">
        <v>39776</v>
      </c>
      <c r="B497">
        <v>83</v>
      </c>
      <c r="C497">
        <v>8</v>
      </c>
      <c r="E497" s="1">
        <v>39776</v>
      </c>
      <c r="F497">
        <v>4.0730000000000004</v>
      </c>
      <c r="G497">
        <v>3.2469999999999999</v>
      </c>
      <c r="I497" s="1">
        <v>39861</v>
      </c>
      <c r="J497">
        <v>139.91999999999999</v>
      </c>
      <c r="K497">
        <f t="shared" si="1018"/>
        <v>121</v>
      </c>
    </row>
    <row r="498" spans="1:11">
      <c r="A498" s="1">
        <v>39777</v>
      </c>
      <c r="B498">
        <v>84</v>
      </c>
      <c r="C498">
        <v>8</v>
      </c>
      <c r="E498" s="1">
        <v>39777</v>
      </c>
      <c r="F498">
        <v>4.0460000000000003</v>
      </c>
      <c r="G498">
        <v>3.2229999999999999</v>
      </c>
      <c r="I498" s="1">
        <v>39862</v>
      </c>
      <c r="J498">
        <v>144.38</v>
      </c>
      <c r="K498">
        <f t="shared" si="1018"/>
        <v>116</v>
      </c>
    </row>
    <row r="499" spans="1:11">
      <c r="A499" s="1">
        <v>39778</v>
      </c>
      <c r="B499">
        <v>84</v>
      </c>
      <c r="C499">
        <v>8</v>
      </c>
      <c r="E499" s="1">
        <v>39778</v>
      </c>
      <c r="F499">
        <v>3.9940000000000002</v>
      </c>
      <c r="G499">
        <v>3.1669999999999998</v>
      </c>
      <c r="I499" s="1">
        <v>39863</v>
      </c>
      <c r="J499">
        <v>141.41</v>
      </c>
      <c r="K499">
        <f t="shared" si="1018"/>
        <v>108</v>
      </c>
    </row>
    <row r="500" spans="1:11">
      <c r="A500" s="1">
        <v>39779</v>
      </c>
      <c r="B500">
        <v>87</v>
      </c>
      <c r="C500">
        <v>8</v>
      </c>
      <c r="E500" s="1">
        <v>39779</v>
      </c>
      <c r="F500">
        <v>4.0339999999999998</v>
      </c>
      <c r="G500">
        <v>3.1829999999999998</v>
      </c>
      <c r="I500" s="1">
        <v>39864</v>
      </c>
      <c r="J500">
        <v>153.65</v>
      </c>
      <c r="K500">
        <f t="shared" si="1018"/>
        <v>108</v>
      </c>
    </row>
    <row r="501" spans="1:11">
      <c r="A501" s="1">
        <v>39780</v>
      </c>
      <c r="B501">
        <v>90</v>
      </c>
      <c r="C501">
        <v>8</v>
      </c>
      <c r="E501" s="1">
        <v>39780</v>
      </c>
      <c r="F501">
        <v>4.0410000000000004</v>
      </c>
      <c r="G501">
        <v>3.1659999999999999</v>
      </c>
      <c r="I501" s="1">
        <v>39867</v>
      </c>
      <c r="J501">
        <v>165.79</v>
      </c>
      <c r="K501">
        <f t="shared" si="1018"/>
        <v>104</v>
      </c>
    </row>
    <row r="502" spans="1:11">
      <c r="A502" s="1">
        <v>39782</v>
      </c>
      <c r="B502">
        <v>91</v>
      </c>
      <c r="C502">
        <v>8</v>
      </c>
      <c r="E502" s="1">
        <v>39782</v>
      </c>
      <c r="F502">
        <v>4.0640000000000001</v>
      </c>
      <c r="G502">
        <v>3.1629999999999998</v>
      </c>
      <c r="I502" s="1">
        <v>39868</v>
      </c>
      <c r="J502">
        <v>165.36</v>
      </c>
      <c r="K502">
        <f t="shared" si="1018"/>
        <v>109</v>
      </c>
    </row>
    <row r="503" spans="1:11">
      <c r="A503" s="1">
        <v>39783</v>
      </c>
      <c r="B503">
        <v>96</v>
      </c>
      <c r="C503">
        <v>8</v>
      </c>
      <c r="E503" s="1">
        <v>39783</v>
      </c>
      <c r="F503">
        <v>4.03</v>
      </c>
      <c r="G503">
        <v>3.08</v>
      </c>
      <c r="I503" s="1">
        <v>39869</v>
      </c>
      <c r="J503">
        <v>154</v>
      </c>
      <c r="K503">
        <f t="shared" si="1018"/>
        <v>110</v>
      </c>
    </row>
    <row r="504" spans="1:11">
      <c r="A504" s="1">
        <v>39784</v>
      </c>
      <c r="B504">
        <v>97</v>
      </c>
      <c r="C504">
        <v>8</v>
      </c>
      <c r="E504" s="1">
        <v>39784</v>
      </c>
      <c r="F504">
        <v>3.9740000000000002</v>
      </c>
      <c r="G504">
        <v>3.0169999999999999</v>
      </c>
      <c r="I504" s="1">
        <v>39870</v>
      </c>
      <c r="J504">
        <v>147.41999999999999</v>
      </c>
      <c r="K504">
        <f t="shared" si="1018"/>
        <v>108</v>
      </c>
    </row>
    <row r="505" spans="1:11">
      <c r="A505" s="1">
        <v>39785</v>
      </c>
      <c r="B505">
        <v>98</v>
      </c>
      <c r="C505">
        <v>8</v>
      </c>
      <c r="E505" s="1">
        <v>39785</v>
      </c>
      <c r="F505">
        <v>3.9380000000000002</v>
      </c>
      <c r="G505">
        <v>2.9809999999999999</v>
      </c>
      <c r="I505" s="1">
        <v>39871</v>
      </c>
      <c r="J505">
        <v>151.16</v>
      </c>
      <c r="K505">
        <f t="shared" si="1018"/>
        <v>110</v>
      </c>
    </row>
    <row r="506" spans="1:11">
      <c r="A506" s="1">
        <v>39786</v>
      </c>
      <c r="B506">
        <v>103</v>
      </c>
      <c r="C506">
        <v>9</v>
      </c>
      <c r="E506" s="1">
        <v>39786</v>
      </c>
      <c r="F506">
        <v>4.0369999999999999</v>
      </c>
      <c r="G506">
        <v>3.04</v>
      </c>
      <c r="I506" s="1">
        <v>39874</v>
      </c>
      <c r="J506">
        <v>160.5</v>
      </c>
      <c r="K506">
        <f t="shared" si="1018"/>
        <v>112</v>
      </c>
    </row>
    <row r="507" spans="1:11">
      <c r="A507" s="1">
        <v>39787</v>
      </c>
      <c r="B507">
        <v>104</v>
      </c>
      <c r="C507">
        <v>9</v>
      </c>
      <c r="E507" s="1">
        <v>39787</v>
      </c>
      <c r="F507">
        <v>4.0330000000000004</v>
      </c>
      <c r="G507">
        <v>3.0169999999999999</v>
      </c>
      <c r="I507" s="1">
        <v>39875</v>
      </c>
      <c r="J507">
        <v>168.53</v>
      </c>
      <c r="K507">
        <f t="shared" si="1018"/>
        <v>112</v>
      </c>
    </row>
    <row r="508" spans="1:11">
      <c r="A508" s="1">
        <v>39790</v>
      </c>
      <c r="B508">
        <v>103</v>
      </c>
      <c r="C508">
        <v>9</v>
      </c>
      <c r="E508" s="1">
        <v>39790</v>
      </c>
      <c r="F508">
        <v>4.1959999999999997</v>
      </c>
      <c r="G508">
        <v>3.198</v>
      </c>
      <c r="I508" s="1">
        <v>39876</v>
      </c>
      <c r="J508">
        <v>162.91999999999999</v>
      </c>
      <c r="K508">
        <f t="shared" si="1018"/>
        <v>109</v>
      </c>
    </row>
    <row r="509" spans="1:11">
      <c r="A509" s="1">
        <v>39791</v>
      </c>
      <c r="B509">
        <v>96</v>
      </c>
      <c r="C509">
        <v>10</v>
      </c>
      <c r="E509" s="1">
        <v>39791</v>
      </c>
      <c r="F509">
        <v>4.194</v>
      </c>
      <c r="G509">
        <v>3.2690000000000001</v>
      </c>
      <c r="I509" s="1">
        <v>39877</v>
      </c>
      <c r="J509">
        <v>194.56</v>
      </c>
      <c r="K509">
        <f t="shared" si="1018"/>
        <v>109</v>
      </c>
    </row>
    <row r="510" spans="1:11">
      <c r="A510" s="1">
        <v>39792</v>
      </c>
      <c r="B510">
        <v>95</v>
      </c>
      <c r="C510">
        <v>9</v>
      </c>
      <c r="E510" s="1">
        <v>39792</v>
      </c>
      <c r="F510">
        <v>4.1500000000000004</v>
      </c>
      <c r="G510">
        <v>3.2320000000000002</v>
      </c>
      <c r="I510" s="1">
        <v>39878</v>
      </c>
      <c r="J510">
        <v>200.92</v>
      </c>
      <c r="K510">
        <f t="shared" si="1018"/>
        <v>113</v>
      </c>
    </row>
    <row r="511" spans="1:11">
      <c r="A511" s="1">
        <v>39793</v>
      </c>
      <c r="B511">
        <v>99</v>
      </c>
      <c r="C511">
        <v>10</v>
      </c>
      <c r="E511" s="1">
        <v>39793</v>
      </c>
      <c r="F511">
        <v>4.1639999999999997</v>
      </c>
      <c r="G511">
        <v>3.202</v>
      </c>
      <c r="I511" s="1">
        <v>39881</v>
      </c>
      <c r="J511">
        <v>212.37</v>
      </c>
      <c r="K511">
        <f t="shared" si="1018"/>
        <v>111</v>
      </c>
    </row>
    <row r="512" spans="1:11">
      <c r="A512" s="1">
        <v>39794</v>
      </c>
      <c r="B512">
        <v>103</v>
      </c>
      <c r="C512">
        <v>10</v>
      </c>
      <c r="E512" s="1">
        <v>39794</v>
      </c>
      <c r="F512">
        <v>4.2919999999999998</v>
      </c>
      <c r="G512">
        <v>3.29</v>
      </c>
      <c r="I512" s="1">
        <v>39882</v>
      </c>
      <c r="J512">
        <v>199.99</v>
      </c>
      <c r="K512">
        <f t="shared" si="1018"/>
        <v>110</v>
      </c>
    </row>
    <row r="513" spans="1:11">
      <c r="A513" s="1">
        <v>39797</v>
      </c>
      <c r="B513">
        <v>106</v>
      </c>
      <c r="C513">
        <v>10</v>
      </c>
      <c r="E513" s="1">
        <v>39797</v>
      </c>
      <c r="F513">
        <v>4.2539999999999996</v>
      </c>
      <c r="G513">
        <v>3.2290000000000001</v>
      </c>
      <c r="I513" s="1">
        <v>39883</v>
      </c>
      <c r="J513">
        <v>196</v>
      </c>
      <c r="K513">
        <f t="shared" si="1018"/>
        <v>107</v>
      </c>
    </row>
    <row r="514" spans="1:11">
      <c r="A514" s="1">
        <v>39798</v>
      </c>
      <c r="B514">
        <v>105</v>
      </c>
      <c r="C514">
        <v>10</v>
      </c>
      <c r="E514" s="1">
        <v>39798</v>
      </c>
      <c r="F514">
        <v>4.1929999999999996</v>
      </c>
      <c r="G514">
        <v>3.1739999999999999</v>
      </c>
      <c r="I514" s="1">
        <v>39884</v>
      </c>
      <c r="J514">
        <v>198.9</v>
      </c>
      <c r="K514">
        <f t="shared" si="1018"/>
        <v>110</v>
      </c>
    </row>
    <row r="515" spans="1:11">
      <c r="A515" s="1">
        <v>39799</v>
      </c>
      <c r="B515">
        <v>107</v>
      </c>
      <c r="C515">
        <v>10</v>
      </c>
      <c r="E515" s="1">
        <v>39799</v>
      </c>
      <c r="F515">
        <v>4.0279999999999996</v>
      </c>
      <c r="G515">
        <v>2.9889999999999999</v>
      </c>
      <c r="I515" s="1">
        <v>39885</v>
      </c>
      <c r="J515">
        <v>193.64</v>
      </c>
      <c r="K515">
        <f t="shared" si="1018"/>
        <v>107</v>
      </c>
    </row>
    <row r="516" spans="1:11">
      <c r="A516" s="1">
        <v>39800</v>
      </c>
      <c r="B516">
        <v>108</v>
      </c>
      <c r="C516">
        <v>10</v>
      </c>
      <c r="E516" s="1">
        <v>39800</v>
      </c>
      <c r="F516">
        <v>4.0279999999999996</v>
      </c>
      <c r="G516">
        <v>2.9780000000000002</v>
      </c>
      <c r="I516" s="1">
        <v>39888</v>
      </c>
      <c r="J516">
        <v>179.11</v>
      </c>
      <c r="K516">
        <f t="shared" si="1018"/>
        <v>103</v>
      </c>
    </row>
    <row r="517" spans="1:11">
      <c r="A517" s="1">
        <v>39801</v>
      </c>
      <c r="B517">
        <v>109</v>
      </c>
      <c r="C517">
        <v>10</v>
      </c>
      <c r="E517" s="1">
        <v>39801</v>
      </c>
      <c r="F517">
        <v>4.048</v>
      </c>
      <c r="G517">
        <v>2.9820000000000002</v>
      </c>
      <c r="I517" s="1">
        <v>39889</v>
      </c>
      <c r="J517">
        <v>182.42</v>
      </c>
      <c r="K517">
        <f t="shared" si="1018"/>
        <v>100</v>
      </c>
    </row>
    <row r="518" spans="1:11">
      <c r="A518" s="1">
        <v>39804</v>
      </c>
      <c r="B518">
        <v>109</v>
      </c>
      <c r="C518">
        <v>9</v>
      </c>
      <c r="E518" s="1">
        <v>39804</v>
      </c>
      <c r="F518">
        <v>3.9929999999999999</v>
      </c>
      <c r="G518">
        <v>2.9239999999999999</v>
      </c>
      <c r="I518" s="1">
        <v>39890</v>
      </c>
      <c r="J518">
        <v>185.62</v>
      </c>
      <c r="K518">
        <f t="shared" si="1018"/>
        <v>98</v>
      </c>
    </row>
    <row r="519" spans="1:11">
      <c r="A519" s="1">
        <v>39805</v>
      </c>
      <c r="B519">
        <v>110</v>
      </c>
      <c r="C519">
        <v>12</v>
      </c>
      <c r="E519" s="1">
        <v>39805</v>
      </c>
      <c r="F519">
        <v>3.972</v>
      </c>
      <c r="G519">
        <v>2.915</v>
      </c>
      <c r="I519" s="1">
        <v>39891</v>
      </c>
      <c r="J519">
        <v>173.41</v>
      </c>
      <c r="K519">
        <f t="shared" si="1018"/>
        <v>97</v>
      </c>
    </row>
    <row r="520" spans="1:11">
      <c r="A520" s="1">
        <v>39806</v>
      </c>
      <c r="B520">
        <v>110</v>
      </c>
      <c r="C520">
        <v>11</v>
      </c>
      <c r="E520" s="1">
        <v>39806</v>
      </c>
      <c r="F520">
        <v>3.9729999999999999</v>
      </c>
      <c r="G520">
        <v>2.9180000000000001</v>
      </c>
      <c r="I520" s="1">
        <v>39892</v>
      </c>
      <c r="J520">
        <v>178</v>
      </c>
      <c r="K520">
        <f t="shared" ref="K520:K583" si="1019">VLOOKUP(I520,$A$2:$B$5000,2,FALSE)</f>
        <v>91</v>
      </c>
    </row>
    <row r="521" spans="1:11">
      <c r="A521" s="1">
        <v>39808</v>
      </c>
      <c r="B521">
        <v>110</v>
      </c>
      <c r="C521">
        <v>11</v>
      </c>
      <c r="E521" s="1">
        <v>39808</v>
      </c>
      <c r="F521">
        <v>3.972</v>
      </c>
      <c r="G521">
        <v>2.9159999999999999</v>
      </c>
      <c r="I521" s="1">
        <v>39895</v>
      </c>
      <c r="J521">
        <v>161.01</v>
      </c>
      <c r="K521">
        <f t="shared" si="1019"/>
        <v>90</v>
      </c>
    </row>
    <row r="522" spans="1:11">
      <c r="A522" s="1">
        <v>39811</v>
      </c>
      <c r="B522">
        <v>109</v>
      </c>
      <c r="C522">
        <v>9</v>
      </c>
      <c r="E522" s="1">
        <v>39811</v>
      </c>
      <c r="F522">
        <v>3.9369999999999998</v>
      </c>
      <c r="G522">
        <v>2.8650000000000002</v>
      </c>
      <c r="I522" s="1">
        <v>39896</v>
      </c>
      <c r="J522">
        <v>163</v>
      </c>
      <c r="K522">
        <f t="shared" si="1019"/>
        <v>87</v>
      </c>
    </row>
    <row r="523" spans="1:11">
      <c r="A523" s="1">
        <v>39812</v>
      </c>
      <c r="B523">
        <v>109</v>
      </c>
      <c r="C523">
        <v>9</v>
      </c>
      <c r="E523" s="1">
        <v>39812</v>
      </c>
      <c r="F523">
        <v>3.9849999999999999</v>
      </c>
      <c r="G523">
        <v>2.9089999999999998</v>
      </c>
      <c r="I523" s="1">
        <v>39897</v>
      </c>
      <c r="J523">
        <v>161.75</v>
      </c>
      <c r="K523">
        <f t="shared" si="1019"/>
        <v>85</v>
      </c>
    </row>
    <row r="524" spans="1:11">
      <c r="A524" s="1">
        <v>39813</v>
      </c>
      <c r="B524">
        <v>109</v>
      </c>
      <c r="C524">
        <v>10</v>
      </c>
      <c r="E524" s="1">
        <v>39813</v>
      </c>
      <c r="F524">
        <v>3.9740000000000002</v>
      </c>
      <c r="G524">
        <v>2.9180000000000001</v>
      </c>
      <c r="I524" s="1">
        <v>39898</v>
      </c>
      <c r="J524">
        <v>162.33000000000001</v>
      </c>
      <c r="K524">
        <f t="shared" si="1019"/>
        <v>84</v>
      </c>
    </row>
    <row r="525" spans="1:11">
      <c r="A525" s="1">
        <v>39815</v>
      </c>
      <c r="B525">
        <v>108</v>
      </c>
      <c r="C525">
        <v>11</v>
      </c>
      <c r="E525" s="1">
        <v>39815</v>
      </c>
      <c r="F525">
        <v>3.9239999999999999</v>
      </c>
      <c r="G525">
        <v>2.88</v>
      </c>
      <c r="I525" s="1">
        <v>39899</v>
      </c>
      <c r="J525">
        <v>166.75</v>
      </c>
      <c r="K525">
        <f t="shared" si="1019"/>
        <v>86</v>
      </c>
    </row>
    <row r="526" spans="1:11">
      <c r="A526" s="1">
        <v>39818</v>
      </c>
      <c r="B526">
        <v>104</v>
      </c>
      <c r="C526">
        <v>10</v>
      </c>
      <c r="E526" s="1">
        <v>39818</v>
      </c>
      <c r="F526">
        <v>3.9119999999999999</v>
      </c>
      <c r="G526">
        <v>2.899</v>
      </c>
      <c r="I526" s="1">
        <v>39902</v>
      </c>
      <c r="J526">
        <v>178.09</v>
      </c>
      <c r="K526">
        <f t="shared" si="1019"/>
        <v>92</v>
      </c>
    </row>
    <row r="527" spans="1:11">
      <c r="A527" s="1">
        <v>39819</v>
      </c>
      <c r="B527">
        <v>103</v>
      </c>
      <c r="C527">
        <v>10</v>
      </c>
      <c r="E527" s="1">
        <v>39819</v>
      </c>
      <c r="F527">
        <v>3.9940000000000002</v>
      </c>
      <c r="G527">
        <v>2.99</v>
      </c>
      <c r="I527" s="1">
        <v>39903</v>
      </c>
      <c r="J527">
        <v>179.08</v>
      </c>
      <c r="K527">
        <f t="shared" si="1019"/>
        <v>94</v>
      </c>
    </row>
    <row r="528" spans="1:11">
      <c r="A528" s="1">
        <v>39820</v>
      </c>
      <c r="B528">
        <v>97</v>
      </c>
      <c r="C528">
        <v>10</v>
      </c>
      <c r="E528" s="1">
        <v>39820</v>
      </c>
      <c r="F528">
        <v>3.9550000000000001</v>
      </c>
      <c r="G528">
        <v>2.996</v>
      </c>
      <c r="I528" s="1">
        <v>39904</v>
      </c>
      <c r="J528">
        <v>184.46</v>
      </c>
      <c r="K528">
        <f t="shared" si="1019"/>
        <v>93</v>
      </c>
    </row>
    <row r="529" spans="1:11">
      <c r="A529" s="1">
        <v>39821</v>
      </c>
      <c r="B529">
        <v>97</v>
      </c>
      <c r="C529">
        <v>10</v>
      </c>
      <c r="E529" s="1">
        <v>39821</v>
      </c>
      <c r="F529">
        <v>3.8740000000000001</v>
      </c>
      <c r="G529">
        <v>2.9209999999999998</v>
      </c>
      <c r="I529" s="1">
        <v>39905</v>
      </c>
      <c r="J529">
        <v>169.17</v>
      </c>
      <c r="K529">
        <f t="shared" si="1019"/>
        <v>88</v>
      </c>
    </row>
    <row r="530" spans="1:11">
      <c r="A530" s="1">
        <v>39822</v>
      </c>
      <c r="B530">
        <v>103</v>
      </c>
      <c r="C530">
        <v>11</v>
      </c>
      <c r="E530" s="1">
        <v>39822</v>
      </c>
      <c r="F530">
        <v>3.839</v>
      </c>
      <c r="G530">
        <v>2.843</v>
      </c>
      <c r="I530" s="1">
        <v>39906</v>
      </c>
      <c r="J530">
        <v>167</v>
      </c>
      <c r="K530">
        <f t="shared" si="1019"/>
        <v>83</v>
      </c>
    </row>
    <row r="531" spans="1:11">
      <c r="A531" s="1">
        <v>39825</v>
      </c>
      <c r="B531">
        <v>107</v>
      </c>
      <c r="C531">
        <v>11</v>
      </c>
      <c r="E531" s="1">
        <v>39825</v>
      </c>
      <c r="F531">
        <v>3.8580000000000001</v>
      </c>
      <c r="G531">
        <v>2.8180000000000001</v>
      </c>
      <c r="I531" s="1">
        <v>39909</v>
      </c>
      <c r="J531">
        <v>160.44999999999999</v>
      </c>
      <c r="K531">
        <f t="shared" si="1019"/>
        <v>82</v>
      </c>
    </row>
    <row r="532" spans="1:11">
      <c r="A532" s="1">
        <v>39826</v>
      </c>
      <c r="B532">
        <v>111</v>
      </c>
      <c r="C532">
        <v>11</v>
      </c>
      <c r="E532" s="1">
        <v>39826</v>
      </c>
      <c r="F532">
        <v>3.9169999999999998</v>
      </c>
      <c r="G532">
        <v>2.8380000000000001</v>
      </c>
      <c r="I532" s="1">
        <v>39910</v>
      </c>
      <c r="J532">
        <v>163</v>
      </c>
      <c r="K532">
        <f t="shared" si="1019"/>
        <v>84</v>
      </c>
    </row>
    <row r="533" spans="1:11">
      <c r="A533" s="1">
        <v>39827</v>
      </c>
      <c r="B533">
        <v>113</v>
      </c>
      <c r="C533">
        <v>11</v>
      </c>
      <c r="E533" s="1">
        <v>39827</v>
      </c>
      <c r="F533">
        <v>3.9009999999999998</v>
      </c>
      <c r="G533">
        <v>2.8069999999999999</v>
      </c>
      <c r="I533" s="1">
        <v>39911</v>
      </c>
      <c r="J533">
        <v>162</v>
      </c>
      <c r="K533">
        <f t="shared" si="1019"/>
        <v>84</v>
      </c>
    </row>
    <row r="534" spans="1:11">
      <c r="A534" s="1">
        <v>39828</v>
      </c>
      <c r="B534">
        <v>116</v>
      </c>
      <c r="C534">
        <v>12</v>
      </c>
      <c r="E534" s="1">
        <v>39828</v>
      </c>
      <c r="F534">
        <v>3.9359999999999999</v>
      </c>
      <c r="G534">
        <v>2.8140000000000001</v>
      </c>
      <c r="I534" s="1">
        <v>39912</v>
      </c>
      <c r="J534">
        <v>157.62</v>
      </c>
      <c r="K534">
        <f t="shared" si="1019"/>
        <v>81</v>
      </c>
    </row>
    <row r="535" spans="1:11">
      <c r="A535" s="1">
        <v>39829</v>
      </c>
      <c r="B535">
        <v>115</v>
      </c>
      <c r="C535">
        <v>12</v>
      </c>
      <c r="E535" s="1">
        <v>39829</v>
      </c>
      <c r="F535">
        <v>3.9279999999999999</v>
      </c>
      <c r="G535">
        <v>2.8119999999999998</v>
      </c>
      <c r="I535" s="1">
        <v>39913</v>
      </c>
      <c r="J535">
        <v>159.69999999999999</v>
      </c>
      <c r="K535" t="e">
        <f t="shared" si="1019"/>
        <v>#N/A</v>
      </c>
    </row>
    <row r="536" spans="1:11">
      <c r="A536" s="1">
        <v>39832</v>
      </c>
      <c r="B536">
        <v>113</v>
      </c>
      <c r="C536">
        <v>12</v>
      </c>
      <c r="E536" s="1">
        <v>39832</v>
      </c>
      <c r="F536">
        <v>3.952</v>
      </c>
      <c r="G536">
        <v>2.855</v>
      </c>
      <c r="I536" s="1">
        <v>39916</v>
      </c>
      <c r="J536">
        <v>160.6</v>
      </c>
      <c r="K536">
        <f t="shared" si="1019"/>
        <v>81</v>
      </c>
    </row>
    <row r="537" spans="1:11">
      <c r="A537" s="1">
        <v>39833</v>
      </c>
      <c r="B537">
        <v>118</v>
      </c>
      <c r="C537">
        <v>12</v>
      </c>
      <c r="E537" s="1">
        <v>39833</v>
      </c>
      <c r="F537">
        <v>4.0129999999999999</v>
      </c>
      <c r="G537">
        <v>2.8730000000000002</v>
      </c>
      <c r="I537" s="1">
        <v>39917</v>
      </c>
      <c r="J537">
        <v>152.16499999999999</v>
      </c>
      <c r="K537">
        <f t="shared" si="1019"/>
        <v>80</v>
      </c>
    </row>
    <row r="538" spans="1:11">
      <c r="A538" s="1">
        <v>39834</v>
      </c>
      <c r="B538">
        <v>123</v>
      </c>
      <c r="C538">
        <v>14</v>
      </c>
      <c r="E538" s="1">
        <v>39834</v>
      </c>
      <c r="F538">
        <v>4.0339999999999998</v>
      </c>
      <c r="G538">
        <v>2.8620000000000001</v>
      </c>
      <c r="I538" s="1">
        <v>39918</v>
      </c>
      <c r="J538">
        <v>152.535</v>
      </c>
      <c r="K538">
        <f t="shared" si="1019"/>
        <v>79</v>
      </c>
    </row>
    <row r="539" spans="1:11">
      <c r="A539" s="1">
        <v>39835</v>
      </c>
      <c r="B539">
        <v>124</v>
      </c>
      <c r="C539">
        <v>14</v>
      </c>
      <c r="E539" s="1">
        <v>39835</v>
      </c>
      <c r="F539">
        <v>4.1070000000000002</v>
      </c>
      <c r="G539">
        <v>2.9239999999999999</v>
      </c>
      <c r="I539" s="1">
        <v>39919</v>
      </c>
      <c r="J539">
        <v>145.66</v>
      </c>
      <c r="K539">
        <f t="shared" si="1019"/>
        <v>79</v>
      </c>
    </row>
    <row r="540" spans="1:11">
      <c r="A540" s="1">
        <v>39836</v>
      </c>
      <c r="B540">
        <v>126</v>
      </c>
      <c r="C540">
        <v>14</v>
      </c>
      <c r="E540" s="1">
        <v>39836</v>
      </c>
      <c r="F540">
        <v>4.2</v>
      </c>
      <c r="G540">
        <v>2.9969999999999999</v>
      </c>
      <c r="I540" s="1">
        <v>39920</v>
      </c>
      <c r="J540">
        <v>149.83000000000001</v>
      </c>
      <c r="K540">
        <f t="shared" si="1019"/>
        <v>76</v>
      </c>
    </row>
    <row r="541" spans="1:11">
      <c r="A541" s="1">
        <v>39839</v>
      </c>
      <c r="B541">
        <v>120</v>
      </c>
      <c r="C541">
        <v>14</v>
      </c>
      <c r="E541" s="1">
        <v>39839</v>
      </c>
      <c r="F541">
        <v>4.2629999999999999</v>
      </c>
      <c r="G541">
        <v>3.1139999999999999</v>
      </c>
      <c r="I541" s="1">
        <v>39923</v>
      </c>
      <c r="J541">
        <v>156.13999999999999</v>
      </c>
      <c r="K541">
        <f t="shared" si="1019"/>
        <v>77</v>
      </c>
    </row>
    <row r="542" spans="1:11">
      <c r="A542" s="1">
        <v>39840</v>
      </c>
      <c r="B542">
        <v>114</v>
      </c>
      <c r="C542">
        <v>12</v>
      </c>
      <c r="E542" s="1">
        <v>39840</v>
      </c>
      <c r="F542">
        <v>4.1639999999999997</v>
      </c>
      <c r="G542">
        <v>3.0649999999999999</v>
      </c>
      <c r="I542" s="1">
        <v>39924</v>
      </c>
      <c r="J542">
        <v>158.34</v>
      </c>
      <c r="K542">
        <f t="shared" si="1019"/>
        <v>79</v>
      </c>
    </row>
    <row r="543" spans="1:11">
      <c r="A543" s="1">
        <v>39841</v>
      </c>
      <c r="B543">
        <v>108</v>
      </c>
      <c r="C543">
        <v>12</v>
      </c>
      <c r="E543" s="1">
        <v>39841</v>
      </c>
      <c r="F543">
        <v>4.0439999999999996</v>
      </c>
      <c r="G543">
        <v>2.996</v>
      </c>
      <c r="I543" s="1">
        <v>39925</v>
      </c>
      <c r="J543">
        <v>155.24</v>
      </c>
      <c r="K543">
        <f t="shared" si="1019"/>
        <v>76</v>
      </c>
    </row>
    <row r="544" spans="1:11">
      <c r="A544" s="1">
        <v>39842</v>
      </c>
      <c r="B544">
        <v>101</v>
      </c>
      <c r="C544">
        <v>11</v>
      </c>
      <c r="E544" s="1">
        <v>39842</v>
      </c>
      <c r="F544">
        <v>3.9369999999999998</v>
      </c>
      <c r="G544">
        <v>2.952</v>
      </c>
      <c r="I544" s="1">
        <v>39926</v>
      </c>
      <c r="J544">
        <v>153.54</v>
      </c>
      <c r="K544">
        <f t="shared" si="1019"/>
        <v>73</v>
      </c>
    </row>
    <row r="545" spans="1:11">
      <c r="A545" s="1">
        <v>39843</v>
      </c>
      <c r="B545">
        <v>100</v>
      </c>
      <c r="C545">
        <v>10</v>
      </c>
      <c r="E545" s="1">
        <v>39843</v>
      </c>
      <c r="F545">
        <v>3.9329999999999998</v>
      </c>
      <c r="G545">
        <v>2.952</v>
      </c>
      <c r="I545" s="1">
        <v>39927</v>
      </c>
      <c r="J545">
        <v>153.935</v>
      </c>
      <c r="K545">
        <f t="shared" si="1019"/>
        <v>74</v>
      </c>
    </row>
    <row r="546" spans="1:11">
      <c r="A546" s="1">
        <v>39844</v>
      </c>
      <c r="B546">
        <v>103</v>
      </c>
      <c r="C546">
        <v>11</v>
      </c>
      <c r="E546" s="1">
        <v>39844</v>
      </c>
      <c r="F546">
        <v>3.988</v>
      </c>
      <c r="G546">
        <v>3.0009999999999999</v>
      </c>
      <c r="I546" s="1">
        <v>39930</v>
      </c>
      <c r="J546">
        <v>153.25</v>
      </c>
      <c r="K546">
        <f t="shared" si="1019"/>
        <v>75</v>
      </c>
    </row>
    <row r="547" spans="1:11">
      <c r="A547" s="1">
        <v>39846</v>
      </c>
      <c r="B547">
        <v>101</v>
      </c>
      <c r="C547">
        <v>11</v>
      </c>
      <c r="E547" s="1">
        <v>39846</v>
      </c>
      <c r="F547">
        <v>3.9409999999999998</v>
      </c>
      <c r="G547">
        <v>2.976</v>
      </c>
      <c r="I547" s="1">
        <v>39931</v>
      </c>
      <c r="J547">
        <v>157</v>
      </c>
      <c r="K547">
        <f t="shared" si="1019"/>
        <v>75</v>
      </c>
    </row>
    <row r="548" spans="1:11">
      <c r="A548" s="1">
        <v>39847</v>
      </c>
      <c r="B548">
        <v>99</v>
      </c>
      <c r="C548">
        <v>11</v>
      </c>
      <c r="E548" s="1">
        <v>39847</v>
      </c>
      <c r="F548">
        <v>3.9329999999999998</v>
      </c>
      <c r="G548">
        <v>2.9830000000000001</v>
      </c>
      <c r="I548" s="1">
        <v>39932</v>
      </c>
      <c r="J548">
        <v>150.13999999999999</v>
      </c>
      <c r="K548">
        <f t="shared" si="1019"/>
        <v>75</v>
      </c>
    </row>
    <row r="549" spans="1:11">
      <c r="A549" s="1">
        <v>39848</v>
      </c>
      <c r="B549">
        <v>93</v>
      </c>
      <c r="C549">
        <v>9</v>
      </c>
      <c r="E549" s="1">
        <v>39848</v>
      </c>
      <c r="F549">
        <v>3.867</v>
      </c>
      <c r="G549">
        <v>2.9710000000000001</v>
      </c>
      <c r="I549" s="1">
        <v>39933</v>
      </c>
      <c r="J549">
        <v>143.21</v>
      </c>
      <c r="K549">
        <f t="shared" si="1019"/>
        <v>74</v>
      </c>
    </row>
    <row r="550" spans="1:11">
      <c r="A550" s="1">
        <v>39849</v>
      </c>
      <c r="B550">
        <v>97</v>
      </c>
      <c r="C550">
        <v>10</v>
      </c>
      <c r="E550" s="1">
        <v>39849</v>
      </c>
      <c r="F550">
        <v>3.8690000000000002</v>
      </c>
      <c r="G550">
        <v>2.9359999999999999</v>
      </c>
      <c r="I550" s="1">
        <v>39934</v>
      </c>
      <c r="J550">
        <v>145.33000000000001</v>
      </c>
      <c r="K550">
        <f t="shared" si="1019"/>
        <v>74</v>
      </c>
    </row>
    <row r="551" spans="1:11">
      <c r="A551" s="1">
        <v>39850</v>
      </c>
      <c r="B551">
        <v>96</v>
      </c>
      <c r="C551">
        <v>10</v>
      </c>
      <c r="E551" s="1">
        <v>39850</v>
      </c>
      <c r="F551">
        <v>3.8610000000000002</v>
      </c>
      <c r="G551">
        <v>2.9359999999999999</v>
      </c>
      <c r="I551" s="1">
        <v>39937</v>
      </c>
      <c r="J551">
        <v>142.80000000000001</v>
      </c>
      <c r="K551">
        <f t="shared" si="1019"/>
        <v>71</v>
      </c>
    </row>
    <row r="552" spans="1:11">
      <c r="A552" s="1">
        <v>39853</v>
      </c>
      <c r="B552">
        <v>91</v>
      </c>
      <c r="C552">
        <v>9</v>
      </c>
      <c r="E552" s="1">
        <v>39853</v>
      </c>
      <c r="F552">
        <v>3.8370000000000002</v>
      </c>
      <c r="G552">
        <v>2.9590000000000001</v>
      </c>
      <c r="I552" s="1">
        <v>39938</v>
      </c>
      <c r="J552">
        <v>142.02500000000001</v>
      </c>
      <c r="K552">
        <f t="shared" si="1019"/>
        <v>68</v>
      </c>
    </row>
    <row r="553" spans="1:11">
      <c r="A553" s="1">
        <v>39854</v>
      </c>
      <c r="B553">
        <v>93</v>
      </c>
      <c r="C553">
        <v>10</v>
      </c>
      <c r="E553" s="1">
        <v>39854</v>
      </c>
      <c r="F553">
        <v>3.8359999999999999</v>
      </c>
      <c r="G553">
        <v>2.9350000000000001</v>
      </c>
      <c r="I553" s="1">
        <v>39939</v>
      </c>
      <c r="J553">
        <v>136.18</v>
      </c>
      <c r="K553">
        <f t="shared" si="1019"/>
        <v>64</v>
      </c>
    </row>
    <row r="554" spans="1:11">
      <c r="A554" s="1">
        <v>39855</v>
      </c>
      <c r="B554">
        <v>100</v>
      </c>
      <c r="C554">
        <v>10</v>
      </c>
      <c r="E554" s="1">
        <v>39855</v>
      </c>
      <c r="F554">
        <v>3.7909999999999999</v>
      </c>
      <c r="G554">
        <v>2.8319999999999999</v>
      </c>
      <c r="I554" s="1">
        <v>39940</v>
      </c>
      <c r="J554">
        <v>122.58</v>
      </c>
      <c r="K554">
        <f t="shared" si="1019"/>
        <v>55</v>
      </c>
    </row>
    <row r="555" spans="1:11">
      <c r="A555" s="1">
        <v>39856</v>
      </c>
      <c r="B555">
        <v>106</v>
      </c>
      <c r="C555">
        <v>11</v>
      </c>
      <c r="E555" s="1">
        <v>39856</v>
      </c>
      <c r="F555">
        <v>3.7890000000000001</v>
      </c>
      <c r="G555">
        <v>2.7719999999999998</v>
      </c>
      <c r="I555" s="1">
        <v>39941</v>
      </c>
      <c r="J555">
        <v>120.85</v>
      </c>
      <c r="K555">
        <f t="shared" si="1019"/>
        <v>52</v>
      </c>
    </row>
    <row r="556" spans="1:11">
      <c r="A556" s="1">
        <v>39857</v>
      </c>
      <c r="B556">
        <v>112</v>
      </c>
      <c r="C556">
        <v>11</v>
      </c>
      <c r="E556" s="1">
        <v>39857</v>
      </c>
      <c r="F556">
        <v>3.8650000000000002</v>
      </c>
      <c r="G556">
        <v>2.798</v>
      </c>
      <c r="I556" s="1">
        <v>39944</v>
      </c>
      <c r="J556">
        <v>124.17</v>
      </c>
      <c r="K556">
        <f t="shared" si="1019"/>
        <v>55</v>
      </c>
    </row>
    <row r="557" spans="1:11">
      <c r="A557" s="1">
        <v>39860</v>
      </c>
      <c r="B557">
        <v>118</v>
      </c>
      <c r="C557">
        <v>12</v>
      </c>
      <c r="E557" s="1">
        <v>39860</v>
      </c>
      <c r="F557">
        <v>3.8559999999999999</v>
      </c>
      <c r="G557">
        <v>2.7429999999999999</v>
      </c>
      <c r="I557" s="1">
        <v>39945</v>
      </c>
      <c r="J557">
        <v>125</v>
      </c>
      <c r="K557">
        <f t="shared" si="1019"/>
        <v>58</v>
      </c>
    </row>
    <row r="558" spans="1:11">
      <c r="A558" s="1">
        <v>39861</v>
      </c>
      <c r="B558">
        <v>121</v>
      </c>
      <c r="C558">
        <v>13</v>
      </c>
      <c r="E558" s="1">
        <v>39861</v>
      </c>
      <c r="F558">
        <v>3.84</v>
      </c>
      <c r="G558">
        <v>2.706</v>
      </c>
      <c r="I558" s="1">
        <v>39946</v>
      </c>
      <c r="J558">
        <v>129.5</v>
      </c>
      <c r="K558">
        <f t="shared" si="1019"/>
        <v>62</v>
      </c>
    </row>
    <row r="559" spans="1:11">
      <c r="A559" s="1">
        <v>39862</v>
      </c>
      <c r="B559">
        <v>116</v>
      </c>
      <c r="C559">
        <v>14</v>
      </c>
      <c r="E559" s="1">
        <v>39862</v>
      </c>
      <c r="F559">
        <v>3.8330000000000002</v>
      </c>
      <c r="G559">
        <v>2.75</v>
      </c>
      <c r="I559" s="1">
        <v>39947</v>
      </c>
      <c r="J559">
        <v>129.4</v>
      </c>
      <c r="K559">
        <f t="shared" si="1019"/>
        <v>67</v>
      </c>
    </row>
    <row r="560" spans="1:11">
      <c r="A560" s="1">
        <v>39863</v>
      </c>
      <c r="B560">
        <v>108</v>
      </c>
      <c r="C560">
        <v>14</v>
      </c>
      <c r="E560" s="1">
        <v>39863</v>
      </c>
      <c r="F560">
        <v>3.8540000000000001</v>
      </c>
      <c r="G560">
        <v>2.851</v>
      </c>
      <c r="I560" s="1">
        <v>39948</v>
      </c>
      <c r="J560">
        <v>127</v>
      </c>
      <c r="K560">
        <f t="shared" si="1019"/>
        <v>63</v>
      </c>
    </row>
    <row r="561" spans="1:11">
      <c r="A561" s="1">
        <v>39864</v>
      </c>
      <c r="B561">
        <v>108</v>
      </c>
      <c r="C561">
        <v>14</v>
      </c>
      <c r="E561" s="1">
        <v>39864</v>
      </c>
      <c r="F561">
        <v>3.7829999999999999</v>
      </c>
      <c r="G561">
        <v>2.7829999999999999</v>
      </c>
      <c r="I561" s="1">
        <v>39951</v>
      </c>
      <c r="J561">
        <v>128.53</v>
      </c>
      <c r="K561">
        <f t="shared" si="1019"/>
        <v>63</v>
      </c>
    </row>
    <row r="562" spans="1:11">
      <c r="A562" s="1">
        <v>39867</v>
      </c>
      <c r="B562">
        <v>104</v>
      </c>
      <c r="C562">
        <v>13</v>
      </c>
      <c r="E562" s="1">
        <v>39867</v>
      </c>
      <c r="F562">
        <v>3.77</v>
      </c>
      <c r="G562">
        <v>2.794</v>
      </c>
      <c r="I562" s="1">
        <v>39952</v>
      </c>
      <c r="J562">
        <v>117.795</v>
      </c>
      <c r="K562">
        <f t="shared" si="1019"/>
        <v>60</v>
      </c>
    </row>
    <row r="563" spans="1:11">
      <c r="A563" s="1">
        <v>39868</v>
      </c>
      <c r="B563">
        <v>109</v>
      </c>
      <c r="C563">
        <v>13</v>
      </c>
      <c r="E563" s="1">
        <v>39868</v>
      </c>
      <c r="F563">
        <v>3.7850000000000001</v>
      </c>
      <c r="G563">
        <v>2.7650000000000001</v>
      </c>
      <c r="I563" s="1">
        <v>39954</v>
      </c>
      <c r="J563">
        <v>119.575</v>
      </c>
      <c r="K563">
        <f t="shared" si="1019"/>
        <v>61</v>
      </c>
    </row>
    <row r="564" spans="1:11">
      <c r="A564" s="1">
        <v>39869</v>
      </c>
      <c r="B564">
        <v>110</v>
      </c>
      <c r="C564">
        <v>13</v>
      </c>
      <c r="E564" s="1">
        <v>39869</v>
      </c>
      <c r="F564">
        <v>3.7839999999999998</v>
      </c>
      <c r="G564">
        <v>2.742</v>
      </c>
      <c r="I564" s="1">
        <v>39955</v>
      </c>
      <c r="J564">
        <v>118.23</v>
      </c>
      <c r="K564">
        <f t="shared" si="1019"/>
        <v>61</v>
      </c>
    </row>
    <row r="565" spans="1:11">
      <c r="A565" s="1">
        <v>39870</v>
      </c>
      <c r="B565">
        <v>108</v>
      </c>
      <c r="C565">
        <v>13</v>
      </c>
      <c r="E565" s="1">
        <v>39870</v>
      </c>
      <c r="F565">
        <v>3.879</v>
      </c>
      <c r="G565">
        <v>2.863</v>
      </c>
      <c r="I565" s="1">
        <v>39958</v>
      </c>
      <c r="J565">
        <v>118</v>
      </c>
      <c r="K565">
        <f t="shared" si="1019"/>
        <v>60</v>
      </c>
    </row>
    <row r="566" spans="1:11">
      <c r="A566" s="1">
        <v>39871</v>
      </c>
      <c r="B566">
        <v>110</v>
      </c>
      <c r="C566">
        <v>13</v>
      </c>
      <c r="E566" s="1">
        <v>39871</v>
      </c>
      <c r="F566">
        <v>3.871</v>
      </c>
      <c r="G566">
        <v>2.835</v>
      </c>
      <c r="I566" s="1">
        <v>39959</v>
      </c>
      <c r="J566">
        <v>119.92</v>
      </c>
      <c r="K566">
        <f t="shared" si="1019"/>
        <v>60</v>
      </c>
    </row>
    <row r="567" spans="1:11">
      <c r="A567" s="1">
        <v>39872</v>
      </c>
      <c r="B567">
        <v>111</v>
      </c>
      <c r="C567">
        <v>13</v>
      </c>
      <c r="E567" s="1">
        <v>39872</v>
      </c>
      <c r="F567">
        <v>3.9009999999999998</v>
      </c>
      <c r="G567">
        <v>2.8420000000000001</v>
      </c>
      <c r="I567" s="1">
        <v>39960</v>
      </c>
      <c r="J567">
        <v>120.08</v>
      </c>
      <c r="K567">
        <f t="shared" si="1019"/>
        <v>61</v>
      </c>
    </row>
    <row r="568" spans="1:11">
      <c r="A568" s="1">
        <v>39874</v>
      </c>
      <c r="B568">
        <v>112</v>
      </c>
      <c r="C568">
        <v>13</v>
      </c>
      <c r="E568" s="1">
        <v>39874</v>
      </c>
      <c r="F568">
        <v>3.8340000000000001</v>
      </c>
      <c r="G568">
        <v>2.76</v>
      </c>
      <c r="I568" s="1">
        <v>39962</v>
      </c>
      <c r="J568">
        <v>119.06</v>
      </c>
      <c r="K568">
        <f t="shared" si="1019"/>
        <v>63</v>
      </c>
    </row>
    <row r="569" spans="1:11">
      <c r="A569" s="1">
        <v>39875</v>
      </c>
      <c r="B569">
        <v>112</v>
      </c>
      <c r="C569">
        <v>13</v>
      </c>
      <c r="E569" s="1">
        <v>39875</v>
      </c>
      <c r="F569">
        <v>3.8220000000000001</v>
      </c>
      <c r="G569">
        <v>2.7530000000000001</v>
      </c>
      <c r="I569" s="1">
        <v>39965</v>
      </c>
      <c r="J569">
        <v>111</v>
      </c>
      <c r="K569">
        <f t="shared" si="1019"/>
        <v>61</v>
      </c>
    </row>
    <row r="570" spans="1:11">
      <c r="A570" s="1">
        <v>39876</v>
      </c>
      <c r="B570">
        <v>109</v>
      </c>
      <c r="C570">
        <v>13</v>
      </c>
      <c r="E570" s="1">
        <v>39876</v>
      </c>
      <c r="F570">
        <v>3.85</v>
      </c>
      <c r="G570">
        <v>2.8010000000000002</v>
      </c>
      <c r="I570" s="1">
        <v>39966</v>
      </c>
      <c r="J570">
        <v>103.97</v>
      </c>
      <c r="K570">
        <f t="shared" si="1019"/>
        <v>61</v>
      </c>
    </row>
    <row r="571" spans="1:11">
      <c r="A571" s="1">
        <v>39877</v>
      </c>
      <c r="B571">
        <v>109</v>
      </c>
      <c r="C571">
        <v>13</v>
      </c>
      <c r="E571" s="1">
        <v>39877</v>
      </c>
      <c r="F571">
        <v>3.802</v>
      </c>
      <c r="G571">
        <v>2.7559999999999998</v>
      </c>
      <c r="I571" s="1">
        <v>39967</v>
      </c>
      <c r="J571">
        <v>106.46</v>
      </c>
      <c r="K571">
        <f t="shared" si="1019"/>
        <v>64</v>
      </c>
    </row>
    <row r="572" spans="1:11">
      <c r="A572" s="1">
        <v>39878</v>
      </c>
      <c r="B572">
        <v>113</v>
      </c>
      <c r="C572">
        <v>13</v>
      </c>
      <c r="E572" s="1">
        <v>39878</v>
      </c>
      <c r="F572">
        <v>3.7730000000000001</v>
      </c>
      <c r="G572">
        <v>2.7029999999999998</v>
      </c>
      <c r="I572" s="1">
        <v>39968</v>
      </c>
      <c r="J572">
        <v>107.315</v>
      </c>
      <c r="K572">
        <f t="shared" si="1019"/>
        <v>68</v>
      </c>
    </row>
    <row r="573" spans="1:11">
      <c r="A573" s="1">
        <v>39881</v>
      </c>
      <c r="B573">
        <v>111</v>
      </c>
      <c r="C573">
        <v>14</v>
      </c>
      <c r="E573" s="1">
        <v>39881</v>
      </c>
      <c r="F573">
        <v>3.8159999999999998</v>
      </c>
      <c r="G573">
        <v>2.7639999999999998</v>
      </c>
      <c r="I573" s="1">
        <v>39969</v>
      </c>
      <c r="J573">
        <v>103.27</v>
      </c>
      <c r="K573">
        <f t="shared" si="1019"/>
        <v>65</v>
      </c>
    </row>
    <row r="574" spans="1:11">
      <c r="A574" s="1">
        <v>39882</v>
      </c>
      <c r="B574">
        <v>110</v>
      </c>
      <c r="C574">
        <v>14</v>
      </c>
      <c r="E574" s="1">
        <v>39882</v>
      </c>
      <c r="F574">
        <v>3.859</v>
      </c>
      <c r="G574">
        <v>2.82</v>
      </c>
      <c r="I574" s="1">
        <v>39972</v>
      </c>
      <c r="J574">
        <v>107.79</v>
      </c>
      <c r="K574">
        <f t="shared" si="1019"/>
        <v>66</v>
      </c>
    </row>
    <row r="575" spans="1:11">
      <c r="A575" s="1">
        <v>39883</v>
      </c>
      <c r="B575">
        <v>107</v>
      </c>
      <c r="C575">
        <v>13</v>
      </c>
      <c r="E575" s="1">
        <v>39883</v>
      </c>
      <c r="F575">
        <v>3.8809999999999998</v>
      </c>
      <c r="G575">
        <v>2.8639999999999999</v>
      </c>
      <c r="I575" s="1">
        <v>39973</v>
      </c>
      <c r="J575">
        <v>107.53</v>
      </c>
      <c r="K575">
        <f t="shared" si="1019"/>
        <v>68</v>
      </c>
    </row>
    <row r="576" spans="1:11">
      <c r="A576" s="1">
        <v>39884</v>
      </c>
      <c r="B576">
        <v>110</v>
      </c>
      <c r="C576">
        <v>13</v>
      </c>
      <c r="E576" s="1">
        <v>39884</v>
      </c>
      <c r="F576">
        <v>3.84</v>
      </c>
      <c r="G576">
        <v>2.7959999999999998</v>
      </c>
      <c r="I576" s="1">
        <v>39974</v>
      </c>
      <c r="J576">
        <v>104.01</v>
      </c>
      <c r="K576">
        <f t="shared" si="1019"/>
        <v>66</v>
      </c>
    </row>
    <row r="577" spans="1:11">
      <c r="A577" s="1">
        <v>39885</v>
      </c>
      <c r="B577">
        <v>107</v>
      </c>
      <c r="C577">
        <v>12</v>
      </c>
      <c r="E577" s="1">
        <v>39885</v>
      </c>
      <c r="F577">
        <v>3.835</v>
      </c>
      <c r="G577">
        <v>2.8109999999999999</v>
      </c>
      <c r="I577" s="1">
        <v>39975</v>
      </c>
      <c r="J577">
        <v>107.45</v>
      </c>
      <c r="K577">
        <f t="shared" si="1019"/>
        <v>65</v>
      </c>
    </row>
    <row r="578" spans="1:11">
      <c r="A578" s="1">
        <v>39888</v>
      </c>
      <c r="B578">
        <v>103</v>
      </c>
      <c r="C578">
        <v>12</v>
      </c>
      <c r="E578" s="1">
        <v>39888</v>
      </c>
      <c r="F578">
        <v>3.8540000000000001</v>
      </c>
      <c r="G578">
        <v>2.8540000000000001</v>
      </c>
      <c r="I578" s="1">
        <v>39976</v>
      </c>
      <c r="J578">
        <v>107.75</v>
      </c>
      <c r="K578">
        <f t="shared" si="1019"/>
        <v>65</v>
      </c>
    </row>
    <row r="579" spans="1:11">
      <c r="A579" s="1">
        <v>39889</v>
      </c>
      <c r="B579">
        <v>100</v>
      </c>
      <c r="C579">
        <v>12</v>
      </c>
      <c r="E579" s="1">
        <v>39889</v>
      </c>
      <c r="F579">
        <v>3.8719999999999999</v>
      </c>
      <c r="G579">
        <v>2.9049999999999998</v>
      </c>
      <c r="I579" s="1">
        <v>39979</v>
      </c>
      <c r="J579">
        <v>113.08</v>
      </c>
      <c r="K579">
        <f t="shared" si="1019"/>
        <v>66</v>
      </c>
    </row>
    <row r="580" spans="1:11">
      <c r="A580" s="1">
        <v>39890</v>
      </c>
      <c r="B580">
        <v>98</v>
      </c>
      <c r="C580">
        <v>12</v>
      </c>
      <c r="E580" s="1">
        <v>39890</v>
      </c>
      <c r="F580">
        <v>3.8559999999999999</v>
      </c>
      <c r="G580">
        <v>2.9119999999999999</v>
      </c>
      <c r="I580" s="1">
        <v>39980</v>
      </c>
      <c r="J580">
        <v>114.86</v>
      </c>
      <c r="K580">
        <f t="shared" si="1019"/>
        <v>67</v>
      </c>
    </row>
    <row r="581" spans="1:11">
      <c r="A581" s="1">
        <v>39891</v>
      </c>
      <c r="B581">
        <v>97</v>
      </c>
      <c r="C581">
        <v>12</v>
      </c>
      <c r="E581" s="1">
        <v>39891</v>
      </c>
      <c r="F581">
        <v>3.7519999999999998</v>
      </c>
      <c r="G581">
        <v>2.8180000000000001</v>
      </c>
      <c r="I581" s="1">
        <v>39981</v>
      </c>
      <c r="J581">
        <v>119.815</v>
      </c>
      <c r="K581">
        <f t="shared" si="1019"/>
        <v>69</v>
      </c>
    </row>
    <row r="582" spans="1:11">
      <c r="A582" s="1">
        <v>39892</v>
      </c>
      <c r="B582">
        <v>91</v>
      </c>
      <c r="C582">
        <v>11</v>
      </c>
      <c r="E582" s="1">
        <v>39892</v>
      </c>
      <c r="F582">
        <v>3.6280000000000001</v>
      </c>
      <c r="G582">
        <v>2.7530000000000001</v>
      </c>
      <c r="I582" s="1">
        <v>39982</v>
      </c>
      <c r="J582">
        <v>119.28</v>
      </c>
      <c r="K582">
        <f t="shared" si="1019"/>
        <v>67</v>
      </c>
    </row>
    <row r="583" spans="1:11">
      <c r="A583" s="1">
        <v>39895</v>
      </c>
      <c r="B583">
        <v>90</v>
      </c>
      <c r="C583">
        <v>11</v>
      </c>
      <c r="E583" s="1">
        <v>39895</v>
      </c>
      <c r="F583">
        <v>3.6509999999999998</v>
      </c>
      <c r="G583">
        <v>2.7789999999999999</v>
      </c>
      <c r="I583" s="1">
        <v>39983</v>
      </c>
      <c r="J583">
        <v>116.96</v>
      </c>
      <c r="K583">
        <f t="shared" si="1019"/>
        <v>66</v>
      </c>
    </row>
    <row r="584" spans="1:11">
      <c r="A584" s="1">
        <v>39896</v>
      </c>
      <c r="B584">
        <v>87</v>
      </c>
      <c r="C584">
        <v>10</v>
      </c>
      <c r="E584" s="1">
        <v>39896</v>
      </c>
      <c r="F584">
        <v>3.718</v>
      </c>
      <c r="G584">
        <v>2.8620000000000001</v>
      </c>
      <c r="I584" s="1">
        <v>39986</v>
      </c>
      <c r="J584">
        <v>122.17</v>
      </c>
      <c r="K584">
        <f t="shared" ref="K584:K647" si="1020">VLOOKUP(I584,$A$2:$B$5000,2,FALSE)</f>
        <v>67</v>
      </c>
    </row>
    <row r="585" spans="1:11">
      <c r="A585" s="1">
        <v>39897</v>
      </c>
      <c r="B585">
        <v>85</v>
      </c>
      <c r="C585">
        <v>10</v>
      </c>
      <c r="E585" s="1">
        <v>39897</v>
      </c>
      <c r="F585">
        <v>3.7010000000000001</v>
      </c>
      <c r="G585">
        <v>2.87</v>
      </c>
      <c r="I585" s="1">
        <v>39987</v>
      </c>
      <c r="J585">
        <v>125.32</v>
      </c>
      <c r="K585">
        <f t="shared" si="1020"/>
        <v>68</v>
      </c>
    </row>
    <row r="586" spans="1:11">
      <c r="A586" s="1">
        <v>39898</v>
      </c>
      <c r="B586">
        <v>84</v>
      </c>
      <c r="C586">
        <v>10</v>
      </c>
      <c r="E586" s="1">
        <v>39898</v>
      </c>
      <c r="F586">
        <v>3.6859999999999999</v>
      </c>
      <c r="G586">
        <v>2.863</v>
      </c>
      <c r="I586" s="1">
        <v>39988</v>
      </c>
      <c r="J586">
        <v>118.91</v>
      </c>
      <c r="K586">
        <f t="shared" si="1020"/>
        <v>66</v>
      </c>
    </row>
    <row r="587" spans="1:11">
      <c r="A587" s="1">
        <v>39899</v>
      </c>
      <c r="B587">
        <v>86</v>
      </c>
      <c r="C587">
        <v>10</v>
      </c>
      <c r="E587" s="1">
        <v>39899</v>
      </c>
      <c r="F587">
        <v>3.6139999999999999</v>
      </c>
      <c r="G587">
        <v>2.7709999999999999</v>
      </c>
      <c r="I587" s="1">
        <v>39989</v>
      </c>
      <c r="J587">
        <v>118.36</v>
      </c>
      <c r="K587">
        <f t="shared" si="1020"/>
        <v>65</v>
      </c>
    </row>
    <row r="588" spans="1:11">
      <c r="A588" s="1">
        <v>39902</v>
      </c>
      <c r="B588">
        <v>92</v>
      </c>
      <c r="C588">
        <v>10</v>
      </c>
      <c r="E588" s="1">
        <v>39902</v>
      </c>
      <c r="F588">
        <v>3.6349999999999998</v>
      </c>
      <c r="G588">
        <v>2.734</v>
      </c>
      <c r="I588" s="1">
        <v>39990</v>
      </c>
      <c r="J588">
        <v>118.37</v>
      </c>
      <c r="K588">
        <f t="shared" si="1020"/>
        <v>66</v>
      </c>
    </row>
    <row r="589" spans="1:11">
      <c r="A589" s="1">
        <v>39903</v>
      </c>
      <c r="B589">
        <v>94</v>
      </c>
      <c r="C589">
        <v>10</v>
      </c>
      <c r="E589" s="1">
        <v>39903</v>
      </c>
      <c r="F589">
        <v>3.6629999999999998</v>
      </c>
      <c r="G589">
        <v>2.7370000000000001</v>
      </c>
      <c r="I589" s="1">
        <v>39993</v>
      </c>
      <c r="J589">
        <v>112.86</v>
      </c>
      <c r="K589">
        <f t="shared" si="1020"/>
        <v>64</v>
      </c>
    </row>
    <row r="590" spans="1:11">
      <c r="A590" s="1">
        <v>39904</v>
      </c>
      <c r="B590">
        <v>93</v>
      </c>
      <c r="C590">
        <v>11</v>
      </c>
      <c r="E590" s="1">
        <v>39904</v>
      </c>
      <c r="F590">
        <v>3.6549999999999998</v>
      </c>
      <c r="G590">
        <v>2.7429999999999999</v>
      </c>
      <c r="I590" s="1">
        <v>39994</v>
      </c>
      <c r="J590">
        <v>109.12</v>
      </c>
      <c r="K590">
        <f t="shared" si="1020"/>
        <v>64</v>
      </c>
    </row>
    <row r="591" spans="1:11">
      <c r="A591" s="1">
        <v>39905</v>
      </c>
      <c r="B591">
        <v>88</v>
      </c>
      <c r="C591">
        <v>11</v>
      </c>
      <c r="E591" s="1">
        <v>39905</v>
      </c>
      <c r="F591">
        <v>3.7530000000000001</v>
      </c>
      <c r="G591">
        <v>2.8879999999999999</v>
      </c>
      <c r="I591" s="1">
        <v>39995</v>
      </c>
      <c r="J591">
        <v>106.55</v>
      </c>
      <c r="K591">
        <f t="shared" si="1020"/>
        <v>62</v>
      </c>
    </row>
    <row r="592" spans="1:11">
      <c r="A592" s="1">
        <v>39906</v>
      </c>
      <c r="B592">
        <v>83</v>
      </c>
      <c r="C592">
        <v>9</v>
      </c>
      <c r="E592" s="1">
        <v>39906</v>
      </c>
      <c r="F592">
        <v>3.7570000000000001</v>
      </c>
      <c r="G592">
        <v>2.9260000000000002</v>
      </c>
      <c r="I592" s="1">
        <v>39996</v>
      </c>
      <c r="J592">
        <v>110.7</v>
      </c>
      <c r="K592">
        <f t="shared" si="1020"/>
        <v>62</v>
      </c>
    </row>
    <row r="593" spans="1:11">
      <c r="A593" s="1">
        <v>39909</v>
      </c>
      <c r="B593">
        <v>82</v>
      </c>
      <c r="C593">
        <v>9</v>
      </c>
      <c r="E593" s="1">
        <v>39909</v>
      </c>
      <c r="F593">
        <v>3.7370000000000001</v>
      </c>
      <c r="G593">
        <v>2.9140000000000001</v>
      </c>
      <c r="I593" s="1">
        <v>39997</v>
      </c>
      <c r="J593">
        <v>110.89</v>
      </c>
      <c r="K593">
        <f t="shared" si="1020"/>
        <v>63</v>
      </c>
    </row>
    <row r="594" spans="1:11">
      <c r="A594" s="1">
        <v>39910</v>
      </c>
      <c r="B594">
        <v>84</v>
      </c>
      <c r="C594">
        <v>9</v>
      </c>
      <c r="E594" s="1">
        <v>39910</v>
      </c>
      <c r="F594">
        <v>3.7509999999999999</v>
      </c>
      <c r="G594">
        <v>2.9169999999999998</v>
      </c>
      <c r="I594" s="1">
        <v>40000</v>
      </c>
      <c r="J594">
        <v>114.91</v>
      </c>
      <c r="K594">
        <f t="shared" si="1020"/>
        <v>64</v>
      </c>
    </row>
    <row r="595" spans="1:11">
      <c r="A595" s="1">
        <v>39911</v>
      </c>
      <c r="B595">
        <v>84</v>
      </c>
      <c r="C595">
        <v>10</v>
      </c>
      <c r="E595" s="1">
        <v>39911</v>
      </c>
      <c r="F595">
        <v>3.7240000000000002</v>
      </c>
      <c r="G595">
        <v>2.8919999999999999</v>
      </c>
      <c r="I595" s="1">
        <v>40001</v>
      </c>
      <c r="J595">
        <v>112.97</v>
      </c>
      <c r="K595">
        <f t="shared" si="1020"/>
        <v>65</v>
      </c>
    </row>
    <row r="596" spans="1:11">
      <c r="A596" s="1">
        <v>39912</v>
      </c>
      <c r="B596">
        <v>81</v>
      </c>
      <c r="C596">
        <v>9</v>
      </c>
      <c r="E596" s="1">
        <v>39912</v>
      </c>
      <c r="F596">
        <v>3.714</v>
      </c>
      <c r="G596">
        <v>2.9009999999999998</v>
      </c>
      <c r="I596" s="1">
        <v>40002</v>
      </c>
      <c r="J596">
        <v>117.6</v>
      </c>
      <c r="K596">
        <f t="shared" si="1020"/>
        <v>68</v>
      </c>
    </row>
    <row r="597" spans="1:11">
      <c r="A597" s="1">
        <v>39916</v>
      </c>
      <c r="B597">
        <v>81</v>
      </c>
      <c r="C597">
        <v>9</v>
      </c>
      <c r="E597" s="1">
        <v>39916</v>
      </c>
      <c r="F597">
        <v>3.71</v>
      </c>
      <c r="G597">
        <v>2.8940000000000001</v>
      </c>
      <c r="I597" s="1">
        <v>40003</v>
      </c>
      <c r="J597">
        <v>115.5</v>
      </c>
      <c r="K597">
        <f t="shared" si="1020"/>
        <v>68</v>
      </c>
    </row>
    <row r="598" spans="1:11">
      <c r="A598" s="1">
        <v>39917</v>
      </c>
      <c r="B598">
        <v>80</v>
      </c>
      <c r="C598">
        <v>7</v>
      </c>
      <c r="E598" s="1">
        <v>39917</v>
      </c>
      <c r="F598">
        <v>3.677</v>
      </c>
      <c r="G598">
        <v>2.855</v>
      </c>
      <c r="I598" s="1">
        <v>40004</v>
      </c>
      <c r="J598">
        <v>117.5</v>
      </c>
      <c r="K598">
        <f t="shared" si="1020"/>
        <v>70</v>
      </c>
    </row>
    <row r="599" spans="1:11">
      <c r="A599" s="1">
        <v>39918</v>
      </c>
      <c r="B599">
        <v>79</v>
      </c>
      <c r="C599">
        <v>7</v>
      </c>
      <c r="E599" s="1">
        <v>39918</v>
      </c>
      <c r="F599">
        <v>3.6120000000000001</v>
      </c>
      <c r="G599">
        <v>2.7930000000000001</v>
      </c>
      <c r="I599" s="1">
        <v>40007</v>
      </c>
      <c r="J599">
        <v>119.99</v>
      </c>
      <c r="K599">
        <f t="shared" si="1020"/>
        <v>71</v>
      </c>
    </row>
    <row r="600" spans="1:11">
      <c r="A600" s="1">
        <v>39919</v>
      </c>
      <c r="B600">
        <v>79</v>
      </c>
      <c r="C600">
        <v>9</v>
      </c>
      <c r="E600" s="1">
        <v>39919</v>
      </c>
      <c r="F600">
        <v>3.6139999999999999</v>
      </c>
      <c r="G600">
        <v>2.8220000000000001</v>
      </c>
      <c r="I600" s="1">
        <v>40008</v>
      </c>
      <c r="J600">
        <v>116</v>
      </c>
      <c r="K600">
        <f t="shared" si="1020"/>
        <v>70</v>
      </c>
    </row>
    <row r="601" spans="1:11">
      <c r="A601" s="1">
        <v>39920</v>
      </c>
      <c r="B601">
        <v>76</v>
      </c>
      <c r="C601">
        <v>9</v>
      </c>
      <c r="E601" s="1">
        <v>39920</v>
      </c>
      <c r="F601">
        <v>3.6629999999999998</v>
      </c>
      <c r="G601">
        <v>2.899</v>
      </c>
      <c r="I601" s="1">
        <v>40009</v>
      </c>
      <c r="J601">
        <v>109.47</v>
      </c>
      <c r="K601">
        <f t="shared" si="1020"/>
        <v>66</v>
      </c>
    </row>
    <row r="602" spans="1:11">
      <c r="A602" s="1">
        <v>39923</v>
      </c>
      <c r="B602">
        <v>77</v>
      </c>
      <c r="C602">
        <v>9</v>
      </c>
      <c r="E602" s="1">
        <v>39923</v>
      </c>
      <c r="F602">
        <v>3.5790000000000002</v>
      </c>
      <c r="G602">
        <v>2.8039999999999998</v>
      </c>
      <c r="I602" s="1">
        <v>40010</v>
      </c>
      <c r="J602">
        <v>110.5</v>
      </c>
      <c r="K602">
        <f t="shared" si="1020"/>
        <v>65</v>
      </c>
    </row>
    <row r="603" spans="1:11">
      <c r="A603" s="1">
        <v>39924</v>
      </c>
      <c r="B603">
        <v>79</v>
      </c>
      <c r="C603">
        <v>9</v>
      </c>
      <c r="E603" s="1">
        <v>39924</v>
      </c>
      <c r="F603">
        <v>3.6080000000000001</v>
      </c>
      <c r="G603">
        <v>2.8109999999999999</v>
      </c>
      <c r="I603" s="1">
        <v>40011</v>
      </c>
      <c r="J603">
        <v>106.09</v>
      </c>
      <c r="K603">
        <f t="shared" si="1020"/>
        <v>62</v>
      </c>
    </row>
    <row r="604" spans="1:11">
      <c r="A604" s="1">
        <v>39925</v>
      </c>
      <c r="B604">
        <v>76</v>
      </c>
      <c r="C604">
        <v>8</v>
      </c>
      <c r="E604" s="1">
        <v>39925</v>
      </c>
      <c r="F604">
        <v>3.6320000000000001</v>
      </c>
      <c r="G604">
        <v>2.8660000000000001</v>
      </c>
      <c r="I604" s="1">
        <v>40014</v>
      </c>
      <c r="J604">
        <v>99.9</v>
      </c>
      <c r="K604">
        <f t="shared" si="1020"/>
        <v>58</v>
      </c>
    </row>
    <row r="605" spans="1:11">
      <c r="A605" s="1">
        <v>39926</v>
      </c>
      <c r="B605">
        <v>73</v>
      </c>
      <c r="C605">
        <v>8</v>
      </c>
      <c r="E605" s="1">
        <v>39926</v>
      </c>
      <c r="F605">
        <v>3.5880000000000001</v>
      </c>
      <c r="G605">
        <v>2.847</v>
      </c>
      <c r="I605" s="1">
        <v>40015</v>
      </c>
      <c r="J605">
        <v>94.82</v>
      </c>
      <c r="K605">
        <f t="shared" si="1020"/>
        <v>57</v>
      </c>
    </row>
    <row r="606" spans="1:11">
      <c r="A606" s="1">
        <v>39927</v>
      </c>
      <c r="B606">
        <v>74</v>
      </c>
      <c r="C606">
        <v>8</v>
      </c>
      <c r="E606" s="1">
        <v>39927</v>
      </c>
      <c r="F606">
        <v>3.5539999999999998</v>
      </c>
      <c r="G606">
        <v>2.794</v>
      </c>
      <c r="I606" s="1">
        <v>40016</v>
      </c>
      <c r="J606">
        <v>95.3</v>
      </c>
      <c r="K606">
        <f t="shared" si="1020"/>
        <v>56</v>
      </c>
    </row>
    <row r="607" spans="1:11">
      <c r="A607" s="1">
        <v>39930</v>
      </c>
      <c r="B607">
        <v>75</v>
      </c>
      <c r="C607">
        <v>8</v>
      </c>
      <c r="E607" s="1">
        <v>39930</v>
      </c>
      <c r="F607">
        <v>3.552</v>
      </c>
      <c r="G607">
        <v>2.7749999999999999</v>
      </c>
      <c r="I607" s="1">
        <v>40017</v>
      </c>
      <c r="J607">
        <v>88.11</v>
      </c>
      <c r="K607">
        <f t="shared" si="1020"/>
        <v>53</v>
      </c>
    </row>
    <row r="608" spans="1:11">
      <c r="A608" s="1">
        <v>39931</v>
      </c>
      <c r="B608">
        <v>75</v>
      </c>
      <c r="C608">
        <v>8</v>
      </c>
      <c r="E608" s="1">
        <v>39931</v>
      </c>
      <c r="F608">
        <v>3.5190000000000001</v>
      </c>
      <c r="G608">
        <v>2.7389999999999999</v>
      </c>
      <c r="I608" s="1">
        <v>40018</v>
      </c>
      <c r="J608">
        <v>86.05</v>
      </c>
      <c r="K608">
        <f t="shared" si="1020"/>
        <v>53</v>
      </c>
    </row>
    <row r="609" spans="1:11">
      <c r="A609" s="1">
        <v>39932</v>
      </c>
      <c r="B609">
        <v>75</v>
      </c>
      <c r="C609">
        <v>8</v>
      </c>
      <c r="E609" s="1">
        <v>39932</v>
      </c>
      <c r="F609">
        <v>3.496</v>
      </c>
      <c r="G609">
        <v>2.7189999999999999</v>
      </c>
      <c r="I609" s="1">
        <v>40021</v>
      </c>
      <c r="J609">
        <v>81.53</v>
      </c>
      <c r="K609">
        <f t="shared" si="1020"/>
        <v>51</v>
      </c>
    </row>
    <row r="610" spans="1:11">
      <c r="A610" s="1">
        <v>39933</v>
      </c>
      <c r="B610">
        <v>74</v>
      </c>
      <c r="C610">
        <v>8</v>
      </c>
      <c r="E610" s="1">
        <v>39933</v>
      </c>
      <c r="F610">
        <v>3.5289999999999999</v>
      </c>
      <c r="G610">
        <v>2.794</v>
      </c>
      <c r="I610" s="1">
        <v>40022</v>
      </c>
      <c r="J610">
        <v>86</v>
      </c>
      <c r="K610">
        <f t="shared" si="1020"/>
        <v>50</v>
      </c>
    </row>
    <row r="611" spans="1:11">
      <c r="A611" s="1">
        <v>39934</v>
      </c>
      <c r="B611">
        <v>74</v>
      </c>
      <c r="C611">
        <v>8</v>
      </c>
      <c r="E611" s="1">
        <v>39934</v>
      </c>
      <c r="F611">
        <v>3.528</v>
      </c>
      <c r="G611">
        <v>2.7930000000000001</v>
      </c>
      <c r="I611" s="1">
        <v>40023</v>
      </c>
      <c r="J611">
        <v>85.06</v>
      </c>
      <c r="K611">
        <f t="shared" si="1020"/>
        <v>49</v>
      </c>
    </row>
    <row r="612" spans="1:11">
      <c r="A612" s="1">
        <v>39937</v>
      </c>
      <c r="B612">
        <v>71</v>
      </c>
      <c r="C612">
        <v>8</v>
      </c>
      <c r="E612" s="1">
        <v>39937</v>
      </c>
      <c r="F612">
        <v>3.5419999999999998</v>
      </c>
      <c r="G612">
        <v>2.8340000000000001</v>
      </c>
      <c r="I612" s="1">
        <v>40024</v>
      </c>
      <c r="J612">
        <v>77.25</v>
      </c>
      <c r="K612">
        <f t="shared" si="1020"/>
        <v>48</v>
      </c>
    </row>
    <row r="613" spans="1:11">
      <c r="A613" s="1">
        <v>39938</v>
      </c>
      <c r="B613">
        <v>68</v>
      </c>
      <c r="C613">
        <v>7</v>
      </c>
      <c r="E613" s="1">
        <v>39938</v>
      </c>
      <c r="F613">
        <v>3.472</v>
      </c>
      <c r="G613">
        <v>2.7890000000000001</v>
      </c>
      <c r="I613" s="1">
        <v>40025</v>
      </c>
      <c r="J613">
        <v>80.5</v>
      </c>
      <c r="K613">
        <f t="shared" si="1020"/>
        <v>51</v>
      </c>
    </row>
    <row r="614" spans="1:11">
      <c r="A614" s="1">
        <v>39939</v>
      </c>
      <c r="B614">
        <v>64</v>
      </c>
      <c r="C614">
        <v>7</v>
      </c>
      <c r="E614" s="1">
        <v>39939</v>
      </c>
      <c r="F614">
        <v>3.4460000000000002</v>
      </c>
      <c r="G614">
        <v>2.7949999999999999</v>
      </c>
      <c r="I614" s="1">
        <v>40028</v>
      </c>
      <c r="J614">
        <v>82</v>
      </c>
      <c r="K614">
        <f t="shared" si="1020"/>
        <v>50</v>
      </c>
    </row>
    <row r="615" spans="1:11">
      <c r="A615" s="1">
        <v>39940</v>
      </c>
      <c r="B615">
        <v>55</v>
      </c>
      <c r="C615">
        <v>6</v>
      </c>
      <c r="E615" s="1">
        <v>39940</v>
      </c>
      <c r="F615">
        <v>3.4449999999999998</v>
      </c>
      <c r="G615">
        <v>2.867</v>
      </c>
      <c r="I615" s="1">
        <v>40029</v>
      </c>
      <c r="J615">
        <v>84.5</v>
      </c>
      <c r="K615">
        <f t="shared" si="1020"/>
        <v>49</v>
      </c>
    </row>
    <row r="616" spans="1:11">
      <c r="A616" s="1">
        <v>39941</v>
      </c>
      <c r="B616">
        <v>52</v>
      </c>
      <c r="C616">
        <v>5</v>
      </c>
      <c r="E616" s="1">
        <v>39941</v>
      </c>
      <c r="F616">
        <v>3.427</v>
      </c>
      <c r="G616">
        <v>2.8639999999999999</v>
      </c>
      <c r="I616" s="1">
        <v>40030</v>
      </c>
      <c r="J616">
        <v>87.62</v>
      </c>
      <c r="K616">
        <f t="shared" si="1020"/>
        <v>49</v>
      </c>
    </row>
    <row r="617" spans="1:11">
      <c r="A617" s="1">
        <v>39944</v>
      </c>
      <c r="B617">
        <v>55</v>
      </c>
      <c r="C617">
        <v>5</v>
      </c>
      <c r="E617" s="1">
        <v>39944</v>
      </c>
      <c r="F617">
        <v>3.4209999999999998</v>
      </c>
      <c r="G617">
        <v>2.8380000000000001</v>
      </c>
      <c r="I617" s="1">
        <v>40031</v>
      </c>
      <c r="J617">
        <v>87.64</v>
      </c>
      <c r="K617">
        <f t="shared" si="1020"/>
        <v>48</v>
      </c>
    </row>
    <row r="618" spans="1:11">
      <c r="A618" s="1">
        <v>39945</v>
      </c>
      <c r="B618">
        <v>58</v>
      </c>
      <c r="C618">
        <v>5</v>
      </c>
      <c r="E618" s="1">
        <v>39945</v>
      </c>
      <c r="F618">
        <v>3.4910000000000001</v>
      </c>
      <c r="G618">
        <v>2.8820000000000001</v>
      </c>
      <c r="I618" s="1">
        <v>40032</v>
      </c>
      <c r="J618">
        <v>84.3</v>
      </c>
      <c r="K618">
        <f t="shared" si="1020"/>
        <v>45</v>
      </c>
    </row>
    <row r="619" spans="1:11">
      <c r="A619" s="1">
        <v>39946</v>
      </c>
      <c r="B619">
        <v>62</v>
      </c>
      <c r="C619">
        <v>6</v>
      </c>
      <c r="E619" s="1">
        <v>39946</v>
      </c>
      <c r="F619">
        <v>3.46</v>
      </c>
      <c r="G619">
        <v>2.8140000000000001</v>
      </c>
      <c r="I619" s="1">
        <v>40035</v>
      </c>
      <c r="J619">
        <v>82.5</v>
      </c>
      <c r="K619">
        <f t="shared" si="1020"/>
        <v>43</v>
      </c>
    </row>
    <row r="620" spans="1:11">
      <c r="A620" s="1">
        <v>39947</v>
      </c>
      <c r="B620">
        <v>67</v>
      </c>
      <c r="C620">
        <v>7</v>
      </c>
      <c r="E620" s="1">
        <v>39947</v>
      </c>
      <c r="F620">
        <v>3.484</v>
      </c>
      <c r="G620">
        <v>2.8039999999999998</v>
      </c>
      <c r="I620" s="1">
        <v>40036</v>
      </c>
      <c r="J620">
        <v>87.5</v>
      </c>
      <c r="K620">
        <f t="shared" si="1020"/>
        <v>45</v>
      </c>
    </row>
    <row r="621" spans="1:11">
      <c r="A621" s="1">
        <v>39948</v>
      </c>
      <c r="B621">
        <v>63</v>
      </c>
      <c r="C621">
        <v>7</v>
      </c>
      <c r="E621" s="1">
        <v>39948</v>
      </c>
      <c r="F621">
        <v>3.48</v>
      </c>
      <c r="G621">
        <v>2.8319999999999999</v>
      </c>
      <c r="I621" s="1">
        <v>40037</v>
      </c>
      <c r="J621">
        <v>89.92</v>
      </c>
      <c r="K621">
        <f t="shared" si="1020"/>
        <v>47</v>
      </c>
    </row>
    <row r="622" spans="1:11">
      <c r="A622" s="1">
        <v>39951</v>
      </c>
      <c r="B622">
        <v>63</v>
      </c>
      <c r="C622">
        <v>6</v>
      </c>
      <c r="E622" s="1">
        <v>39951</v>
      </c>
      <c r="F622">
        <v>3.444</v>
      </c>
      <c r="G622">
        <v>2.7989999999999999</v>
      </c>
      <c r="I622" s="1">
        <v>40038</v>
      </c>
      <c r="J622">
        <v>89.37</v>
      </c>
      <c r="K622">
        <f t="shared" si="1020"/>
        <v>48</v>
      </c>
    </row>
    <row r="623" spans="1:11">
      <c r="A623" s="1">
        <v>39952</v>
      </c>
      <c r="B623">
        <v>60</v>
      </c>
      <c r="C623">
        <v>6</v>
      </c>
      <c r="E623" s="1">
        <v>39952</v>
      </c>
      <c r="F623">
        <v>3.4950000000000001</v>
      </c>
      <c r="G623">
        <v>2.8740000000000001</v>
      </c>
      <c r="I623" s="1">
        <v>40039</v>
      </c>
      <c r="J623">
        <v>91.01</v>
      </c>
      <c r="K623">
        <f t="shared" si="1020"/>
        <v>51</v>
      </c>
    </row>
    <row r="624" spans="1:11">
      <c r="A624" s="1">
        <v>39953</v>
      </c>
      <c r="B624">
        <v>59</v>
      </c>
      <c r="C624">
        <v>6</v>
      </c>
      <c r="E624" s="1">
        <v>39953</v>
      </c>
      <c r="F624">
        <v>3.5009999999999999</v>
      </c>
      <c r="G624">
        <v>2.8889999999999998</v>
      </c>
      <c r="I624" s="1">
        <v>40042</v>
      </c>
      <c r="J624">
        <v>96.39</v>
      </c>
      <c r="K624">
        <f t="shared" si="1020"/>
        <v>52</v>
      </c>
    </row>
    <row r="625" spans="1:11">
      <c r="A625" s="1">
        <v>39954</v>
      </c>
      <c r="B625">
        <v>61</v>
      </c>
      <c r="C625">
        <v>6</v>
      </c>
      <c r="E625" s="1">
        <v>39954</v>
      </c>
      <c r="F625">
        <v>3.4790000000000001</v>
      </c>
      <c r="G625">
        <v>2.847</v>
      </c>
      <c r="I625" s="1">
        <v>40043</v>
      </c>
      <c r="J625">
        <v>96.19</v>
      </c>
      <c r="K625">
        <f t="shared" si="1020"/>
        <v>51</v>
      </c>
    </row>
    <row r="626" spans="1:11">
      <c r="A626" s="1">
        <v>39955</v>
      </c>
      <c r="B626">
        <v>61</v>
      </c>
      <c r="C626">
        <v>6</v>
      </c>
      <c r="E626" s="1">
        <v>39955</v>
      </c>
      <c r="F626">
        <v>3.5419999999999998</v>
      </c>
      <c r="G626">
        <v>2.9089999999999998</v>
      </c>
      <c r="I626" s="1">
        <v>40044</v>
      </c>
      <c r="J626">
        <v>98.17</v>
      </c>
      <c r="K626">
        <f t="shared" si="1020"/>
        <v>53</v>
      </c>
    </row>
    <row r="627" spans="1:11">
      <c r="A627" s="1">
        <v>39958</v>
      </c>
      <c r="B627">
        <v>60</v>
      </c>
      <c r="C627">
        <v>6</v>
      </c>
      <c r="E627" s="1">
        <v>39958</v>
      </c>
      <c r="F627">
        <v>3.601</v>
      </c>
      <c r="G627">
        <v>2.9780000000000002</v>
      </c>
      <c r="I627" s="1">
        <v>40045</v>
      </c>
      <c r="J627">
        <v>94.24</v>
      </c>
      <c r="K627">
        <f t="shared" si="1020"/>
        <v>51</v>
      </c>
    </row>
    <row r="628" spans="1:11">
      <c r="A628" s="1">
        <v>39959</v>
      </c>
      <c r="B628">
        <v>60</v>
      </c>
      <c r="C628">
        <v>6</v>
      </c>
      <c r="E628" s="1">
        <v>39959</v>
      </c>
      <c r="F628">
        <v>3.6030000000000002</v>
      </c>
      <c r="G628">
        <v>2.9780000000000002</v>
      </c>
      <c r="I628" s="1">
        <v>40046</v>
      </c>
      <c r="J628">
        <v>90.87</v>
      </c>
      <c r="K628">
        <f t="shared" si="1020"/>
        <v>48</v>
      </c>
    </row>
    <row r="629" spans="1:11">
      <c r="A629" s="1">
        <v>39960</v>
      </c>
      <c r="B629">
        <v>61</v>
      </c>
      <c r="C629">
        <v>6</v>
      </c>
      <c r="E629" s="1">
        <v>39960</v>
      </c>
      <c r="F629">
        <v>3.629</v>
      </c>
      <c r="G629">
        <v>2.9980000000000002</v>
      </c>
      <c r="I629" s="1">
        <v>40049</v>
      </c>
      <c r="J629">
        <v>85.4</v>
      </c>
      <c r="K629">
        <f t="shared" si="1020"/>
        <v>49</v>
      </c>
    </row>
    <row r="630" spans="1:11">
      <c r="A630" s="1">
        <v>39961</v>
      </c>
      <c r="B630">
        <v>63</v>
      </c>
      <c r="C630">
        <v>6</v>
      </c>
      <c r="E630" s="1">
        <v>39961</v>
      </c>
      <c r="F630">
        <v>3.6549999999999998</v>
      </c>
      <c r="G630">
        <v>3.0049999999999999</v>
      </c>
      <c r="I630" s="1">
        <v>40050</v>
      </c>
      <c r="J630">
        <v>86.19</v>
      </c>
      <c r="K630">
        <f t="shared" si="1020"/>
        <v>48</v>
      </c>
    </row>
    <row r="631" spans="1:11">
      <c r="A631" s="1">
        <v>39962</v>
      </c>
      <c r="B631">
        <v>63</v>
      </c>
      <c r="C631">
        <v>6</v>
      </c>
      <c r="E631" s="1">
        <v>39962</v>
      </c>
      <c r="F631">
        <v>3.6139999999999999</v>
      </c>
      <c r="G631">
        <v>2.96</v>
      </c>
      <c r="I631" s="1">
        <v>40051</v>
      </c>
      <c r="J631">
        <v>86.21</v>
      </c>
      <c r="K631">
        <f t="shared" si="1020"/>
        <v>48</v>
      </c>
    </row>
    <row r="632" spans="1:11">
      <c r="A632" s="1">
        <v>39964</v>
      </c>
      <c r="B632">
        <v>64</v>
      </c>
      <c r="C632">
        <v>6</v>
      </c>
      <c r="E632" s="1">
        <v>39964</v>
      </c>
      <c r="F632">
        <v>3.657</v>
      </c>
      <c r="G632">
        <v>2.9620000000000002</v>
      </c>
      <c r="I632" s="1">
        <v>40052</v>
      </c>
      <c r="J632">
        <v>88</v>
      </c>
      <c r="K632">
        <f t="shared" si="1020"/>
        <v>48</v>
      </c>
    </row>
    <row r="633" spans="1:11">
      <c r="A633" s="1">
        <v>39965</v>
      </c>
      <c r="B633">
        <v>61</v>
      </c>
      <c r="C633">
        <v>6</v>
      </c>
      <c r="E633" s="1">
        <v>39965</v>
      </c>
      <c r="F633">
        <v>3.677</v>
      </c>
      <c r="G633">
        <v>3.004</v>
      </c>
      <c r="I633" s="1">
        <v>40053</v>
      </c>
      <c r="J633">
        <v>86.08</v>
      </c>
      <c r="K633">
        <f t="shared" si="1020"/>
        <v>49</v>
      </c>
    </row>
    <row r="634" spans="1:11">
      <c r="A634" s="1">
        <v>39966</v>
      </c>
      <c r="B634">
        <v>61</v>
      </c>
      <c r="C634">
        <v>5</v>
      </c>
      <c r="E634" s="1">
        <v>39966</v>
      </c>
      <c r="F634">
        <v>3.67</v>
      </c>
      <c r="G634">
        <v>2.988</v>
      </c>
      <c r="I634" s="1">
        <v>40056</v>
      </c>
      <c r="J634">
        <v>86</v>
      </c>
      <c r="K634">
        <f t="shared" si="1020"/>
        <v>50</v>
      </c>
    </row>
    <row r="635" spans="1:11">
      <c r="A635" s="1">
        <v>39967</v>
      </c>
      <c r="B635">
        <v>64</v>
      </c>
      <c r="C635">
        <v>6</v>
      </c>
      <c r="E635" s="1">
        <v>39967</v>
      </c>
      <c r="F635">
        <v>3.629</v>
      </c>
      <c r="G635">
        <v>2.9279999999999999</v>
      </c>
      <c r="I635" s="1">
        <v>40057</v>
      </c>
      <c r="J635">
        <v>90.96</v>
      </c>
      <c r="K635">
        <f t="shared" si="1020"/>
        <v>52</v>
      </c>
    </row>
    <row r="636" spans="1:11">
      <c r="A636" s="1">
        <v>39968</v>
      </c>
      <c r="B636">
        <v>68</v>
      </c>
      <c r="C636">
        <v>7</v>
      </c>
      <c r="E636" s="1">
        <v>39968</v>
      </c>
      <c r="F636">
        <v>3.7559999999999998</v>
      </c>
      <c r="G636">
        <v>3.0329999999999999</v>
      </c>
      <c r="I636" s="1">
        <v>40058</v>
      </c>
      <c r="J636">
        <v>94.75</v>
      </c>
      <c r="K636">
        <f t="shared" si="1020"/>
        <v>54</v>
      </c>
    </row>
    <row r="637" spans="1:11">
      <c r="A637" s="1">
        <v>39969</v>
      </c>
      <c r="B637">
        <v>65</v>
      </c>
      <c r="C637">
        <v>7</v>
      </c>
      <c r="E637" s="1">
        <v>39969</v>
      </c>
      <c r="F637">
        <v>3.8359999999999999</v>
      </c>
      <c r="G637">
        <v>3.141</v>
      </c>
      <c r="I637" s="1">
        <v>40059</v>
      </c>
      <c r="J637">
        <v>93.83</v>
      </c>
      <c r="K637">
        <f t="shared" si="1020"/>
        <v>56</v>
      </c>
    </row>
    <row r="638" spans="1:11">
      <c r="A638" s="1">
        <v>39972</v>
      </c>
      <c r="B638">
        <v>66</v>
      </c>
      <c r="C638">
        <v>7</v>
      </c>
      <c r="E638" s="1">
        <v>39972</v>
      </c>
      <c r="F638">
        <v>3.819</v>
      </c>
      <c r="G638">
        <v>3.1230000000000002</v>
      </c>
      <c r="I638" s="1">
        <v>40060</v>
      </c>
      <c r="J638">
        <v>93.5</v>
      </c>
      <c r="K638">
        <f t="shared" si="1020"/>
        <v>55</v>
      </c>
    </row>
    <row r="639" spans="1:11">
      <c r="A639" s="1">
        <v>39973</v>
      </c>
      <c r="B639">
        <v>68</v>
      </c>
      <c r="C639">
        <v>7</v>
      </c>
      <c r="E639" s="1">
        <v>39973</v>
      </c>
      <c r="F639">
        <v>3.8010000000000002</v>
      </c>
      <c r="G639">
        <v>3.0880000000000001</v>
      </c>
      <c r="I639" s="1">
        <v>40063</v>
      </c>
      <c r="J639">
        <v>90.33</v>
      </c>
      <c r="K639">
        <f t="shared" si="1020"/>
        <v>55</v>
      </c>
    </row>
    <row r="640" spans="1:11">
      <c r="A640" s="1">
        <v>39974</v>
      </c>
      <c r="B640">
        <v>66</v>
      </c>
      <c r="C640">
        <v>6</v>
      </c>
      <c r="E640" s="1">
        <v>39974</v>
      </c>
      <c r="F640">
        <v>3.798</v>
      </c>
      <c r="G640">
        <v>3.0990000000000002</v>
      </c>
      <c r="I640" s="1">
        <v>40064</v>
      </c>
      <c r="J640">
        <v>88.51</v>
      </c>
      <c r="K640">
        <f t="shared" si="1020"/>
        <v>55</v>
      </c>
    </row>
    <row r="641" spans="1:11">
      <c r="A641" s="1">
        <v>39975</v>
      </c>
      <c r="B641">
        <v>65</v>
      </c>
      <c r="C641">
        <v>7</v>
      </c>
      <c r="E641" s="1">
        <v>39975</v>
      </c>
      <c r="F641">
        <v>3.81</v>
      </c>
      <c r="G641">
        <v>3.125</v>
      </c>
      <c r="I641" s="1">
        <v>40065</v>
      </c>
      <c r="J641">
        <v>84.78</v>
      </c>
      <c r="K641">
        <f t="shared" si="1020"/>
        <v>50</v>
      </c>
    </row>
    <row r="642" spans="1:11">
      <c r="A642" s="1">
        <v>39976</v>
      </c>
      <c r="B642">
        <v>65</v>
      </c>
      <c r="C642">
        <v>6</v>
      </c>
      <c r="E642" s="1">
        <v>39976</v>
      </c>
      <c r="F642">
        <v>3.7679999999999998</v>
      </c>
      <c r="G642">
        <v>3.0790000000000002</v>
      </c>
      <c r="I642" s="1">
        <v>40066</v>
      </c>
      <c r="J642">
        <v>82.56</v>
      </c>
      <c r="K642">
        <f t="shared" si="1020"/>
        <v>50</v>
      </c>
    </row>
    <row r="643" spans="1:11">
      <c r="A643" s="1">
        <v>39979</v>
      </c>
      <c r="B643">
        <v>66</v>
      </c>
      <c r="C643">
        <v>6</v>
      </c>
      <c r="E643" s="1">
        <v>39979</v>
      </c>
      <c r="F643">
        <v>3.7</v>
      </c>
      <c r="G643">
        <v>2.996</v>
      </c>
      <c r="I643" s="1">
        <v>40067</v>
      </c>
      <c r="J643">
        <v>80.75</v>
      </c>
      <c r="K643">
        <f t="shared" si="1020"/>
        <v>50</v>
      </c>
    </row>
    <row r="644" spans="1:11">
      <c r="A644" s="1">
        <v>39980</v>
      </c>
      <c r="B644">
        <v>67</v>
      </c>
      <c r="C644">
        <v>6</v>
      </c>
      <c r="E644" s="1">
        <v>39980</v>
      </c>
      <c r="F644">
        <v>3.714</v>
      </c>
      <c r="G644">
        <v>3.0009999999999999</v>
      </c>
      <c r="I644" s="1">
        <v>40070</v>
      </c>
      <c r="J644">
        <v>82</v>
      </c>
      <c r="K644">
        <f t="shared" si="1020"/>
        <v>50</v>
      </c>
    </row>
    <row r="645" spans="1:11">
      <c r="A645" s="1">
        <v>39981</v>
      </c>
      <c r="B645">
        <v>69</v>
      </c>
      <c r="C645">
        <v>7</v>
      </c>
      <c r="E645" s="1">
        <v>39981</v>
      </c>
      <c r="F645">
        <v>3.68</v>
      </c>
      <c r="G645">
        <v>2.956</v>
      </c>
      <c r="I645" s="1">
        <v>40071</v>
      </c>
      <c r="J645">
        <v>80.5</v>
      </c>
      <c r="K645">
        <f t="shared" si="1020"/>
        <v>49</v>
      </c>
    </row>
    <row r="646" spans="1:11">
      <c r="A646" s="1">
        <v>39982</v>
      </c>
      <c r="B646">
        <v>67</v>
      </c>
      <c r="C646">
        <v>6</v>
      </c>
      <c r="E646" s="1">
        <v>39982</v>
      </c>
      <c r="F646">
        <v>3.6949999999999998</v>
      </c>
      <c r="G646">
        <v>2.9870000000000001</v>
      </c>
      <c r="I646" s="1">
        <v>40072</v>
      </c>
      <c r="J646">
        <v>76.81</v>
      </c>
      <c r="K646">
        <f t="shared" si="1020"/>
        <v>47</v>
      </c>
    </row>
    <row r="647" spans="1:11">
      <c r="A647" s="1">
        <v>39983</v>
      </c>
      <c r="B647">
        <v>66</v>
      </c>
      <c r="C647">
        <v>6</v>
      </c>
      <c r="E647" s="1">
        <v>39983</v>
      </c>
      <c r="F647">
        <v>3.6419999999999999</v>
      </c>
      <c r="G647">
        <v>2.9340000000000002</v>
      </c>
      <c r="I647" s="1">
        <v>40073</v>
      </c>
      <c r="J647">
        <v>76.92</v>
      </c>
      <c r="K647">
        <f t="shared" si="1020"/>
        <v>45</v>
      </c>
    </row>
    <row r="648" spans="1:11">
      <c r="A648" s="1">
        <v>39986</v>
      </c>
      <c r="B648">
        <v>67</v>
      </c>
      <c r="C648">
        <v>6</v>
      </c>
      <c r="E648" s="1">
        <v>39986</v>
      </c>
      <c r="F648">
        <v>3.621</v>
      </c>
      <c r="G648">
        <v>2.9020000000000001</v>
      </c>
      <c r="I648" s="1">
        <v>40074</v>
      </c>
      <c r="J648">
        <v>78.010000000000005</v>
      </c>
      <c r="K648">
        <f t="shared" ref="K648:K711" si="1021">VLOOKUP(I648,$A$2:$B$5000,2,FALSE)</f>
        <v>44</v>
      </c>
    </row>
    <row r="649" spans="1:11">
      <c r="A649" s="1">
        <v>39987</v>
      </c>
      <c r="B649">
        <v>68</v>
      </c>
      <c r="C649">
        <v>6</v>
      </c>
      <c r="E649" s="1">
        <v>39987</v>
      </c>
      <c r="F649">
        <v>3.6339999999999999</v>
      </c>
      <c r="G649">
        <v>2.9119999999999999</v>
      </c>
      <c r="I649" s="1">
        <v>40077</v>
      </c>
      <c r="J649">
        <v>80.5</v>
      </c>
      <c r="K649">
        <f t="shared" si="1021"/>
        <v>44</v>
      </c>
    </row>
    <row r="650" spans="1:11">
      <c r="A650" s="1">
        <v>39988</v>
      </c>
      <c r="B650">
        <v>66</v>
      </c>
      <c r="C650">
        <v>6</v>
      </c>
      <c r="E650" s="1">
        <v>39988</v>
      </c>
      <c r="F650">
        <v>3.5819999999999999</v>
      </c>
      <c r="G650">
        <v>2.8759999999999999</v>
      </c>
      <c r="I650" s="1">
        <v>40078</v>
      </c>
      <c r="J650">
        <v>75.5</v>
      </c>
      <c r="K650">
        <f t="shared" si="1021"/>
        <v>43</v>
      </c>
    </row>
    <row r="651" spans="1:11">
      <c r="A651" s="1">
        <v>39989</v>
      </c>
      <c r="B651">
        <v>65</v>
      </c>
      <c r="C651">
        <v>6</v>
      </c>
      <c r="E651" s="1">
        <v>39989</v>
      </c>
      <c r="F651">
        <v>3.5289999999999999</v>
      </c>
      <c r="G651">
        <v>2.8250000000000002</v>
      </c>
      <c r="I651" s="1">
        <v>40079</v>
      </c>
      <c r="J651">
        <v>71.38</v>
      </c>
      <c r="K651">
        <f t="shared" si="1021"/>
        <v>44</v>
      </c>
    </row>
    <row r="652" spans="1:11">
      <c r="A652" s="1">
        <v>39990</v>
      </c>
      <c r="B652">
        <v>66</v>
      </c>
      <c r="C652">
        <v>6</v>
      </c>
      <c r="E652" s="1">
        <v>39990</v>
      </c>
      <c r="F652">
        <v>3.5190000000000001</v>
      </c>
      <c r="G652">
        <v>2.8109999999999999</v>
      </c>
      <c r="I652" s="1">
        <v>40080</v>
      </c>
      <c r="J652">
        <v>72.95</v>
      </c>
      <c r="K652">
        <f t="shared" si="1021"/>
        <v>44</v>
      </c>
    </row>
    <row r="653" spans="1:11">
      <c r="A653" s="1">
        <v>39993</v>
      </c>
      <c r="B653">
        <v>64</v>
      </c>
      <c r="C653">
        <v>6</v>
      </c>
      <c r="E653" s="1">
        <v>39993</v>
      </c>
      <c r="F653">
        <v>3.504</v>
      </c>
      <c r="G653">
        <v>2.8170000000000002</v>
      </c>
      <c r="I653" s="1">
        <v>40081</v>
      </c>
      <c r="J653">
        <v>75.67</v>
      </c>
      <c r="K653">
        <f t="shared" si="1021"/>
        <v>44</v>
      </c>
    </row>
    <row r="654" spans="1:11">
      <c r="A654" s="1">
        <v>39994</v>
      </c>
      <c r="B654">
        <v>64</v>
      </c>
      <c r="C654">
        <v>6</v>
      </c>
      <c r="E654" s="1">
        <v>39994</v>
      </c>
      <c r="F654">
        <v>3.5419999999999998</v>
      </c>
      <c r="G654">
        <v>2.8290000000000002</v>
      </c>
      <c r="I654" s="1">
        <v>40084</v>
      </c>
      <c r="J654">
        <v>74.91</v>
      </c>
      <c r="K654">
        <f t="shared" si="1021"/>
        <v>45</v>
      </c>
    </row>
    <row r="655" spans="1:11">
      <c r="A655" s="1">
        <v>39995</v>
      </c>
      <c r="B655">
        <v>62</v>
      </c>
      <c r="C655">
        <v>5</v>
      </c>
      <c r="E655" s="1">
        <v>39995</v>
      </c>
      <c r="F655">
        <v>3.54</v>
      </c>
      <c r="G655">
        <v>2.8340000000000001</v>
      </c>
      <c r="I655" s="1">
        <v>40085</v>
      </c>
      <c r="J655">
        <v>74.5</v>
      </c>
      <c r="K655">
        <f t="shared" si="1021"/>
        <v>46</v>
      </c>
    </row>
    <row r="656" spans="1:11">
      <c r="A656" s="1">
        <v>39996</v>
      </c>
      <c r="B656">
        <v>62</v>
      </c>
      <c r="C656">
        <v>4</v>
      </c>
      <c r="E656" s="1">
        <v>39996</v>
      </c>
      <c r="F656">
        <v>3.456</v>
      </c>
      <c r="G656">
        <v>2.7429999999999999</v>
      </c>
      <c r="I656" s="1">
        <v>40086</v>
      </c>
      <c r="J656">
        <v>76.87</v>
      </c>
      <c r="K656">
        <f t="shared" si="1021"/>
        <v>48</v>
      </c>
    </row>
    <row r="657" spans="1:11">
      <c r="A657" s="1">
        <v>39997</v>
      </c>
      <c r="B657">
        <v>63</v>
      </c>
      <c r="C657">
        <v>6</v>
      </c>
      <c r="E657" s="1">
        <v>39997</v>
      </c>
      <c r="F657">
        <v>3.4540000000000002</v>
      </c>
      <c r="G657">
        <v>2.7360000000000002</v>
      </c>
      <c r="I657" s="1">
        <v>40087</v>
      </c>
      <c r="J657">
        <v>81.93</v>
      </c>
      <c r="K657">
        <f t="shared" si="1021"/>
        <v>51</v>
      </c>
    </row>
    <row r="658" spans="1:11">
      <c r="A658" s="1">
        <v>40000</v>
      </c>
      <c r="B658">
        <v>64</v>
      </c>
      <c r="C658">
        <v>6</v>
      </c>
      <c r="E658" s="1">
        <v>40000</v>
      </c>
      <c r="F658">
        <v>3.4260000000000002</v>
      </c>
      <c r="G658">
        <v>2.698</v>
      </c>
      <c r="I658" s="1">
        <v>40088</v>
      </c>
      <c r="J658">
        <v>88.77</v>
      </c>
      <c r="K658">
        <f t="shared" si="1021"/>
        <v>51</v>
      </c>
    </row>
    <row r="659" spans="1:11">
      <c r="A659" s="1">
        <v>40001</v>
      </c>
      <c r="B659">
        <v>65</v>
      </c>
      <c r="C659">
        <v>6</v>
      </c>
      <c r="E659" s="1">
        <v>40001</v>
      </c>
      <c r="F659">
        <v>3.4580000000000002</v>
      </c>
      <c r="G659">
        <v>2.7170000000000001</v>
      </c>
      <c r="I659" s="1">
        <v>40091</v>
      </c>
      <c r="J659">
        <v>83.5</v>
      </c>
      <c r="K659">
        <f t="shared" si="1021"/>
        <v>49</v>
      </c>
    </row>
    <row r="660" spans="1:11">
      <c r="A660" s="1">
        <v>40002</v>
      </c>
      <c r="B660">
        <v>68</v>
      </c>
      <c r="C660">
        <v>6</v>
      </c>
      <c r="E660" s="1">
        <v>40002</v>
      </c>
      <c r="F660">
        <v>3.464</v>
      </c>
      <c r="G660">
        <v>2.7010000000000001</v>
      </c>
      <c r="I660" s="1">
        <v>40092</v>
      </c>
      <c r="J660">
        <v>80</v>
      </c>
      <c r="K660">
        <f t="shared" si="1021"/>
        <v>48</v>
      </c>
    </row>
    <row r="661" spans="1:11">
      <c r="A661" s="1">
        <v>40003</v>
      </c>
      <c r="B661">
        <v>68</v>
      </c>
      <c r="C661">
        <v>6</v>
      </c>
      <c r="E661" s="1">
        <v>40003</v>
      </c>
      <c r="F661">
        <v>3.4820000000000002</v>
      </c>
      <c r="G661">
        <v>2.7210000000000001</v>
      </c>
      <c r="I661" s="1">
        <v>40093</v>
      </c>
      <c r="J661">
        <v>84.75</v>
      </c>
      <c r="K661">
        <f t="shared" si="1021"/>
        <v>48</v>
      </c>
    </row>
    <row r="662" spans="1:11">
      <c r="A662" s="1">
        <v>40004</v>
      </c>
      <c r="B662">
        <v>70</v>
      </c>
      <c r="C662">
        <v>6</v>
      </c>
      <c r="E662" s="1">
        <v>40004</v>
      </c>
      <c r="F662">
        <v>3.4630000000000001</v>
      </c>
      <c r="G662">
        <v>2.6869999999999998</v>
      </c>
      <c r="I662" s="1">
        <v>40094</v>
      </c>
      <c r="J662">
        <v>82.68</v>
      </c>
      <c r="K662">
        <f t="shared" si="1021"/>
        <v>48</v>
      </c>
    </row>
    <row r="663" spans="1:11">
      <c r="A663" s="1">
        <v>40007</v>
      </c>
      <c r="B663">
        <v>71</v>
      </c>
      <c r="C663">
        <v>6</v>
      </c>
      <c r="E663" s="1">
        <v>40007</v>
      </c>
      <c r="F663">
        <v>3.4740000000000002</v>
      </c>
      <c r="G663">
        <v>2.6859999999999999</v>
      </c>
      <c r="I663" s="1">
        <v>40095</v>
      </c>
      <c r="J663">
        <v>81.5</v>
      </c>
      <c r="K663">
        <f t="shared" si="1021"/>
        <v>46</v>
      </c>
    </row>
    <row r="664" spans="1:11">
      <c r="A664" s="1">
        <v>40008</v>
      </c>
      <c r="B664">
        <v>70</v>
      </c>
      <c r="C664">
        <v>6</v>
      </c>
      <c r="E664" s="1">
        <v>40008</v>
      </c>
      <c r="F664">
        <v>3.4990000000000001</v>
      </c>
      <c r="G664">
        <v>2.7120000000000002</v>
      </c>
      <c r="I664" s="1">
        <v>40098</v>
      </c>
      <c r="J664">
        <v>78.67</v>
      </c>
      <c r="K664">
        <f t="shared" si="1021"/>
        <v>46</v>
      </c>
    </row>
    <row r="665" spans="1:11">
      <c r="A665" s="1">
        <v>40009</v>
      </c>
      <c r="B665">
        <v>66</v>
      </c>
      <c r="C665">
        <v>6</v>
      </c>
      <c r="E665" s="1">
        <v>40009</v>
      </c>
      <c r="F665">
        <v>3.5030000000000001</v>
      </c>
      <c r="G665">
        <v>2.7480000000000002</v>
      </c>
      <c r="I665" s="1">
        <v>40099</v>
      </c>
      <c r="J665">
        <v>78.099999999999994</v>
      </c>
      <c r="K665">
        <f t="shared" si="1021"/>
        <v>48</v>
      </c>
    </row>
    <row r="666" spans="1:11">
      <c r="A666" s="1">
        <v>40010</v>
      </c>
      <c r="B666">
        <v>65</v>
      </c>
      <c r="C666">
        <v>6</v>
      </c>
      <c r="E666" s="1">
        <v>40010</v>
      </c>
      <c r="F666">
        <v>3.4670000000000001</v>
      </c>
      <c r="G666">
        <v>2.722</v>
      </c>
      <c r="I666" s="1">
        <v>40100</v>
      </c>
      <c r="J666">
        <v>74.510000000000005</v>
      </c>
      <c r="K666">
        <f t="shared" si="1021"/>
        <v>48</v>
      </c>
    </row>
    <row r="667" spans="1:11">
      <c r="A667" s="1">
        <v>40011</v>
      </c>
      <c r="B667">
        <v>62</v>
      </c>
      <c r="C667">
        <v>6</v>
      </c>
      <c r="E667" s="1">
        <v>40011</v>
      </c>
      <c r="F667">
        <v>3.472</v>
      </c>
      <c r="G667">
        <v>2.7519999999999998</v>
      </c>
      <c r="I667" s="1">
        <v>40101</v>
      </c>
      <c r="J667">
        <v>75.03</v>
      </c>
      <c r="K667">
        <f t="shared" si="1021"/>
        <v>48</v>
      </c>
    </row>
    <row r="668" spans="1:11">
      <c r="A668" s="1">
        <v>40014</v>
      </c>
      <c r="B668">
        <v>58</v>
      </c>
      <c r="C668">
        <v>5</v>
      </c>
      <c r="E668" s="1">
        <v>40014</v>
      </c>
      <c r="F668">
        <v>3.4420000000000002</v>
      </c>
      <c r="G668">
        <v>2.7610000000000001</v>
      </c>
      <c r="I668" s="1">
        <v>40102</v>
      </c>
      <c r="J668">
        <v>77.17</v>
      </c>
      <c r="K668">
        <f t="shared" si="1021"/>
        <v>47</v>
      </c>
    </row>
    <row r="669" spans="1:11">
      <c r="A669" s="1">
        <v>40015</v>
      </c>
      <c r="B669">
        <v>57</v>
      </c>
      <c r="C669">
        <v>5</v>
      </c>
      <c r="E669" s="1">
        <v>40015</v>
      </c>
      <c r="F669">
        <v>3.3940000000000001</v>
      </c>
      <c r="G669">
        <v>2.7250000000000001</v>
      </c>
      <c r="I669" s="1">
        <v>40105</v>
      </c>
      <c r="J669">
        <v>74.650000000000006</v>
      </c>
      <c r="K669">
        <f t="shared" si="1021"/>
        <v>46</v>
      </c>
    </row>
    <row r="670" spans="1:11">
      <c r="A670" s="1">
        <v>40016</v>
      </c>
      <c r="B670">
        <v>56</v>
      </c>
      <c r="C670">
        <v>5</v>
      </c>
      <c r="E670" s="1">
        <v>40016</v>
      </c>
      <c r="F670">
        <v>3.3849999999999998</v>
      </c>
      <c r="G670">
        <v>2.7269999999999999</v>
      </c>
      <c r="I670" s="1">
        <v>40106</v>
      </c>
      <c r="J670">
        <v>73.55</v>
      </c>
      <c r="K670">
        <f t="shared" si="1021"/>
        <v>45</v>
      </c>
    </row>
    <row r="671" spans="1:11">
      <c r="A671" s="1">
        <v>40017</v>
      </c>
      <c r="B671">
        <v>53</v>
      </c>
      <c r="C671">
        <v>5</v>
      </c>
      <c r="E671" s="1">
        <v>40017</v>
      </c>
      <c r="F671">
        <v>3.4119999999999999</v>
      </c>
      <c r="G671">
        <v>2.77</v>
      </c>
      <c r="I671" s="1">
        <v>40107</v>
      </c>
      <c r="J671">
        <v>73.5</v>
      </c>
      <c r="K671">
        <f t="shared" si="1021"/>
        <v>44</v>
      </c>
    </row>
    <row r="672" spans="1:11">
      <c r="A672" s="1">
        <v>40018</v>
      </c>
      <c r="B672">
        <v>53</v>
      </c>
      <c r="C672">
        <v>5</v>
      </c>
      <c r="E672" s="1">
        <v>40018</v>
      </c>
      <c r="F672">
        <v>3.4159999999999999</v>
      </c>
      <c r="G672">
        <v>2.7829999999999999</v>
      </c>
      <c r="I672" s="1">
        <v>40108</v>
      </c>
      <c r="J672">
        <v>73.5</v>
      </c>
      <c r="K672">
        <f t="shared" si="1021"/>
        <v>44</v>
      </c>
    </row>
    <row r="673" spans="1:11">
      <c r="A673" s="1">
        <v>40021</v>
      </c>
      <c r="B673">
        <v>51</v>
      </c>
      <c r="C673">
        <v>4</v>
      </c>
      <c r="E673" s="1">
        <v>40021</v>
      </c>
      <c r="F673">
        <v>3.4140000000000001</v>
      </c>
      <c r="G673">
        <v>2.7930000000000001</v>
      </c>
      <c r="I673" s="1">
        <v>40109</v>
      </c>
      <c r="J673">
        <v>72.5</v>
      </c>
      <c r="K673">
        <f t="shared" si="1021"/>
        <v>45</v>
      </c>
    </row>
    <row r="674" spans="1:11">
      <c r="A674" s="1">
        <v>40022</v>
      </c>
      <c r="B674">
        <v>50</v>
      </c>
      <c r="C674">
        <v>4</v>
      </c>
      <c r="E674" s="1">
        <v>40022</v>
      </c>
      <c r="F674">
        <v>3.3610000000000002</v>
      </c>
      <c r="G674">
        <v>2.7450000000000001</v>
      </c>
      <c r="I674" s="1">
        <v>40112</v>
      </c>
      <c r="J674">
        <v>72.5</v>
      </c>
      <c r="K674">
        <f t="shared" si="1021"/>
        <v>44</v>
      </c>
    </row>
    <row r="675" spans="1:11">
      <c r="A675" s="1">
        <v>40023</v>
      </c>
      <c r="B675">
        <v>49</v>
      </c>
      <c r="C675">
        <v>4</v>
      </c>
      <c r="E675" s="1">
        <v>40023</v>
      </c>
      <c r="F675">
        <v>3.335</v>
      </c>
      <c r="G675">
        <v>2.7410000000000001</v>
      </c>
      <c r="I675" s="1">
        <v>40113</v>
      </c>
      <c r="J675">
        <v>74.22</v>
      </c>
      <c r="K675">
        <f t="shared" si="1021"/>
        <v>44</v>
      </c>
    </row>
    <row r="676" spans="1:11">
      <c r="A676" s="1">
        <v>40024</v>
      </c>
      <c r="B676">
        <v>48</v>
      </c>
      <c r="C676">
        <v>4</v>
      </c>
      <c r="E676" s="1">
        <v>40024</v>
      </c>
      <c r="F676">
        <v>3.323</v>
      </c>
      <c r="G676">
        <v>2.74</v>
      </c>
      <c r="I676" s="1">
        <v>40114</v>
      </c>
      <c r="J676">
        <v>78.64</v>
      </c>
      <c r="K676">
        <f t="shared" si="1021"/>
        <v>44</v>
      </c>
    </row>
    <row r="677" spans="1:11">
      <c r="A677" s="1">
        <v>40025</v>
      </c>
      <c r="B677">
        <v>51</v>
      </c>
      <c r="C677">
        <v>4</v>
      </c>
      <c r="E677" s="1">
        <v>40025</v>
      </c>
      <c r="F677">
        <v>3.27</v>
      </c>
      <c r="G677">
        <v>2.7010000000000001</v>
      </c>
      <c r="I677" s="1">
        <v>40115</v>
      </c>
      <c r="J677">
        <v>75.83</v>
      </c>
      <c r="K677">
        <f t="shared" si="1021"/>
        <v>45</v>
      </c>
    </row>
    <row r="678" spans="1:11">
      <c r="A678" s="1">
        <v>40028</v>
      </c>
      <c r="B678">
        <v>50</v>
      </c>
      <c r="C678">
        <v>4</v>
      </c>
      <c r="E678" s="1">
        <v>40028</v>
      </c>
      <c r="F678">
        <v>3.3239999999999998</v>
      </c>
      <c r="G678">
        <v>2.7669999999999999</v>
      </c>
      <c r="I678" s="1">
        <v>40116</v>
      </c>
      <c r="J678">
        <v>79.5</v>
      </c>
      <c r="K678">
        <f t="shared" si="1021"/>
        <v>46</v>
      </c>
    </row>
    <row r="679" spans="1:11">
      <c r="A679" s="1">
        <v>40029</v>
      </c>
      <c r="B679">
        <v>49</v>
      </c>
      <c r="C679">
        <v>4</v>
      </c>
      <c r="E679" s="1">
        <v>40029</v>
      </c>
      <c r="F679">
        <v>3.3439999999999999</v>
      </c>
      <c r="G679">
        <v>2.794</v>
      </c>
      <c r="I679" s="1">
        <v>40119</v>
      </c>
      <c r="J679">
        <v>78.540000000000006</v>
      </c>
      <c r="K679">
        <f t="shared" si="1021"/>
        <v>46</v>
      </c>
    </row>
    <row r="680" spans="1:11">
      <c r="A680" s="1">
        <v>40030</v>
      </c>
      <c r="B680">
        <v>49</v>
      </c>
      <c r="C680">
        <v>4</v>
      </c>
      <c r="E680" s="1">
        <v>40030</v>
      </c>
      <c r="F680">
        <v>3.347</v>
      </c>
      <c r="G680">
        <v>2.8050000000000002</v>
      </c>
      <c r="I680" s="1">
        <v>40120</v>
      </c>
      <c r="J680">
        <v>80.38</v>
      </c>
      <c r="K680">
        <f t="shared" si="1021"/>
        <v>46</v>
      </c>
    </row>
    <row r="681" spans="1:11">
      <c r="A681" s="1">
        <v>40031</v>
      </c>
      <c r="B681">
        <v>48</v>
      </c>
      <c r="C681">
        <v>4</v>
      </c>
      <c r="E681" s="1">
        <v>40031</v>
      </c>
      <c r="F681">
        <v>3.363</v>
      </c>
      <c r="G681">
        <v>2.8250000000000002</v>
      </c>
      <c r="I681" s="1">
        <v>40121</v>
      </c>
      <c r="J681">
        <v>77</v>
      </c>
      <c r="K681">
        <f t="shared" si="1021"/>
        <v>45</v>
      </c>
    </row>
    <row r="682" spans="1:11">
      <c r="A682" s="1">
        <v>40032</v>
      </c>
      <c r="B682">
        <v>45</v>
      </c>
      <c r="C682">
        <v>4</v>
      </c>
      <c r="E682" s="1">
        <v>40032</v>
      </c>
      <c r="F682">
        <v>3.4489999999999998</v>
      </c>
      <c r="G682">
        <v>2.94</v>
      </c>
      <c r="I682" s="1">
        <v>40122</v>
      </c>
      <c r="J682">
        <v>76.75</v>
      </c>
      <c r="K682">
        <f t="shared" si="1021"/>
        <v>45</v>
      </c>
    </row>
    <row r="683" spans="1:11">
      <c r="A683" s="1">
        <v>40035</v>
      </c>
      <c r="B683">
        <v>43</v>
      </c>
      <c r="C683">
        <v>3</v>
      </c>
      <c r="E683" s="1">
        <v>40035</v>
      </c>
      <c r="F683">
        <v>3.3940000000000001</v>
      </c>
      <c r="G683">
        <v>2.8959999999999999</v>
      </c>
      <c r="I683" s="1">
        <v>40123</v>
      </c>
      <c r="J683">
        <v>76.5</v>
      </c>
      <c r="K683">
        <f t="shared" si="1021"/>
        <v>45</v>
      </c>
    </row>
    <row r="684" spans="1:11">
      <c r="A684" s="1">
        <v>40036</v>
      </c>
      <c r="B684">
        <v>45</v>
      </c>
      <c r="C684">
        <v>3</v>
      </c>
      <c r="E684" s="1">
        <v>40036</v>
      </c>
      <c r="F684">
        <v>3.3769999999999998</v>
      </c>
      <c r="G684">
        <v>2.8610000000000002</v>
      </c>
      <c r="I684" s="1">
        <v>40126</v>
      </c>
      <c r="J684">
        <v>73.87</v>
      </c>
      <c r="K684">
        <f t="shared" si="1021"/>
        <v>44</v>
      </c>
    </row>
    <row r="685" spans="1:11">
      <c r="A685" s="1">
        <v>40037</v>
      </c>
      <c r="B685">
        <v>47</v>
      </c>
      <c r="C685">
        <v>4</v>
      </c>
      <c r="E685" s="1">
        <v>40037</v>
      </c>
      <c r="F685">
        <v>3.3839999999999999</v>
      </c>
      <c r="G685">
        <v>2.851</v>
      </c>
      <c r="I685" s="1">
        <v>40127</v>
      </c>
      <c r="J685">
        <v>74.349999999999994</v>
      </c>
      <c r="K685">
        <f t="shared" si="1021"/>
        <v>43</v>
      </c>
    </row>
    <row r="686" spans="1:11">
      <c r="A686" s="1">
        <v>40038</v>
      </c>
      <c r="B686">
        <v>48</v>
      </c>
      <c r="C686">
        <v>4</v>
      </c>
      <c r="E686" s="1">
        <v>40038</v>
      </c>
      <c r="F686">
        <v>3.3610000000000002</v>
      </c>
      <c r="G686">
        <v>2.8119999999999998</v>
      </c>
      <c r="I686" s="1">
        <v>40128</v>
      </c>
      <c r="J686">
        <v>73</v>
      </c>
      <c r="K686">
        <f t="shared" si="1021"/>
        <v>43</v>
      </c>
    </row>
    <row r="687" spans="1:11">
      <c r="A687" s="1">
        <v>40039</v>
      </c>
      <c r="B687">
        <v>51</v>
      </c>
      <c r="C687">
        <v>4</v>
      </c>
      <c r="E687" s="1">
        <v>40039</v>
      </c>
      <c r="F687">
        <v>3.3039999999999998</v>
      </c>
      <c r="G687">
        <v>2.7309999999999999</v>
      </c>
      <c r="I687" s="1">
        <v>40129</v>
      </c>
      <c r="J687">
        <v>75.19</v>
      </c>
      <c r="K687">
        <f t="shared" si="1021"/>
        <v>43</v>
      </c>
    </row>
    <row r="688" spans="1:11">
      <c r="A688" s="1">
        <v>40042</v>
      </c>
      <c r="B688">
        <v>52</v>
      </c>
      <c r="C688">
        <v>4</v>
      </c>
      <c r="E688" s="1">
        <v>40042</v>
      </c>
      <c r="F688">
        <v>3.294</v>
      </c>
      <c r="G688">
        <v>2.714</v>
      </c>
      <c r="I688" s="1">
        <v>40130</v>
      </c>
      <c r="J688">
        <v>76.44</v>
      </c>
      <c r="K688">
        <f t="shared" si="1021"/>
        <v>44</v>
      </c>
    </row>
    <row r="689" spans="1:11">
      <c r="A689" s="1">
        <v>40043</v>
      </c>
      <c r="B689">
        <v>51</v>
      </c>
      <c r="C689">
        <v>4</v>
      </c>
      <c r="E689" s="1">
        <v>40043</v>
      </c>
      <c r="F689">
        <v>3.2890000000000001</v>
      </c>
      <c r="G689">
        <v>2.7229999999999999</v>
      </c>
      <c r="I689" s="1">
        <v>40133</v>
      </c>
      <c r="J689">
        <v>74.3</v>
      </c>
      <c r="K689">
        <f t="shared" si="1021"/>
        <v>48</v>
      </c>
    </row>
    <row r="690" spans="1:11">
      <c r="A690" s="1">
        <v>40044</v>
      </c>
      <c r="B690">
        <v>53</v>
      </c>
      <c r="C690">
        <v>5</v>
      </c>
      <c r="E690" s="1">
        <v>40044</v>
      </c>
      <c r="F690">
        <v>3.27</v>
      </c>
      <c r="G690">
        <v>2.6930000000000001</v>
      </c>
      <c r="I690" s="1">
        <v>40134</v>
      </c>
      <c r="J690">
        <v>75</v>
      </c>
      <c r="K690">
        <f t="shared" si="1021"/>
        <v>47</v>
      </c>
    </row>
    <row r="691" spans="1:11">
      <c r="A691" s="1">
        <v>40045</v>
      </c>
      <c r="B691">
        <v>51</v>
      </c>
      <c r="C691">
        <v>4</v>
      </c>
      <c r="E691" s="1">
        <v>40045</v>
      </c>
      <c r="F691">
        <v>3.2549999999999999</v>
      </c>
      <c r="G691">
        <v>2.694</v>
      </c>
      <c r="I691" s="1">
        <v>40135</v>
      </c>
      <c r="J691">
        <v>75.25</v>
      </c>
      <c r="K691">
        <f t="shared" si="1021"/>
        <v>48</v>
      </c>
    </row>
    <row r="692" spans="1:11">
      <c r="A692" s="1">
        <v>40046</v>
      </c>
      <c r="B692">
        <v>48</v>
      </c>
      <c r="C692">
        <v>4</v>
      </c>
      <c r="E692" s="1">
        <v>40046</v>
      </c>
      <c r="F692">
        <v>3.2869999999999999</v>
      </c>
      <c r="G692">
        <v>2.7509999999999999</v>
      </c>
      <c r="I692" s="1">
        <v>40136</v>
      </c>
      <c r="J692">
        <v>79.47</v>
      </c>
      <c r="K692">
        <f t="shared" si="1021"/>
        <v>52</v>
      </c>
    </row>
    <row r="693" spans="1:11">
      <c r="A693" s="1">
        <v>40049</v>
      </c>
      <c r="B693">
        <v>49</v>
      </c>
      <c r="C693">
        <v>4</v>
      </c>
      <c r="E693" s="1">
        <v>40049</v>
      </c>
      <c r="F693">
        <v>3.2839999999999998</v>
      </c>
      <c r="G693">
        <v>2.7410000000000001</v>
      </c>
      <c r="I693" s="1">
        <v>40137</v>
      </c>
      <c r="J693">
        <v>80.5</v>
      </c>
      <c r="K693">
        <f t="shared" si="1021"/>
        <v>53</v>
      </c>
    </row>
    <row r="694" spans="1:11">
      <c r="A694" s="1">
        <v>40050</v>
      </c>
      <c r="B694">
        <v>48</v>
      </c>
      <c r="C694">
        <v>4</v>
      </c>
      <c r="E694" s="1">
        <v>40050</v>
      </c>
      <c r="F694">
        <v>3.242</v>
      </c>
      <c r="G694">
        <v>2.7040000000000002</v>
      </c>
      <c r="I694" s="1">
        <v>40140</v>
      </c>
      <c r="J694">
        <v>78.5</v>
      </c>
      <c r="K694">
        <f t="shared" si="1021"/>
        <v>52</v>
      </c>
    </row>
    <row r="695" spans="1:11">
      <c r="A695" s="1">
        <v>40051</v>
      </c>
      <c r="B695">
        <v>48</v>
      </c>
      <c r="C695">
        <v>4</v>
      </c>
      <c r="E695" s="1">
        <v>40051</v>
      </c>
      <c r="F695">
        <v>3.2229999999999999</v>
      </c>
      <c r="G695">
        <v>2.68</v>
      </c>
      <c r="I695" s="1">
        <v>40141</v>
      </c>
      <c r="J695">
        <v>81.125</v>
      </c>
      <c r="K695">
        <f t="shared" si="1021"/>
        <v>54</v>
      </c>
    </row>
    <row r="696" spans="1:11">
      <c r="A696" s="1">
        <v>40052</v>
      </c>
      <c r="B696">
        <v>48</v>
      </c>
      <c r="C696">
        <v>4</v>
      </c>
      <c r="E696" s="1">
        <v>40052</v>
      </c>
      <c r="F696">
        <v>3.2240000000000002</v>
      </c>
      <c r="G696">
        <v>2.6850000000000001</v>
      </c>
      <c r="I696" s="1">
        <v>40142</v>
      </c>
      <c r="J696">
        <v>79.31</v>
      </c>
      <c r="K696">
        <f t="shared" si="1021"/>
        <v>55</v>
      </c>
    </row>
    <row r="697" spans="1:11">
      <c r="A697" s="1">
        <v>40053</v>
      </c>
      <c r="B697">
        <v>49</v>
      </c>
      <c r="C697">
        <v>4</v>
      </c>
      <c r="E697" s="1">
        <v>40053</v>
      </c>
      <c r="F697">
        <v>3.2429999999999999</v>
      </c>
      <c r="G697">
        <v>2.6920000000000002</v>
      </c>
      <c r="I697" s="1">
        <v>40143</v>
      </c>
      <c r="J697">
        <v>85.5</v>
      </c>
      <c r="K697">
        <f t="shared" si="1021"/>
        <v>63</v>
      </c>
    </row>
    <row r="698" spans="1:11">
      <c r="A698" s="1">
        <v>40056</v>
      </c>
      <c r="B698">
        <v>50</v>
      </c>
      <c r="C698">
        <v>4</v>
      </c>
      <c r="E698" s="1">
        <v>40056</v>
      </c>
      <c r="F698">
        <v>3.266</v>
      </c>
      <c r="G698">
        <v>2.6880000000000002</v>
      </c>
      <c r="I698" s="1">
        <v>40144</v>
      </c>
      <c r="J698">
        <v>87.42</v>
      </c>
      <c r="K698">
        <f t="shared" si="1021"/>
        <v>63</v>
      </c>
    </row>
    <row r="699" spans="1:11">
      <c r="A699" s="1">
        <v>40057</v>
      </c>
      <c r="B699">
        <v>52</v>
      </c>
      <c r="C699">
        <v>4</v>
      </c>
      <c r="E699" s="1">
        <v>40057</v>
      </c>
      <c r="F699">
        <v>3.2810000000000001</v>
      </c>
      <c r="G699">
        <v>2.6829999999999998</v>
      </c>
      <c r="I699" s="1">
        <v>40147</v>
      </c>
      <c r="J699">
        <v>86.5</v>
      </c>
      <c r="K699">
        <f t="shared" si="1021"/>
        <v>63</v>
      </c>
    </row>
    <row r="700" spans="1:11">
      <c r="A700" s="1">
        <v>40058</v>
      </c>
      <c r="B700">
        <v>54</v>
      </c>
      <c r="C700">
        <v>4</v>
      </c>
      <c r="E700" s="1">
        <v>40058</v>
      </c>
      <c r="F700">
        <v>3.2949999999999999</v>
      </c>
      <c r="G700">
        <v>2.6720000000000002</v>
      </c>
      <c r="I700" s="1">
        <v>40148</v>
      </c>
      <c r="J700">
        <v>81.459999999999994</v>
      </c>
      <c r="K700">
        <f t="shared" si="1021"/>
        <v>59</v>
      </c>
    </row>
    <row r="701" spans="1:11">
      <c r="A701" s="1">
        <v>40059</v>
      </c>
      <c r="B701">
        <v>56</v>
      </c>
      <c r="C701">
        <v>4</v>
      </c>
      <c r="E701" s="1">
        <v>40059</v>
      </c>
      <c r="F701">
        <v>3.319</v>
      </c>
      <c r="G701">
        <v>2.6779999999999999</v>
      </c>
      <c r="I701" s="1">
        <v>40149</v>
      </c>
      <c r="J701">
        <v>80.48</v>
      </c>
      <c r="K701">
        <f t="shared" si="1021"/>
        <v>58</v>
      </c>
    </row>
    <row r="702" spans="1:11">
      <c r="A702" s="1">
        <v>40060</v>
      </c>
      <c r="B702">
        <v>55</v>
      </c>
      <c r="C702">
        <v>3</v>
      </c>
      <c r="E702" s="1">
        <v>40060</v>
      </c>
      <c r="F702">
        <v>3.2909999999999999</v>
      </c>
      <c r="G702">
        <v>2.6509999999999998</v>
      </c>
      <c r="I702" s="1">
        <v>40150</v>
      </c>
      <c r="J702">
        <v>78.62</v>
      </c>
      <c r="K702">
        <f t="shared" si="1021"/>
        <v>57</v>
      </c>
    </row>
    <row r="703" spans="1:11">
      <c r="A703" s="1">
        <v>40063</v>
      </c>
      <c r="B703">
        <v>55</v>
      </c>
      <c r="C703">
        <v>2</v>
      </c>
      <c r="E703" s="1">
        <v>40063</v>
      </c>
      <c r="F703">
        <v>3.2919999999999998</v>
      </c>
      <c r="G703">
        <v>2.641</v>
      </c>
      <c r="I703" s="1">
        <v>40151</v>
      </c>
      <c r="J703">
        <v>76.265000000000001</v>
      </c>
      <c r="K703">
        <f t="shared" si="1021"/>
        <v>55</v>
      </c>
    </row>
    <row r="704" spans="1:11">
      <c r="A704" s="1">
        <v>40064</v>
      </c>
      <c r="B704">
        <v>55</v>
      </c>
      <c r="C704">
        <v>4</v>
      </c>
      <c r="E704" s="1">
        <v>40064</v>
      </c>
      <c r="F704">
        <v>3.294</v>
      </c>
      <c r="G704">
        <v>2.6589999999999998</v>
      </c>
      <c r="I704" s="1">
        <v>40154</v>
      </c>
      <c r="J704">
        <v>77</v>
      </c>
      <c r="K704">
        <f t="shared" si="1021"/>
        <v>59</v>
      </c>
    </row>
    <row r="705" spans="1:11">
      <c r="A705" s="1">
        <v>40065</v>
      </c>
      <c r="B705">
        <v>50</v>
      </c>
      <c r="C705">
        <v>3</v>
      </c>
      <c r="E705" s="1">
        <v>40065</v>
      </c>
      <c r="F705">
        <v>3.302</v>
      </c>
      <c r="G705">
        <v>2.7010000000000001</v>
      </c>
      <c r="I705" s="1">
        <v>40155</v>
      </c>
      <c r="J705">
        <v>79.67</v>
      </c>
      <c r="K705">
        <f t="shared" si="1021"/>
        <v>67</v>
      </c>
    </row>
    <row r="706" spans="1:11">
      <c r="A706" s="1">
        <v>40066</v>
      </c>
      <c r="B706">
        <v>50</v>
      </c>
      <c r="C706">
        <v>3</v>
      </c>
      <c r="E706" s="1">
        <v>40066</v>
      </c>
      <c r="F706">
        <v>3.2480000000000002</v>
      </c>
      <c r="G706">
        <v>2.65</v>
      </c>
      <c r="I706" s="1">
        <v>40156</v>
      </c>
      <c r="J706">
        <v>82.625</v>
      </c>
      <c r="K706">
        <f t="shared" si="1021"/>
        <v>78</v>
      </c>
    </row>
    <row r="707" spans="1:11">
      <c r="A707" s="1">
        <v>40067</v>
      </c>
      <c r="B707">
        <v>50</v>
      </c>
      <c r="C707">
        <v>4</v>
      </c>
      <c r="E707" s="1">
        <v>40067</v>
      </c>
      <c r="F707">
        <v>3.1869999999999998</v>
      </c>
      <c r="G707">
        <v>2.6</v>
      </c>
      <c r="I707" s="1">
        <v>40157</v>
      </c>
      <c r="J707">
        <v>80.41</v>
      </c>
      <c r="K707">
        <f t="shared" si="1021"/>
        <v>75</v>
      </c>
    </row>
    <row r="708" spans="1:11">
      <c r="A708" s="1">
        <v>40070</v>
      </c>
      <c r="B708">
        <v>50</v>
      </c>
      <c r="C708">
        <v>4</v>
      </c>
      <c r="E708" s="1">
        <v>40070</v>
      </c>
      <c r="F708">
        <v>3.22</v>
      </c>
      <c r="G708">
        <v>2.629</v>
      </c>
      <c r="I708" s="1">
        <v>40158</v>
      </c>
      <c r="J708">
        <v>79.75</v>
      </c>
      <c r="K708">
        <f t="shared" si="1021"/>
        <v>70</v>
      </c>
    </row>
    <row r="709" spans="1:11">
      <c r="A709" s="1">
        <v>40071</v>
      </c>
      <c r="B709">
        <v>49</v>
      </c>
      <c r="C709">
        <v>4</v>
      </c>
      <c r="E709" s="1">
        <v>40071</v>
      </c>
      <c r="F709">
        <v>3.222</v>
      </c>
      <c r="G709">
        <v>2.6459999999999999</v>
      </c>
      <c r="I709" s="1">
        <v>40161</v>
      </c>
      <c r="J709">
        <v>77.69</v>
      </c>
      <c r="K709">
        <f t="shared" si="1021"/>
        <v>72</v>
      </c>
    </row>
    <row r="710" spans="1:11">
      <c r="A710" s="1">
        <v>40072</v>
      </c>
      <c r="B710">
        <v>47</v>
      </c>
      <c r="C710">
        <v>4</v>
      </c>
      <c r="E710" s="1">
        <v>40072</v>
      </c>
      <c r="F710">
        <v>3.2229999999999999</v>
      </c>
      <c r="G710">
        <v>2.6640000000000001</v>
      </c>
      <c r="I710" s="1">
        <v>40162</v>
      </c>
      <c r="J710">
        <v>78.72</v>
      </c>
      <c r="K710">
        <f t="shared" si="1021"/>
        <v>74</v>
      </c>
    </row>
    <row r="711" spans="1:11">
      <c r="A711" s="1">
        <v>40073</v>
      </c>
      <c r="B711">
        <v>45</v>
      </c>
      <c r="C711">
        <v>4</v>
      </c>
      <c r="E711" s="1">
        <v>40073</v>
      </c>
      <c r="F711">
        <v>3.2469999999999999</v>
      </c>
      <c r="G711">
        <v>2.6989999999999998</v>
      </c>
      <c r="I711" s="1">
        <v>40163</v>
      </c>
      <c r="J711">
        <v>77.905000000000001</v>
      </c>
      <c r="K711">
        <f t="shared" si="1021"/>
        <v>72</v>
      </c>
    </row>
    <row r="712" spans="1:11">
      <c r="A712" s="1">
        <v>40074</v>
      </c>
      <c r="B712">
        <v>44</v>
      </c>
      <c r="C712">
        <v>4</v>
      </c>
      <c r="E712" s="1">
        <v>40074</v>
      </c>
      <c r="F712">
        <v>3.238</v>
      </c>
      <c r="G712">
        <v>2.698</v>
      </c>
      <c r="I712" s="1">
        <v>40164</v>
      </c>
      <c r="J712">
        <v>80.25</v>
      </c>
      <c r="K712">
        <f t="shared" ref="K712:K775" si="1022">VLOOKUP(I712,$A$2:$B$5000,2,FALSE)</f>
        <v>77</v>
      </c>
    </row>
    <row r="713" spans="1:11">
      <c r="A713" s="1">
        <v>40077</v>
      </c>
      <c r="B713">
        <v>44</v>
      </c>
      <c r="C713">
        <v>3</v>
      </c>
      <c r="E713" s="1">
        <v>40077</v>
      </c>
      <c r="F713">
        <v>3.234</v>
      </c>
      <c r="G713">
        <v>2.694</v>
      </c>
      <c r="I713" s="1">
        <v>40165</v>
      </c>
      <c r="J713">
        <v>79.94</v>
      </c>
      <c r="K713">
        <f t="shared" si="1022"/>
        <v>81</v>
      </c>
    </row>
    <row r="714" spans="1:11">
      <c r="A714" s="1">
        <v>40078</v>
      </c>
      <c r="B714">
        <v>43</v>
      </c>
      <c r="C714">
        <v>3</v>
      </c>
      <c r="E714" s="1">
        <v>40078</v>
      </c>
      <c r="F714">
        <v>3.2290000000000001</v>
      </c>
      <c r="G714">
        <v>2.6970000000000001</v>
      </c>
      <c r="I714" s="1">
        <v>40168</v>
      </c>
      <c r="J714">
        <v>78</v>
      </c>
      <c r="K714">
        <f t="shared" si="1022"/>
        <v>83</v>
      </c>
    </row>
    <row r="715" spans="1:11">
      <c r="A715" s="1">
        <v>40079</v>
      </c>
      <c r="B715">
        <v>44</v>
      </c>
      <c r="C715">
        <v>3</v>
      </c>
      <c r="E715" s="1">
        <v>40079</v>
      </c>
      <c r="F715">
        <v>3.2069999999999999</v>
      </c>
      <c r="G715">
        <v>2.6720000000000002</v>
      </c>
      <c r="I715" s="1">
        <v>40169</v>
      </c>
      <c r="J715">
        <v>75.984999999999999</v>
      </c>
      <c r="K715">
        <f t="shared" si="1022"/>
        <v>76</v>
      </c>
    </row>
    <row r="716" spans="1:11">
      <c r="A716" s="1">
        <v>40080</v>
      </c>
      <c r="B716">
        <v>44</v>
      </c>
      <c r="C716">
        <v>3</v>
      </c>
      <c r="E716" s="1">
        <v>40080</v>
      </c>
      <c r="F716">
        <v>3.1520000000000001</v>
      </c>
      <c r="G716">
        <v>2.6139999999999999</v>
      </c>
      <c r="I716" s="1">
        <v>40170</v>
      </c>
      <c r="J716">
        <v>74.2</v>
      </c>
      <c r="K716">
        <f t="shared" si="1022"/>
        <v>74</v>
      </c>
    </row>
    <row r="717" spans="1:11">
      <c r="A717" s="1">
        <v>40081</v>
      </c>
      <c r="B717">
        <v>44</v>
      </c>
      <c r="C717">
        <v>3</v>
      </c>
      <c r="E717" s="1">
        <v>40081</v>
      </c>
      <c r="F717">
        <v>3.1429999999999998</v>
      </c>
      <c r="G717">
        <v>2.6030000000000002</v>
      </c>
      <c r="I717" s="1">
        <v>40171</v>
      </c>
      <c r="J717">
        <v>74.08</v>
      </c>
      <c r="K717">
        <f t="shared" si="1022"/>
        <v>74</v>
      </c>
    </row>
    <row r="718" spans="1:11">
      <c r="A718" s="1">
        <v>40084</v>
      </c>
      <c r="B718">
        <v>45</v>
      </c>
      <c r="C718">
        <v>3</v>
      </c>
      <c r="E718" s="1">
        <v>40084</v>
      </c>
      <c r="F718">
        <v>3.141</v>
      </c>
      <c r="G718">
        <v>2.5910000000000002</v>
      </c>
      <c r="I718" s="1">
        <v>40172</v>
      </c>
      <c r="J718">
        <v>74.099999999999994</v>
      </c>
      <c r="K718" t="e">
        <f t="shared" si="1022"/>
        <v>#N/A</v>
      </c>
    </row>
    <row r="719" spans="1:11">
      <c r="A719" s="1">
        <v>40085</v>
      </c>
      <c r="B719">
        <v>46</v>
      </c>
      <c r="C719">
        <v>3</v>
      </c>
      <c r="E719" s="1">
        <v>40085</v>
      </c>
      <c r="F719">
        <v>3.1429999999999998</v>
      </c>
      <c r="G719">
        <v>2.5880000000000001</v>
      </c>
      <c r="I719" s="1">
        <v>40175</v>
      </c>
      <c r="J719">
        <v>73.900000000000006</v>
      </c>
      <c r="K719">
        <f t="shared" si="1022"/>
        <v>72</v>
      </c>
    </row>
    <row r="720" spans="1:11">
      <c r="A720" s="1">
        <v>40086</v>
      </c>
      <c r="B720">
        <v>48</v>
      </c>
      <c r="C720">
        <v>4</v>
      </c>
      <c r="E720" s="1">
        <v>40086</v>
      </c>
      <c r="F720">
        <v>3.1840000000000002</v>
      </c>
      <c r="G720">
        <v>2.6560000000000001</v>
      </c>
      <c r="I720" s="1">
        <v>40176</v>
      </c>
      <c r="J720">
        <v>71.86</v>
      </c>
      <c r="K720">
        <f t="shared" si="1022"/>
        <v>71</v>
      </c>
    </row>
    <row r="721" spans="1:11">
      <c r="A721" s="1">
        <v>40087</v>
      </c>
      <c r="B721">
        <v>51</v>
      </c>
      <c r="C721">
        <v>4</v>
      </c>
      <c r="E721" s="1">
        <v>40087</v>
      </c>
      <c r="F721">
        <v>3.19</v>
      </c>
      <c r="G721">
        <v>2.633</v>
      </c>
      <c r="I721" s="1">
        <v>40177</v>
      </c>
      <c r="J721">
        <v>73.02</v>
      </c>
      <c r="K721">
        <f t="shared" si="1022"/>
        <v>73</v>
      </c>
    </row>
    <row r="722" spans="1:11">
      <c r="A722" s="1">
        <v>40088</v>
      </c>
      <c r="B722">
        <v>51</v>
      </c>
      <c r="C722">
        <v>4</v>
      </c>
      <c r="E722" s="1">
        <v>40088</v>
      </c>
      <c r="F722">
        <v>3.1629999999999998</v>
      </c>
      <c r="G722">
        <v>2.609</v>
      </c>
      <c r="I722" s="1">
        <v>40178</v>
      </c>
      <c r="J722">
        <v>73.25</v>
      </c>
      <c r="K722">
        <f t="shared" si="1022"/>
        <v>74</v>
      </c>
    </row>
    <row r="723" spans="1:11">
      <c r="A723" s="1">
        <v>40091</v>
      </c>
      <c r="B723">
        <v>49</v>
      </c>
      <c r="C723">
        <v>4</v>
      </c>
      <c r="E723" s="1">
        <v>40091</v>
      </c>
      <c r="F723">
        <v>3.1389999999999998</v>
      </c>
      <c r="G723">
        <v>2.6</v>
      </c>
      <c r="I723" s="1">
        <v>40179</v>
      </c>
      <c r="J723">
        <v>73.3</v>
      </c>
      <c r="K723" t="e">
        <f t="shared" si="1022"/>
        <v>#N/A</v>
      </c>
    </row>
    <row r="724" spans="1:11">
      <c r="A724" s="1">
        <v>40092</v>
      </c>
      <c r="B724">
        <v>48</v>
      </c>
      <c r="C724">
        <v>4</v>
      </c>
      <c r="E724" s="1">
        <v>40092</v>
      </c>
      <c r="F724">
        <v>3.1520000000000001</v>
      </c>
      <c r="G724">
        <v>2.6179999999999999</v>
      </c>
      <c r="I724" s="1">
        <v>40182</v>
      </c>
      <c r="J724">
        <v>71.650000000000006</v>
      </c>
      <c r="K724">
        <f t="shared" si="1022"/>
        <v>70</v>
      </c>
    </row>
    <row r="725" spans="1:11">
      <c r="A725" s="1">
        <v>40093</v>
      </c>
      <c r="B725">
        <v>48</v>
      </c>
      <c r="C725">
        <v>4</v>
      </c>
      <c r="E725" s="1">
        <v>40093</v>
      </c>
      <c r="F725">
        <v>3.1320000000000001</v>
      </c>
      <c r="G725">
        <v>2.6030000000000002</v>
      </c>
      <c r="I725" s="1">
        <v>40183</v>
      </c>
      <c r="J725">
        <v>69.650000000000006</v>
      </c>
      <c r="K725">
        <f t="shared" si="1022"/>
        <v>70</v>
      </c>
    </row>
    <row r="726" spans="1:11">
      <c r="A726" s="1">
        <v>40094</v>
      </c>
      <c r="B726">
        <v>48</v>
      </c>
      <c r="C726">
        <v>5</v>
      </c>
      <c r="E726" s="1">
        <v>40094</v>
      </c>
      <c r="F726">
        <v>3.1230000000000002</v>
      </c>
      <c r="G726">
        <v>2.5990000000000002</v>
      </c>
      <c r="I726" s="1">
        <v>40184</v>
      </c>
      <c r="J726">
        <v>66.599999999999994</v>
      </c>
      <c r="K726">
        <f t="shared" si="1022"/>
        <v>71</v>
      </c>
    </row>
    <row r="727" spans="1:11">
      <c r="A727" s="1">
        <v>40095</v>
      </c>
      <c r="B727">
        <v>46</v>
      </c>
      <c r="C727">
        <v>5</v>
      </c>
      <c r="E727" s="1">
        <v>40095</v>
      </c>
      <c r="F727">
        <v>3.194</v>
      </c>
      <c r="G727">
        <v>2.69</v>
      </c>
      <c r="I727" s="1">
        <v>40185</v>
      </c>
      <c r="J727">
        <v>65.540000000000006</v>
      </c>
      <c r="K727">
        <f t="shared" si="1022"/>
        <v>69</v>
      </c>
    </row>
    <row r="728" spans="1:11">
      <c r="A728" s="1">
        <v>40098</v>
      </c>
      <c r="B728">
        <v>46</v>
      </c>
      <c r="C728">
        <v>5</v>
      </c>
      <c r="E728" s="1">
        <v>40098</v>
      </c>
      <c r="F728">
        <v>3.1709999999999998</v>
      </c>
      <c r="G728">
        <v>2.6640000000000001</v>
      </c>
      <c r="I728" s="1">
        <v>40186</v>
      </c>
      <c r="J728">
        <v>65.459999999999994</v>
      </c>
      <c r="K728">
        <f t="shared" si="1022"/>
        <v>67</v>
      </c>
    </row>
    <row r="729" spans="1:11">
      <c r="A729" s="1">
        <v>40099</v>
      </c>
      <c r="B729">
        <v>48</v>
      </c>
      <c r="C729">
        <v>5</v>
      </c>
      <c r="E729" s="1">
        <v>40099</v>
      </c>
      <c r="F729">
        <v>3.1680000000000001</v>
      </c>
      <c r="G729">
        <v>2.6419999999999999</v>
      </c>
      <c r="I729" s="1">
        <v>40189</v>
      </c>
      <c r="J729">
        <v>63.1</v>
      </c>
      <c r="K729">
        <f t="shared" si="1022"/>
        <v>67</v>
      </c>
    </row>
    <row r="730" spans="1:11">
      <c r="A730" s="1">
        <v>40100</v>
      </c>
      <c r="B730">
        <v>48</v>
      </c>
      <c r="C730">
        <v>5</v>
      </c>
      <c r="E730" s="1">
        <v>40100</v>
      </c>
      <c r="F730">
        <v>3.2109999999999999</v>
      </c>
      <c r="G730">
        <v>2.694</v>
      </c>
      <c r="I730" s="1">
        <v>40190</v>
      </c>
      <c r="J730">
        <v>66.27</v>
      </c>
      <c r="K730">
        <f t="shared" si="1022"/>
        <v>72</v>
      </c>
    </row>
    <row r="731" spans="1:11">
      <c r="A731" s="1">
        <v>40101</v>
      </c>
      <c r="B731">
        <v>48</v>
      </c>
      <c r="C731">
        <v>5</v>
      </c>
      <c r="E731" s="1">
        <v>40101</v>
      </c>
      <c r="F731">
        <v>3.2690000000000001</v>
      </c>
      <c r="G731">
        <v>2.7530000000000001</v>
      </c>
      <c r="I731" s="1">
        <v>40191</v>
      </c>
      <c r="J731">
        <v>68.5</v>
      </c>
      <c r="K731">
        <f t="shared" si="1022"/>
        <v>76</v>
      </c>
    </row>
    <row r="732" spans="1:11">
      <c r="A732" s="1">
        <v>40102</v>
      </c>
      <c r="B732">
        <v>47</v>
      </c>
      <c r="C732">
        <v>4</v>
      </c>
      <c r="E732" s="1">
        <v>40102</v>
      </c>
      <c r="F732">
        <v>3.2639999999999998</v>
      </c>
      <c r="G732">
        <v>2.75</v>
      </c>
      <c r="I732" s="1">
        <v>40192</v>
      </c>
      <c r="J732">
        <v>70.25</v>
      </c>
      <c r="K732">
        <f t="shared" si="1022"/>
        <v>80</v>
      </c>
    </row>
    <row r="733" spans="1:11">
      <c r="A733" s="1">
        <v>40105</v>
      </c>
      <c r="B733">
        <v>46</v>
      </c>
      <c r="C733">
        <v>4</v>
      </c>
      <c r="E733" s="1">
        <v>40105</v>
      </c>
      <c r="F733">
        <v>3.2610000000000001</v>
      </c>
      <c r="G733">
        <v>2.754</v>
      </c>
      <c r="I733" s="1">
        <v>40193</v>
      </c>
      <c r="J733">
        <v>75.510000000000005</v>
      </c>
      <c r="K733">
        <f t="shared" si="1022"/>
        <v>82</v>
      </c>
    </row>
    <row r="734" spans="1:11">
      <c r="A734" s="1">
        <v>40106</v>
      </c>
      <c r="B734">
        <v>45</v>
      </c>
      <c r="C734">
        <v>4</v>
      </c>
      <c r="E734" s="1">
        <v>40106</v>
      </c>
      <c r="F734">
        <v>3.2040000000000002</v>
      </c>
      <c r="G734">
        <v>2.7</v>
      </c>
      <c r="I734" s="1">
        <v>40196</v>
      </c>
      <c r="J734">
        <v>73.75</v>
      </c>
      <c r="K734">
        <f t="shared" si="1022"/>
        <v>83</v>
      </c>
    </row>
    <row r="735" spans="1:11">
      <c r="A735" s="1">
        <v>40107</v>
      </c>
      <c r="B735">
        <v>44</v>
      </c>
      <c r="C735">
        <v>4</v>
      </c>
      <c r="E735" s="1">
        <v>40107</v>
      </c>
      <c r="F735">
        <v>3.2370000000000001</v>
      </c>
      <c r="G735">
        <v>2.742</v>
      </c>
      <c r="I735" s="1">
        <v>40197</v>
      </c>
      <c r="J735">
        <v>77.734999999999999</v>
      </c>
      <c r="K735">
        <f t="shared" si="1022"/>
        <v>82</v>
      </c>
    </row>
    <row r="736" spans="1:11">
      <c r="A736" s="1">
        <v>40108</v>
      </c>
      <c r="B736">
        <v>44</v>
      </c>
      <c r="C736">
        <v>4</v>
      </c>
      <c r="E736" s="1">
        <v>40108</v>
      </c>
      <c r="F736">
        <v>3.2269999999999999</v>
      </c>
      <c r="G736">
        <v>2.7320000000000002</v>
      </c>
      <c r="I736" s="1">
        <v>40198</v>
      </c>
      <c r="J736">
        <v>82.875</v>
      </c>
      <c r="K736">
        <f t="shared" si="1022"/>
        <v>94</v>
      </c>
    </row>
    <row r="737" spans="1:11">
      <c r="A737" s="1">
        <v>40109</v>
      </c>
      <c r="B737">
        <v>45</v>
      </c>
      <c r="C737">
        <v>3</v>
      </c>
      <c r="E737" s="1">
        <v>40109</v>
      </c>
      <c r="F737">
        <v>3.26</v>
      </c>
      <c r="G737">
        <v>2.7570000000000001</v>
      </c>
      <c r="I737" s="1">
        <v>40199</v>
      </c>
      <c r="J737">
        <v>83.76</v>
      </c>
      <c r="K737">
        <f t="shared" si="1022"/>
        <v>93</v>
      </c>
    </row>
    <row r="738" spans="1:11">
      <c r="A738" s="1">
        <v>40112</v>
      </c>
      <c r="B738">
        <v>44</v>
      </c>
      <c r="C738">
        <v>3</v>
      </c>
      <c r="E738" s="1">
        <v>40112</v>
      </c>
      <c r="F738">
        <v>3.2440000000000002</v>
      </c>
      <c r="G738">
        <v>2.7320000000000002</v>
      </c>
      <c r="I738" s="1">
        <v>40200</v>
      </c>
      <c r="J738">
        <v>85.75</v>
      </c>
      <c r="K738">
        <f t="shared" si="1022"/>
        <v>98</v>
      </c>
    </row>
    <row r="739" spans="1:11">
      <c r="A739" s="1">
        <v>40113</v>
      </c>
      <c r="B739">
        <v>44</v>
      </c>
      <c r="C739">
        <v>3</v>
      </c>
      <c r="E739" s="1">
        <v>40113</v>
      </c>
      <c r="F739">
        <v>3.177</v>
      </c>
      <c r="G739">
        <v>2.661</v>
      </c>
      <c r="I739" s="1">
        <v>40203</v>
      </c>
      <c r="J739">
        <v>84.26</v>
      </c>
      <c r="K739">
        <f t="shared" si="1022"/>
        <v>93</v>
      </c>
    </row>
    <row r="740" spans="1:11">
      <c r="A740" s="1">
        <v>40114</v>
      </c>
      <c r="B740">
        <v>44</v>
      </c>
      <c r="C740">
        <v>3</v>
      </c>
      <c r="E740" s="1">
        <v>40114</v>
      </c>
      <c r="F740">
        <v>3.1619999999999999</v>
      </c>
      <c r="G740">
        <v>2.6480000000000001</v>
      </c>
      <c r="I740" s="1">
        <v>40204</v>
      </c>
      <c r="J740">
        <v>80.2</v>
      </c>
      <c r="K740">
        <f t="shared" si="1022"/>
        <v>93</v>
      </c>
    </row>
    <row r="741" spans="1:11">
      <c r="A741" s="1">
        <v>40115</v>
      </c>
      <c r="B741">
        <v>45</v>
      </c>
      <c r="C741">
        <v>3</v>
      </c>
      <c r="E741" s="1">
        <v>40115</v>
      </c>
      <c r="F741">
        <v>3.234</v>
      </c>
      <c r="G741">
        <v>2.7120000000000002</v>
      </c>
      <c r="I741" s="1">
        <v>40205</v>
      </c>
      <c r="J741">
        <v>85.78</v>
      </c>
      <c r="K741">
        <f t="shared" si="1022"/>
        <v>102</v>
      </c>
    </row>
    <row r="742" spans="1:11">
      <c r="A742" s="1">
        <v>40116</v>
      </c>
      <c r="B742">
        <v>46</v>
      </c>
      <c r="C742">
        <v>3</v>
      </c>
      <c r="E742" s="1">
        <v>40116</v>
      </c>
      <c r="F742">
        <v>3.173</v>
      </c>
      <c r="G742">
        <v>2.6480000000000001</v>
      </c>
      <c r="I742" s="1">
        <v>40206</v>
      </c>
      <c r="J742">
        <v>86.15</v>
      </c>
      <c r="K742">
        <f t="shared" si="1022"/>
        <v>116</v>
      </c>
    </row>
    <row r="743" spans="1:11">
      <c r="A743" s="1">
        <v>40117</v>
      </c>
      <c r="B743">
        <v>46</v>
      </c>
      <c r="C743">
        <v>4</v>
      </c>
      <c r="E743" s="1">
        <v>40117</v>
      </c>
      <c r="F743">
        <v>3.2069999999999999</v>
      </c>
      <c r="G743">
        <v>2.6930000000000001</v>
      </c>
      <c r="I743" s="1">
        <v>40207</v>
      </c>
      <c r="J743">
        <v>90.795000000000002</v>
      </c>
      <c r="K743">
        <f t="shared" si="1022"/>
        <v>118</v>
      </c>
    </row>
    <row r="744" spans="1:11">
      <c r="A744" s="1">
        <v>40119</v>
      </c>
      <c r="B744">
        <v>46</v>
      </c>
      <c r="C744">
        <v>4</v>
      </c>
      <c r="E744" s="1">
        <v>40119</v>
      </c>
      <c r="F744">
        <v>3.2040000000000002</v>
      </c>
      <c r="G744">
        <v>2.69</v>
      </c>
      <c r="I744" s="1">
        <v>40210</v>
      </c>
      <c r="J744">
        <v>92.25</v>
      </c>
      <c r="K744">
        <f t="shared" si="1022"/>
        <v>112</v>
      </c>
    </row>
    <row r="745" spans="1:11">
      <c r="A745" s="1">
        <v>40120</v>
      </c>
      <c r="B745">
        <v>46</v>
      </c>
      <c r="C745">
        <v>3</v>
      </c>
      <c r="E745" s="1">
        <v>40120</v>
      </c>
      <c r="F745">
        <v>3.2120000000000002</v>
      </c>
      <c r="G745">
        <v>2.6970000000000001</v>
      </c>
      <c r="I745" s="1">
        <v>40211</v>
      </c>
      <c r="J745">
        <v>87.94</v>
      </c>
      <c r="K745">
        <f t="shared" si="1022"/>
        <v>113</v>
      </c>
    </row>
    <row r="746" spans="1:11">
      <c r="A746" s="1">
        <v>40121</v>
      </c>
      <c r="B746">
        <v>45</v>
      </c>
      <c r="C746">
        <v>3</v>
      </c>
      <c r="E746" s="1">
        <v>40121</v>
      </c>
      <c r="F746">
        <v>3.2490000000000001</v>
      </c>
      <c r="G746">
        <v>2.742</v>
      </c>
      <c r="I746" s="1">
        <v>40212</v>
      </c>
      <c r="J746">
        <v>89.86</v>
      </c>
      <c r="K746">
        <f t="shared" si="1022"/>
        <v>114</v>
      </c>
    </row>
    <row r="747" spans="1:11">
      <c r="A747" s="1">
        <v>40122</v>
      </c>
      <c r="B747">
        <v>45</v>
      </c>
      <c r="C747">
        <v>3</v>
      </c>
      <c r="E747" s="1">
        <v>40122</v>
      </c>
      <c r="F747">
        <v>3.26</v>
      </c>
      <c r="G747">
        <v>2.76</v>
      </c>
      <c r="I747" s="1">
        <v>40213</v>
      </c>
      <c r="J747">
        <v>98.81</v>
      </c>
      <c r="K747">
        <f t="shared" si="1022"/>
        <v>121</v>
      </c>
    </row>
    <row r="748" spans="1:11">
      <c r="A748" s="1">
        <v>40123</v>
      </c>
      <c r="B748">
        <v>45</v>
      </c>
      <c r="C748">
        <v>3</v>
      </c>
      <c r="E748" s="1">
        <v>40123</v>
      </c>
      <c r="F748">
        <v>3.2469999999999999</v>
      </c>
      <c r="G748">
        <v>2.746</v>
      </c>
      <c r="I748" s="1">
        <v>40214</v>
      </c>
      <c r="J748">
        <v>104</v>
      </c>
      <c r="K748">
        <f t="shared" si="1022"/>
        <v>126</v>
      </c>
    </row>
    <row r="749" spans="1:11">
      <c r="A749" s="1">
        <v>40126</v>
      </c>
      <c r="B749">
        <v>44</v>
      </c>
      <c r="C749">
        <v>3</v>
      </c>
      <c r="E749" s="1">
        <v>40126</v>
      </c>
      <c r="F749">
        <v>3.2010000000000001</v>
      </c>
      <c r="G749">
        <v>2.7040000000000002</v>
      </c>
      <c r="I749" s="1">
        <v>40217</v>
      </c>
      <c r="J749">
        <v>106.38</v>
      </c>
      <c r="K749">
        <f t="shared" si="1022"/>
        <v>128</v>
      </c>
    </row>
    <row r="750" spans="1:11">
      <c r="A750" s="1">
        <v>40127</v>
      </c>
      <c r="B750">
        <v>43</v>
      </c>
      <c r="C750">
        <v>3</v>
      </c>
      <c r="E750" s="1">
        <v>40127</v>
      </c>
      <c r="F750">
        <v>3.1680000000000001</v>
      </c>
      <c r="G750">
        <v>2.6749999999999998</v>
      </c>
      <c r="I750" s="1">
        <v>40218</v>
      </c>
      <c r="J750">
        <v>101.815</v>
      </c>
      <c r="K750">
        <f t="shared" si="1022"/>
        <v>118</v>
      </c>
    </row>
    <row r="751" spans="1:11">
      <c r="A751" s="1">
        <v>40128</v>
      </c>
      <c r="B751">
        <v>43</v>
      </c>
      <c r="C751">
        <v>3</v>
      </c>
      <c r="E751" s="1">
        <v>40128</v>
      </c>
      <c r="F751">
        <v>3.1640000000000001</v>
      </c>
      <c r="G751">
        <v>2.677</v>
      </c>
      <c r="I751" s="1">
        <v>40219</v>
      </c>
      <c r="J751">
        <v>98.47</v>
      </c>
      <c r="K751">
        <f t="shared" si="1022"/>
        <v>102</v>
      </c>
    </row>
    <row r="752" spans="1:11">
      <c r="A752" s="1">
        <v>40129</v>
      </c>
      <c r="B752">
        <v>43</v>
      </c>
      <c r="C752">
        <v>3</v>
      </c>
      <c r="E752" s="1">
        <v>40129</v>
      </c>
      <c r="F752">
        <v>3.1659999999999999</v>
      </c>
      <c r="G752">
        <v>2.677</v>
      </c>
      <c r="I752" s="1">
        <v>40220</v>
      </c>
      <c r="J752">
        <v>97.5</v>
      </c>
      <c r="K752">
        <f t="shared" si="1022"/>
        <v>96</v>
      </c>
    </row>
    <row r="753" spans="1:11">
      <c r="A753" s="1">
        <v>40130</v>
      </c>
      <c r="B753">
        <v>44</v>
      </c>
      <c r="C753">
        <v>3</v>
      </c>
      <c r="E753" s="1">
        <v>40130</v>
      </c>
      <c r="F753">
        <v>3.198</v>
      </c>
      <c r="G753">
        <v>2.6970000000000001</v>
      </c>
      <c r="I753" s="1">
        <v>40221</v>
      </c>
      <c r="J753">
        <v>102.47</v>
      </c>
      <c r="K753">
        <f t="shared" si="1022"/>
        <v>101</v>
      </c>
    </row>
    <row r="754" spans="1:11">
      <c r="A754" s="1">
        <v>40133</v>
      </c>
      <c r="B754">
        <v>48</v>
      </c>
      <c r="C754">
        <v>4</v>
      </c>
      <c r="E754" s="1">
        <v>40133</v>
      </c>
      <c r="F754">
        <v>3.1989999999999998</v>
      </c>
      <c r="G754">
        <v>2.6659999999999999</v>
      </c>
      <c r="I754" s="1">
        <v>40224</v>
      </c>
      <c r="J754">
        <v>105.06</v>
      </c>
      <c r="K754">
        <f t="shared" si="1022"/>
        <v>101</v>
      </c>
    </row>
    <row r="755" spans="1:11">
      <c r="A755" s="1">
        <v>40134</v>
      </c>
      <c r="B755">
        <v>47</v>
      </c>
      <c r="C755">
        <v>4</v>
      </c>
      <c r="E755" s="1">
        <v>40134</v>
      </c>
      <c r="F755">
        <v>3.1589999999999998</v>
      </c>
      <c r="G755">
        <v>2.6360000000000001</v>
      </c>
      <c r="I755" s="1">
        <v>40225</v>
      </c>
      <c r="J755">
        <v>106.2</v>
      </c>
      <c r="K755">
        <f t="shared" si="1022"/>
        <v>102</v>
      </c>
    </row>
    <row r="756" spans="1:11">
      <c r="A756" s="1">
        <v>40135</v>
      </c>
      <c r="B756">
        <v>48</v>
      </c>
      <c r="C756">
        <v>4</v>
      </c>
      <c r="E756" s="1">
        <v>40135</v>
      </c>
      <c r="F756">
        <v>3.181</v>
      </c>
      <c r="G756">
        <v>2.645</v>
      </c>
      <c r="I756" s="1">
        <v>40226</v>
      </c>
      <c r="J756">
        <v>104</v>
      </c>
      <c r="K756">
        <f t="shared" si="1022"/>
        <v>100</v>
      </c>
    </row>
    <row r="757" spans="1:11">
      <c r="A757" s="1">
        <v>40136</v>
      </c>
      <c r="B757">
        <v>52</v>
      </c>
      <c r="C757">
        <v>4</v>
      </c>
      <c r="E757" s="1">
        <v>40136</v>
      </c>
      <c r="F757">
        <v>3.2</v>
      </c>
      <c r="G757">
        <v>2.633</v>
      </c>
      <c r="I757" s="1">
        <v>40227</v>
      </c>
      <c r="J757">
        <v>99.06</v>
      </c>
      <c r="K757">
        <f t="shared" si="1022"/>
        <v>100</v>
      </c>
    </row>
    <row r="758" spans="1:11">
      <c r="A758" s="1">
        <v>40137</v>
      </c>
      <c r="B758">
        <v>53</v>
      </c>
      <c r="C758">
        <v>5</v>
      </c>
      <c r="E758" s="1">
        <v>40137</v>
      </c>
      <c r="F758">
        <v>3.2309999999999999</v>
      </c>
      <c r="G758">
        <v>2.6560000000000001</v>
      </c>
      <c r="I758" s="1">
        <v>40228</v>
      </c>
      <c r="J758">
        <v>96.8</v>
      </c>
      <c r="K758">
        <f t="shared" si="1022"/>
        <v>98</v>
      </c>
    </row>
    <row r="759" spans="1:11">
      <c r="A759" s="1">
        <v>40140</v>
      </c>
      <c r="B759">
        <v>52</v>
      </c>
      <c r="C759">
        <v>4</v>
      </c>
      <c r="E759" s="1">
        <v>40140</v>
      </c>
      <c r="F759">
        <v>3.2360000000000002</v>
      </c>
      <c r="G759">
        <v>2.6739999999999999</v>
      </c>
      <c r="I759" s="1">
        <v>40231</v>
      </c>
      <c r="J759">
        <v>94.61</v>
      </c>
      <c r="K759">
        <f t="shared" si="1022"/>
        <v>97</v>
      </c>
    </row>
    <row r="760" spans="1:11">
      <c r="A760" s="1">
        <v>40141</v>
      </c>
      <c r="B760">
        <v>54</v>
      </c>
      <c r="C760">
        <v>4</v>
      </c>
      <c r="E760" s="1">
        <v>40141</v>
      </c>
      <c r="F760">
        <v>3.2240000000000002</v>
      </c>
      <c r="G760">
        <v>2.6419999999999999</v>
      </c>
      <c r="I760" s="1">
        <v>40232</v>
      </c>
      <c r="J760">
        <v>97.81</v>
      </c>
      <c r="K760">
        <f t="shared" si="1022"/>
        <v>102</v>
      </c>
    </row>
    <row r="761" spans="1:11">
      <c r="A761" s="1">
        <v>40142</v>
      </c>
      <c r="B761">
        <v>55</v>
      </c>
      <c r="C761">
        <v>4</v>
      </c>
      <c r="E761" s="1">
        <v>40142</v>
      </c>
      <c r="F761">
        <v>3.2570000000000001</v>
      </c>
      <c r="G761">
        <v>2.6619999999999999</v>
      </c>
      <c r="I761" s="1">
        <v>40233</v>
      </c>
      <c r="J761">
        <v>99.25</v>
      </c>
      <c r="K761">
        <f t="shared" si="1022"/>
        <v>105</v>
      </c>
    </row>
    <row r="762" spans="1:11">
      <c r="A762" s="1">
        <v>40143</v>
      </c>
      <c r="B762">
        <v>63</v>
      </c>
      <c r="C762">
        <v>5</v>
      </c>
      <c r="E762" s="1">
        <v>40143</v>
      </c>
      <c r="F762">
        <v>3.2490000000000001</v>
      </c>
      <c r="G762">
        <v>2.5830000000000002</v>
      </c>
      <c r="I762" s="1">
        <v>40234</v>
      </c>
      <c r="J762">
        <v>101.49</v>
      </c>
      <c r="K762">
        <f t="shared" si="1022"/>
        <v>113</v>
      </c>
    </row>
    <row r="763" spans="1:11">
      <c r="A763" s="1">
        <v>40144</v>
      </c>
      <c r="B763">
        <v>63</v>
      </c>
      <c r="C763">
        <v>5</v>
      </c>
      <c r="E763" s="1">
        <v>40144</v>
      </c>
      <c r="F763">
        <v>3.2530000000000001</v>
      </c>
      <c r="G763">
        <v>2.59</v>
      </c>
      <c r="I763" s="1">
        <v>40235</v>
      </c>
      <c r="J763">
        <v>95.52</v>
      </c>
      <c r="K763">
        <f t="shared" si="1022"/>
        <v>108</v>
      </c>
    </row>
    <row r="764" spans="1:11">
      <c r="A764" s="1">
        <v>40147</v>
      </c>
      <c r="B764">
        <v>63</v>
      </c>
      <c r="C764">
        <v>5</v>
      </c>
      <c r="E764" s="1">
        <v>40147</v>
      </c>
      <c r="F764">
        <v>3.2690000000000001</v>
      </c>
      <c r="G764">
        <v>2.569</v>
      </c>
      <c r="I764" s="1">
        <v>40238</v>
      </c>
      <c r="J764">
        <v>93.534999999999997</v>
      </c>
      <c r="K764">
        <f t="shared" si="1022"/>
        <v>104</v>
      </c>
    </row>
    <row r="765" spans="1:11">
      <c r="A765" s="1">
        <v>40148</v>
      </c>
      <c r="B765">
        <v>59</v>
      </c>
      <c r="C765">
        <v>4</v>
      </c>
      <c r="E765" s="1">
        <v>40148</v>
      </c>
      <c r="F765">
        <v>3.2240000000000002</v>
      </c>
      <c r="G765">
        <v>2.5579999999999998</v>
      </c>
      <c r="I765" s="1">
        <v>40239</v>
      </c>
      <c r="J765">
        <v>89.56</v>
      </c>
      <c r="K765">
        <f t="shared" si="1022"/>
        <v>102</v>
      </c>
    </row>
    <row r="766" spans="1:11">
      <c r="A766" s="1">
        <v>40149</v>
      </c>
      <c r="B766">
        <v>58</v>
      </c>
      <c r="C766">
        <v>5</v>
      </c>
      <c r="E766" s="1">
        <v>40149</v>
      </c>
      <c r="F766">
        <v>3.2240000000000002</v>
      </c>
      <c r="G766">
        <v>2.5649999999999999</v>
      </c>
      <c r="I766" s="1">
        <v>40240</v>
      </c>
      <c r="J766">
        <v>85.55</v>
      </c>
      <c r="K766">
        <f t="shared" si="1022"/>
        <v>98</v>
      </c>
    </row>
    <row r="767" spans="1:11">
      <c r="A767" s="1">
        <v>40150</v>
      </c>
      <c r="B767">
        <v>57</v>
      </c>
      <c r="C767">
        <v>4</v>
      </c>
      <c r="E767" s="1">
        <v>40150</v>
      </c>
      <c r="F767">
        <v>3.2429999999999999</v>
      </c>
      <c r="G767">
        <v>2.593</v>
      </c>
      <c r="I767" s="1">
        <v>40241</v>
      </c>
      <c r="J767">
        <v>87.295000000000002</v>
      </c>
      <c r="K767">
        <f t="shared" si="1022"/>
        <v>97</v>
      </c>
    </row>
    <row r="768" spans="1:11">
      <c r="A768" s="1">
        <v>40151</v>
      </c>
      <c r="B768">
        <v>55</v>
      </c>
      <c r="C768">
        <v>4</v>
      </c>
      <c r="E768" s="1">
        <v>40151</v>
      </c>
      <c r="F768">
        <v>3.2829999999999999</v>
      </c>
      <c r="G768">
        <v>2.649</v>
      </c>
      <c r="I768" s="1">
        <v>40242</v>
      </c>
      <c r="J768">
        <v>83.69</v>
      </c>
      <c r="K768">
        <f t="shared" si="1022"/>
        <v>93</v>
      </c>
    </row>
    <row r="769" spans="1:11">
      <c r="A769" s="1">
        <v>40154</v>
      </c>
      <c r="B769">
        <v>59</v>
      </c>
      <c r="C769">
        <v>4</v>
      </c>
      <c r="E769" s="1">
        <v>40154</v>
      </c>
      <c r="F769">
        <v>3.2719999999999998</v>
      </c>
      <c r="G769">
        <v>2.6040000000000001</v>
      </c>
      <c r="I769" s="1">
        <v>40245</v>
      </c>
      <c r="J769">
        <v>78.52</v>
      </c>
      <c r="K769">
        <f t="shared" si="1022"/>
        <v>91</v>
      </c>
    </row>
    <row r="770" spans="1:11">
      <c r="A770" s="1">
        <v>40155</v>
      </c>
      <c r="B770">
        <v>67</v>
      </c>
      <c r="C770">
        <v>4</v>
      </c>
      <c r="E770" s="1">
        <v>40155</v>
      </c>
      <c r="F770">
        <v>3.298</v>
      </c>
      <c r="G770">
        <v>2.5470000000000002</v>
      </c>
      <c r="I770" s="1">
        <v>40246</v>
      </c>
      <c r="J770">
        <v>79.59</v>
      </c>
      <c r="K770">
        <f t="shared" si="1022"/>
        <v>94</v>
      </c>
    </row>
    <row r="771" spans="1:11">
      <c r="A771" s="1">
        <v>40156</v>
      </c>
      <c r="B771">
        <v>78</v>
      </c>
      <c r="C771">
        <v>5</v>
      </c>
      <c r="E771" s="1">
        <v>40156</v>
      </c>
      <c r="F771">
        <v>3.403</v>
      </c>
      <c r="G771">
        <v>2.5489999999999999</v>
      </c>
      <c r="I771" s="1">
        <v>40247</v>
      </c>
      <c r="J771">
        <v>77.900000000000006</v>
      </c>
      <c r="K771">
        <f t="shared" si="1022"/>
        <v>91</v>
      </c>
    </row>
    <row r="772" spans="1:11">
      <c r="A772" s="1">
        <v>40157</v>
      </c>
      <c r="B772">
        <v>75</v>
      </c>
      <c r="C772">
        <v>5</v>
      </c>
      <c r="E772" s="1">
        <v>40157</v>
      </c>
      <c r="F772">
        <v>3.4239999999999999</v>
      </c>
      <c r="G772">
        <v>2.5939999999999999</v>
      </c>
      <c r="I772" s="1">
        <v>40248</v>
      </c>
      <c r="J772">
        <v>80.55</v>
      </c>
      <c r="K772">
        <f t="shared" si="1022"/>
        <v>92</v>
      </c>
    </row>
    <row r="773" spans="1:11">
      <c r="A773" s="1">
        <v>40158</v>
      </c>
      <c r="B773">
        <v>70</v>
      </c>
      <c r="C773">
        <v>4</v>
      </c>
      <c r="E773" s="1">
        <v>40158</v>
      </c>
      <c r="F773">
        <v>3.3860000000000001</v>
      </c>
      <c r="G773">
        <v>2.6059999999999999</v>
      </c>
      <c r="I773" s="1">
        <v>40249</v>
      </c>
      <c r="J773">
        <v>80.5</v>
      </c>
      <c r="K773">
        <f t="shared" si="1022"/>
        <v>91</v>
      </c>
    </row>
    <row r="774" spans="1:11">
      <c r="A774" s="1">
        <v>40161</v>
      </c>
      <c r="B774">
        <v>72</v>
      </c>
      <c r="C774">
        <v>4</v>
      </c>
      <c r="E774" s="1">
        <v>40161</v>
      </c>
      <c r="F774">
        <v>3.375</v>
      </c>
      <c r="G774">
        <v>2.5710000000000002</v>
      </c>
      <c r="I774" s="1">
        <v>40252</v>
      </c>
      <c r="J774">
        <v>84.25</v>
      </c>
      <c r="K774">
        <f t="shared" si="1022"/>
        <v>91</v>
      </c>
    </row>
    <row r="775" spans="1:11">
      <c r="A775" s="1">
        <v>40162</v>
      </c>
      <c r="B775">
        <v>74</v>
      </c>
      <c r="C775">
        <v>4</v>
      </c>
      <c r="E775" s="1">
        <v>40162</v>
      </c>
      <c r="F775">
        <v>3.4350000000000001</v>
      </c>
      <c r="G775">
        <v>2.61</v>
      </c>
      <c r="I775" s="1">
        <v>40253</v>
      </c>
      <c r="J775">
        <v>82.875</v>
      </c>
      <c r="K775">
        <f t="shared" si="1022"/>
        <v>89</v>
      </c>
    </row>
    <row r="776" spans="1:11">
      <c r="A776" s="1">
        <v>40163</v>
      </c>
      <c r="B776">
        <v>72</v>
      </c>
      <c r="C776">
        <v>4</v>
      </c>
      <c r="E776" s="1">
        <v>40163</v>
      </c>
      <c r="F776">
        <v>3.3610000000000002</v>
      </c>
      <c r="G776">
        <v>2.5590000000000002</v>
      </c>
      <c r="I776" s="1">
        <v>40254</v>
      </c>
      <c r="J776">
        <v>80.88</v>
      </c>
      <c r="K776">
        <f t="shared" ref="K776:K839" si="1023">VLOOKUP(I776,$A$2:$B$5000,2,FALSE)</f>
        <v>90</v>
      </c>
    </row>
    <row r="777" spans="1:11">
      <c r="A777" s="1">
        <v>40164</v>
      </c>
      <c r="B777">
        <v>77</v>
      </c>
      <c r="C777">
        <v>4</v>
      </c>
      <c r="E777" s="1">
        <v>40164</v>
      </c>
      <c r="F777">
        <v>3.3519999999999999</v>
      </c>
      <c r="G777">
        <v>2.5019999999999998</v>
      </c>
      <c r="I777" s="1">
        <v>40255</v>
      </c>
      <c r="J777">
        <v>83.73</v>
      </c>
      <c r="K777">
        <f t="shared" si="1023"/>
        <v>93</v>
      </c>
    </row>
    <row r="778" spans="1:11">
      <c r="A778" s="1">
        <v>40165</v>
      </c>
      <c r="B778">
        <v>81</v>
      </c>
      <c r="C778">
        <v>5</v>
      </c>
      <c r="E778" s="1">
        <v>40165</v>
      </c>
      <c r="F778">
        <v>3.3860000000000001</v>
      </c>
      <c r="G778">
        <v>2.5030000000000001</v>
      </c>
      <c r="I778" s="1">
        <v>40256</v>
      </c>
      <c r="J778">
        <v>86.71</v>
      </c>
      <c r="K778">
        <f t="shared" si="1023"/>
        <v>96</v>
      </c>
    </row>
    <row r="779" spans="1:11">
      <c r="A779" s="1">
        <v>40168</v>
      </c>
      <c r="B779">
        <v>83</v>
      </c>
      <c r="C779">
        <v>5</v>
      </c>
      <c r="E779" s="1">
        <v>40168</v>
      </c>
      <c r="F779">
        <v>3.4430000000000001</v>
      </c>
      <c r="G779">
        <v>2.5369999999999999</v>
      </c>
      <c r="I779" s="1">
        <v>40259</v>
      </c>
      <c r="J779">
        <v>92.11</v>
      </c>
      <c r="K779">
        <f t="shared" si="1023"/>
        <v>99</v>
      </c>
    </row>
    <row r="780" spans="1:11">
      <c r="A780" s="1">
        <v>40169</v>
      </c>
      <c r="B780">
        <v>76</v>
      </c>
      <c r="C780">
        <v>4</v>
      </c>
      <c r="E780" s="1">
        <v>40169</v>
      </c>
      <c r="F780">
        <v>3.423</v>
      </c>
      <c r="G780">
        <v>2.5750000000000002</v>
      </c>
      <c r="I780" s="1">
        <v>40260</v>
      </c>
      <c r="J780">
        <v>89.85</v>
      </c>
      <c r="K780">
        <f t="shared" si="1023"/>
        <v>97</v>
      </c>
    </row>
    <row r="781" spans="1:11">
      <c r="A781" s="1">
        <v>40170</v>
      </c>
      <c r="B781">
        <v>74</v>
      </c>
      <c r="C781">
        <v>4</v>
      </c>
      <c r="E781" s="1">
        <v>40170</v>
      </c>
      <c r="F781">
        <v>3.431</v>
      </c>
      <c r="G781">
        <v>2.601</v>
      </c>
      <c r="I781" s="1">
        <v>40261</v>
      </c>
      <c r="J781">
        <v>89.79</v>
      </c>
      <c r="K781">
        <f t="shared" si="1023"/>
        <v>96</v>
      </c>
    </row>
    <row r="782" spans="1:11">
      <c r="A782" s="1">
        <v>40171</v>
      </c>
      <c r="B782">
        <v>74</v>
      </c>
      <c r="C782">
        <v>4</v>
      </c>
      <c r="E782" s="1">
        <v>40171</v>
      </c>
      <c r="F782">
        <v>3.4319999999999999</v>
      </c>
      <c r="G782">
        <v>2.5990000000000002</v>
      </c>
      <c r="I782" s="1">
        <v>40262</v>
      </c>
      <c r="J782">
        <v>90.29</v>
      </c>
      <c r="K782">
        <f t="shared" si="1023"/>
        <v>91</v>
      </c>
    </row>
    <row r="783" spans="1:11">
      <c r="A783" s="1">
        <v>40175</v>
      </c>
      <c r="B783">
        <v>72</v>
      </c>
      <c r="C783">
        <v>3</v>
      </c>
      <c r="E783" s="1">
        <v>40175</v>
      </c>
      <c r="F783">
        <v>3.4540000000000002</v>
      </c>
      <c r="G783">
        <v>2.633</v>
      </c>
      <c r="I783" s="1">
        <v>40263</v>
      </c>
      <c r="J783">
        <v>89.28</v>
      </c>
      <c r="K783">
        <f t="shared" si="1023"/>
        <v>86</v>
      </c>
    </row>
    <row r="784" spans="1:11">
      <c r="A784" s="1">
        <v>40176</v>
      </c>
      <c r="B784">
        <v>71</v>
      </c>
      <c r="C784">
        <v>3</v>
      </c>
      <c r="E784" s="1">
        <v>40176</v>
      </c>
      <c r="F784">
        <v>3.4710000000000001</v>
      </c>
      <c r="G784">
        <v>2.6589999999999998</v>
      </c>
      <c r="I784" s="1">
        <v>40266</v>
      </c>
      <c r="J784">
        <v>88.65</v>
      </c>
      <c r="K784">
        <f t="shared" si="1023"/>
        <v>89</v>
      </c>
    </row>
    <row r="785" spans="1:11">
      <c r="A785" s="1">
        <v>40177</v>
      </c>
      <c r="B785">
        <v>73</v>
      </c>
      <c r="C785">
        <v>4</v>
      </c>
      <c r="E785" s="1">
        <v>40177</v>
      </c>
      <c r="F785">
        <v>3.5139999999999998</v>
      </c>
      <c r="G785">
        <v>2.6930000000000001</v>
      </c>
      <c r="I785" s="1">
        <v>40267</v>
      </c>
      <c r="J785">
        <v>88.78</v>
      </c>
      <c r="K785">
        <f t="shared" si="1023"/>
        <v>91</v>
      </c>
    </row>
    <row r="786" spans="1:11">
      <c r="A786" s="1">
        <v>40178</v>
      </c>
      <c r="B786">
        <v>74</v>
      </c>
      <c r="C786">
        <v>4</v>
      </c>
      <c r="E786" s="1">
        <v>40178</v>
      </c>
      <c r="F786">
        <v>3.5129999999999999</v>
      </c>
      <c r="G786">
        <v>2.702</v>
      </c>
      <c r="I786" s="1">
        <v>40268</v>
      </c>
      <c r="J786">
        <v>90.73</v>
      </c>
      <c r="K786">
        <f t="shared" si="1023"/>
        <v>94</v>
      </c>
    </row>
    <row r="787" spans="1:11">
      <c r="A787" s="1">
        <v>40182</v>
      </c>
      <c r="B787">
        <v>70</v>
      </c>
      <c r="C787">
        <v>4</v>
      </c>
      <c r="E787" s="1">
        <v>40182</v>
      </c>
      <c r="F787">
        <v>3.4750000000000001</v>
      </c>
      <c r="G787">
        <v>2.681</v>
      </c>
      <c r="I787" s="1">
        <v>40269</v>
      </c>
      <c r="J787">
        <v>90.13</v>
      </c>
      <c r="K787">
        <f t="shared" si="1023"/>
        <v>93</v>
      </c>
    </row>
    <row r="788" spans="1:11">
      <c r="A788" s="1">
        <v>40183</v>
      </c>
      <c r="B788">
        <v>70</v>
      </c>
      <c r="C788">
        <v>4</v>
      </c>
      <c r="E788" s="1">
        <v>40183</v>
      </c>
      <c r="F788">
        <v>3.4529999999999998</v>
      </c>
      <c r="G788">
        <v>2.66</v>
      </c>
      <c r="I788" s="1">
        <v>40270</v>
      </c>
      <c r="J788">
        <v>90.2</v>
      </c>
      <c r="K788" t="e">
        <f t="shared" si="1023"/>
        <v>#N/A</v>
      </c>
    </row>
    <row r="789" spans="1:11">
      <c r="A789" s="1">
        <v>40184</v>
      </c>
      <c r="B789">
        <v>71</v>
      </c>
      <c r="C789">
        <v>4</v>
      </c>
      <c r="E789" s="1">
        <v>40184</v>
      </c>
      <c r="F789">
        <v>3.4769999999999999</v>
      </c>
      <c r="G789">
        <v>2.6749999999999998</v>
      </c>
      <c r="I789" s="1">
        <v>40273</v>
      </c>
      <c r="J789">
        <v>90.1</v>
      </c>
      <c r="K789">
        <f t="shared" si="1023"/>
        <v>92</v>
      </c>
    </row>
    <row r="790" spans="1:11">
      <c r="A790" s="1">
        <v>40185</v>
      </c>
      <c r="B790">
        <v>69</v>
      </c>
      <c r="C790">
        <v>4</v>
      </c>
      <c r="E790" s="1">
        <v>40185</v>
      </c>
      <c r="F790">
        <v>3.4359999999999999</v>
      </c>
      <c r="G790">
        <v>2.6440000000000001</v>
      </c>
      <c r="I790" s="1">
        <v>40274</v>
      </c>
      <c r="J790">
        <v>90.484999999999999</v>
      </c>
      <c r="K790">
        <f t="shared" si="1023"/>
        <v>101</v>
      </c>
    </row>
    <row r="791" spans="1:11">
      <c r="A791" s="1">
        <v>40186</v>
      </c>
      <c r="B791">
        <v>67</v>
      </c>
      <c r="C791">
        <v>3</v>
      </c>
      <c r="E791" s="1">
        <v>40186</v>
      </c>
      <c r="F791">
        <v>3.4049999999999998</v>
      </c>
      <c r="G791">
        <v>2.6339999999999999</v>
      </c>
      <c r="I791" s="1">
        <v>40275</v>
      </c>
      <c r="J791">
        <v>95.06</v>
      </c>
      <c r="K791">
        <f t="shared" si="1023"/>
        <v>105</v>
      </c>
    </row>
    <row r="792" spans="1:11">
      <c r="A792" s="1">
        <v>40189</v>
      </c>
      <c r="B792">
        <v>67</v>
      </c>
      <c r="C792">
        <v>3</v>
      </c>
      <c r="E792" s="1">
        <v>40189</v>
      </c>
      <c r="F792">
        <v>3.3809999999999998</v>
      </c>
      <c r="G792">
        <v>2.605</v>
      </c>
      <c r="I792" s="1">
        <v>40276</v>
      </c>
      <c r="J792">
        <v>97.344999999999999</v>
      </c>
      <c r="K792">
        <f t="shared" si="1023"/>
        <v>113</v>
      </c>
    </row>
    <row r="793" spans="1:11">
      <c r="A793" s="1">
        <v>40190</v>
      </c>
      <c r="B793">
        <v>72</v>
      </c>
      <c r="C793">
        <v>3</v>
      </c>
      <c r="E793" s="1">
        <v>40190</v>
      </c>
      <c r="F793">
        <v>3.3929999999999998</v>
      </c>
      <c r="G793">
        <v>2.5779999999999998</v>
      </c>
      <c r="I793" s="1">
        <v>40277</v>
      </c>
      <c r="J793">
        <v>91.58</v>
      </c>
      <c r="K793">
        <f t="shared" si="1023"/>
        <v>106</v>
      </c>
    </row>
    <row r="794" spans="1:11">
      <c r="A794" s="1">
        <v>40191</v>
      </c>
      <c r="B794">
        <v>76</v>
      </c>
      <c r="C794">
        <v>4</v>
      </c>
      <c r="E794" s="1">
        <v>40191</v>
      </c>
      <c r="F794">
        <v>3.43</v>
      </c>
      <c r="G794">
        <v>2.5790000000000002</v>
      </c>
      <c r="I794" s="1">
        <v>40280</v>
      </c>
      <c r="J794">
        <v>88.22</v>
      </c>
      <c r="K794">
        <f t="shared" si="1023"/>
        <v>97</v>
      </c>
    </row>
    <row r="795" spans="1:11">
      <c r="A795" s="1">
        <v>40192</v>
      </c>
      <c r="B795">
        <v>80</v>
      </c>
      <c r="C795">
        <v>4</v>
      </c>
      <c r="E795" s="1">
        <v>40192</v>
      </c>
      <c r="F795">
        <v>3.4689999999999999</v>
      </c>
      <c r="G795">
        <v>2.569</v>
      </c>
      <c r="I795" s="1">
        <v>40281</v>
      </c>
      <c r="J795">
        <v>87.15</v>
      </c>
      <c r="K795">
        <f t="shared" si="1023"/>
        <v>100</v>
      </c>
    </row>
    <row r="796" spans="1:11">
      <c r="A796" s="1">
        <v>40193</v>
      </c>
      <c r="B796">
        <v>82</v>
      </c>
      <c r="C796">
        <v>4</v>
      </c>
      <c r="E796" s="1">
        <v>40193</v>
      </c>
      <c r="F796">
        <v>3.4540000000000002</v>
      </c>
      <c r="G796">
        <v>2.5379999999999998</v>
      </c>
      <c r="I796" s="1">
        <v>40282</v>
      </c>
      <c r="J796">
        <v>89.91</v>
      </c>
      <c r="K796">
        <f t="shared" si="1023"/>
        <v>107</v>
      </c>
    </row>
    <row r="797" spans="1:11">
      <c r="A797" s="1">
        <v>40196</v>
      </c>
      <c r="B797">
        <v>83</v>
      </c>
      <c r="C797">
        <v>4</v>
      </c>
      <c r="E797" s="1">
        <v>40196</v>
      </c>
      <c r="F797">
        <v>3.456</v>
      </c>
      <c r="G797">
        <v>2.5350000000000001</v>
      </c>
      <c r="I797" s="1">
        <v>40283</v>
      </c>
      <c r="J797">
        <v>90.564999999999998</v>
      </c>
      <c r="K797">
        <f t="shared" si="1023"/>
        <v>107</v>
      </c>
    </row>
    <row r="798" spans="1:11">
      <c r="A798" s="1">
        <v>40197</v>
      </c>
      <c r="B798">
        <v>82</v>
      </c>
      <c r="C798">
        <v>4</v>
      </c>
      <c r="E798" s="1">
        <v>40197</v>
      </c>
      <c r="F798">
        <v>3.4790000000000001</v>
      </c>
      <c r="G798">
        <v>2.5619999999999998</v>
      </c>
      <c r="I798" s="1">
        <v>40284</v>
      </c>
      <c r="J798">
        <v>95.77</v>
      </c>
      <c r="K798">
        <f t="shared" si="1023"/>
        <v>112</v>
      </c>
    </row>
    <row r="799" spans="1:11">
      <c r="A799" s="1">
        <v>40198</v>
      </c>
      <c r="B799">
        <v>94</v>
      </c>
      <c r="C799">
        <v>5</v>
      </c>
      <c r="E799" s="1">
        <v>40198</v>
      </c>
      <c r="F799">
        <v>3.552</v>
      </c>
      <c r="G799">
        <v>2.524</v>
      </c>
      <c r="I799" s="1">
        <v>40287</v>
      </c>
      <c r="J799">
        <v>102.215</v>
      </c>
      <c r="K799">
        <f t="shared" si="1023"/>
        <v>117</v>
      </c>
    </row>
    <row r="800" spans="1:11">
      <c r="A800" s="1">
        <v>40199</v>
      </c>
      <c r="B800">
        <v>93</v>
      </c>
      <c r="C800">
        <v>5</v>
      </c>
      <c r="E800" s="1">
        <v>40199</v>
      </c>
      <c r="F800">
        <v>3.5350000000000001</v>
      </c>
      <c r="G800">
        <v>2.5139999999999998</v>
      </c>
      <c r="I800" s="1">
        <v>40288</v>
      </c>
      <c r="J800">
        <v>97.84</v>
      </c>
      <c r="K800">
        <f t="shared" si="1023"/>
        <v>118</v>
      </c>
    </row>
    <row r="801" spans="1:11">
      <c r="A801" s="1">
        <v>40200</v>
      </c>
      <c r="B801">
        <v>98</v>
      </c>
      <c r="C801">
        <v>5</v>
      </c>
      <c r="E801" s="1">
        <v>40200</v>
      </c>
      <c r="F801">
        <v>3.5750000000000002</v>
      </c>
      <c r="G801">
        <v>2.5070000000000001</v>
      </c>
      <c r="I801" s="1">
        <v>40289</v>
      </c>
      <c r="J801">
        <v>102.235</v>
      </c>
      <c r="K801">
        <f t="shared" si="1023"/>
        <v>126</v>
      </c>
    </row>
    <row r="802" spans="1:11">
      <c r="A802" s="1">
        <v>40203</v>
      </c>
      <c r="B802">
        <v>93</v>
      </c>
      <c r="C802">
        <v>4</v>
      </c>
      <c r="E802" s="1">
        <v>40203</v>
      </c>
      <c r="F802">
        <v>3.524</v>
      </c>
      <c r="G802">
        <v>2.4950000000000001</v>
      </c>
      <c r="I802" s="1">
        <v>40290</v>
      </c>
      <c r="J802">
        <v>110.17</v>
      </c>
      <c r="K802">
        <f t="shared" si="1023"/>
        <v>148</v>
      </c>
    </row>
    <row r="803" spans="1:11">
      <c r="A803" s="1">
        <v>40204</v>
      </c>
      <c r="B803">
        <v>93</v>
      </c>
      <c r="C803">
        <v>4</v>
      </c>
      <c r="E803" s="1">
        <v>40204</v>
      </c>
      <c r="F803">
        <v>3.5070000000000001</v>
      </c>
      <c r="G803">
        <v>2.4809999999999999</v>
      </c>
      <c r="I803" s="1">
        <v>40291</v>
      </c>
      <c r="J803">
        <v>111.69</v>
      </c>
      <c r="K803">
        <f t="shared" si="1023"/>
        <v>148</v>
      </c>
    </row>
    <row r="804" spans="1:11">
      <c r="A804" s="1">
        <v>40205</v>
      </c>
      <c r="B804">
        <v>102</v>
      </c>
      <c r="C804">
        <v>4</v>
      </c>
      <c r="E804" s="1">
        <v>40205</v>
      </c>
      <c r="F804">
        <v>3.6040000000000001</v>
      </c>
      <c r="G804">
        <v>2.4900000000000002</v>
      </c>
      <c r="I804" s="1">
        <v>40294</v>
      </c>
      <c r="J804">
        <v>116.44</v>
      </c>
      <c r="K804">
        <f t="shared" si="1023"/>
        <v>171</v>
      </c>
    </row>
    <row r="805" spans="1:11">
      <c r="A805" s="1">
        <v>40206</v>
      </c>
      <c r="B805">
        <v>116</v>
      </c>
      <c r="C805">
        <v>5</v>
      </c>
      <c r="E805" s="1">
        <v>40206</v>
      </c>
      <c r="F805">
        <v>3.7530000000000001</v>
      </c>
      <c r="G805">
        <v>2.5</v>
      </c>
      <c r="I805" s="1">
        <v>40295</v>
      </c>
      <c r="J805">
        <v>132.08000000000001</v>
      </c>
      <c r="K805">
        <f t="shared" si="1023"/>
        <v>200</v>
      </c>
    </row>
    <row r="806" spans="1:11">
      <c r="A806" s="1">
        <v>40207</v>
      </c>
      <c r="B806">
        <v>118</v>
      </c>
      <c r="C806">
        <v>5</v>
      </c>
      <c r="E806" s="1">
        <v>40207</v>
      </c>
      <c r="F806">
        <v>3.7629999999999999</v>
      </c>
      <c r="G806">
        <v>2.4900000000000002</v>
      </c>
      <c r="I806" s="1">
        <v>40296</v>
      </c>
      <c r="J806">
        <v>131.5</v>
      </c>
      <c r="K806">
        <f t="shared" si="1023"/>
        <v>212</v>
      </c>
    </row>
    <row r="807" spans="1:11">
      <c r="A807" s="1">
        <v>40209</v>
      </c>
      <c r="B807">
        <v>117</v>
      </c>
      <c r="C807">
        <v>5</v>
      </c>
      <c r="E807" s="1">
        <v>40209</v>
      </c>
      <c r="F807">
        <v>3.7610000000000001</v>
      </c>
      <c r="G807">
        <v>2.57</v>
      </c>
      <c r="I807" s="1">
        <v>40297</v>
      </c>
      <c r="J807">
        <v>119.11</v>
      </c>
      <c r="K807">
        <f t="shared" si="1023"/>
        <v>190</v>
      </c>
    </row>
    <row r="808" spans="1:11">
      <c r="A808" s="1">
        <v>40210</v>
      </c>
      <c r="B808">
        <v>112</v>
      </c>
      <c r="C808">
        <v>5</v>
      </c>
      <c r="E808" s="1">
        <v>40210</v>
      </c>
      <c r="F808">
        <v>3.69</v>
      </c>
      <c r="G808">
        <v>2.5550000000000002</v>
      </c>
      <c r="I808" s="1">
        <v>40298</v>
      </c>
      <c r="J808">
        <v>116.75</v>
      </c>
      <c r="K808">
        <f t="shared" si="1023"/>
        <v>189</v>
      </c>
    </row>
    <row r="809" spans="1:11">
      <c r="A809" s="1">
        <v>40211</v>
      </c>
      <c r="B809">
        <v>113</v>
      </c>
      <c r="C809">
        <v>5</v>
      </c>
      <c r="E809" s="1">
        <v>40211</v>
      </c>
      <c r="F809">
        <v>3.7080000000000002</v>
      </c>
      <c r="G809">
        <v>2.5619999999999998</v>
      </c>
      <c r="I809" s="1">
        <v>40301</v>
      </c>
      <c r="J809">
        <v>116.3</v>
      </c>
      <c r="K809">
        <f t="shared" si="1023"/>
        <v>176</v>
      </c>
    </row>
    <row r="810" spans="1:11">
      <c r="A810" s="1">
        <v>40212</v>
      </c>
      <c r="B810">
        <v>114</v>
      </c>
      <c r="C810">
        <v>5</v>
      </c>
      <c r="E810" s="1">
        <v>40212</v>
      </c>
      <c r="F810">
        <v>3.7349999999999999</v>
      </c>
      <c r="G810">
        <v>2.58</v>
      </c>
      <c r="I810" s="1">
        <v>40302</v>
      </c>
      <c r="J810">
        <v>135</v>
      </c>
      <c r="K810">
        <f t="shared" si="1023"/>
        <v>212</v>
      </c>
    </row>
    <row r="811" spans="1:11">
      <c r="A811" s="1">
        <v>40213</v>
      </c>
      <c r="B811">
        <v>121</v>
      </c>
      <c r="C811">
        <v>5</v>
      </c>
      <c r="E811" s="1">
        <v>40213</v>
      </c>
      <c r="F811">
        <v>3.7679999999999998</v>
      </c>
      <c r="G811">
        <v>2.5409999999999999</v>
      </c>
      <c r="I811" s="1">
        <v>40303</v>
      </c>
      <c r="J811">
        <v>146.81</v>
      </c>
      <c r="K811">
        <f t="shared" si="1023"/>
        <v>245</v>
      </c>
    </row>
    <row r="812" spans="1:11">
      <c r="A812" s="1">
        <v>40214</v>
      </c>
      <c r="B812">
        <v>126</v>
      </c>
      <c r="C812">
        <v>6</v>
      </c>
      <c r="E812" s="1">
        <v>40214</v>
      </c>
      <c r="F812">
        <v>3.7509999999999999</v>
      </c>
      <c r="G812">
        <v>2.4900000000000002</v>
      </c>
      <c r="I812" s="1">
        <v>40304</v>
      </c>
      <c r="J812">
        <v>180.75</v>
      </c>
      <c r="K812">
        <f t="shared" si="1023"/>
        <v>281</v>
      </c>
    </row>
    <row r="813" spans="1:11">
      <c r="A813" s="1">
        <v>40217</v>
      </c>
      <c r="B813">
        <v>128</v>
      </c>
      <c r="C813">
        <v>6</v>
      </c>
      <c r="E813" s="1">
        <v>40217</v>
      </c>
      <c r="F813">
        <v>3.7879999999999998</v>
      </c>
      <c r="G813">
        <v>2.5</v>
      </c>
      <c r="I813" s="1">
        <v>40305</v>
      </c>
      <c r="J813">
        <v>188</v>
      </c>
      <c r="K813">
        <f t="shared" si="1023"/>
        <v>295</v>
      </c>
    </row>
    <row r="814" spans="1:11">
      <c r="A814" s="1">
        <v>40218</v>
      </c>
      <c r="B814">
        <v>118</v>
      </c>
      <c r="C814">
        <v>5</v>
      </c>
      <c r="E814" s="1">
        <v>40218</v>
      </c>
      <c r="F814">
        <v>3.6789999999999998</v>
      </c>
      <c r="G814">
        <v>2.4910000000000001</v>
      </c>
      <c r="I814" s="1">
        <v>40308</v>
      </c>
      <c r="J814">
        <v>130.5</v>
      </c>
      <c r="K814">
        <f t="shared" si="1023"/>
        <v>177</v>
      </c>
    </row>
    <row r="815" spans="1:11">
      <c r="A815" s="1">
        <v>40219</v>
      </c>
      <c r="B815">
        <v>102</v>
      </c>
      <c r="C815">
        <v>5</v>
      </c>
      <c r="E815" s="1">
        <v>40219</v>
      </c>
      <c r="F815">
        <v>3.57</v>
      </c>
      <c r="G815">
        <v>2.528</v>
      </c>
      <c r="I815" s="1">
        <v>40309</v>
      </c>
      <c r="J815">
        <v>136.315</v>
      </c>
      <c r="K815">
        <f t="shared" si="1023"/>
        <v>171</v>
      </c>
    </row>
    <row r="816" spans="1:11">
      <c r="A816" s="1">
        <v>40220</v>
      </c>
      <c r="B816">
        <v>96</v>
      </c>
      <c r="C816">
        <v>4</v>
      </c>
      <c r="E816" s="1">
        <v>40220</v>
      </c>
      <c r="F816">
        <v>3.5139999999999998</v>
      </c>
      <c r="G816">
        <v>2.5369999999999999</v>
      </c>
      <c r="I816" s="1">
        <v>40310</v>
      </c>
      <c r="J816">
        <v>124.05</v>
      </c>
      <c r="K816">
        <f t="shared" si="1023"/>
        <v>168</v>
      </c>
    </row>
    <row r="817" spans="1:11">
      <c r="A817" s="1">
        <v>40221</v>
      </c>
      <c r="B817">
        <v>101</v>
      </c>
      <c r="C817">
        <v>4</v>
      </c>
      <c r="E817" s="1">
        <v>40221</v>
      </c>
      <c r="F817">
        <v>3.5209999999999999</v>
      </c>
      <c r="G817">
        <v>2.4950000000000001</v>
      </c>
      <c r="I817" s="1">
        <v>40311</v>
      </c>
      <c r="J817">
        <v>130.5</v>
      </c>
      <c r="K817">
        <f t="shared" si="1023"/>
        <v>165</v>
      </c>
    </row>
    <row r="818" spans="1:11">
      <c r="A818" s="1">
        <v>40224</v>
      </c>
      <c r="B818">
        <v>101</v>
      </c>
      <c r="C818">
        <v>4</v>
      </c>
      <c r="E818" s="1">
        <v>40224</v>
      </c>
      <c r="F818">
        <v>3.5329999999999999</v>
      </c>
      <c r="G818">
        <v>2.5059999999999998</v>
      </c>
      <c r="I818" s="1">
        <v>40312</v>
      </c>
      <c r="J818">
        <v>146.56</v>
      </c>
      <c r="K818">
        <f t="shared" si="1023"/>
        <v>177</v>
      </c>
    </row>
    <row r="819" spans="1:11">
      <c r="A819" s="1">
        <v>40225</v>
      </c>
      <c r="B819">
        <v>102</v>
      </c>
      <c r="C819">
        <v>4</v>
      </c>
      <c r="E819" s="1">
        <v>40225</v>
      </c>
      <c r="F819">
        <v>3.55</v>
      </c>
      <c r="G819">
        <v>2.5059999999999998</v>
      </c>
      <c r="I819" s="1">
        <v>40315</v>
      </c>
      <c r="J819">
        <v>155</v>
      </c>
      <c r="K819">
        <f t="shared" si="1023"/>
        <v>177</v>
      </c>
    </row>
    <row r="820" spans="1:11">
      <c r="A820" s="1">
        <v>40226</v>
      </c>
      <c r="B820">
        <v>100</v>
      </c>
      <c r="C820">
        <v>4</v>
      </c>
      <c r="E820" s="1">
        <v>40226</v>
      </c>
      <c r="F820">
        <v>3.5179999999999998</v>
      </c>
      <c r="G820">
        <v>2.4980000000000002</v>
      </c>
      <c r="I820" s="1">
        <v>40316</v>
      </c>
      <c r="J820">
        <v>148.12</v>
      </c>
      <c r="K820">
        <f t="shared" si="1023"/>
        <v>169</v>
      </c>
    </row>
    <row r="821" spans="1:11">
      <c r="A821" s="1">
        <v>40227</v>
      </c>
      <c r="B821">
        <v>100</v>
      </c>
      <c r="C821">
        <v>4</v>
      </c>
      <c r="E821" s="1">
        <v>40227</v>
      </c>
      <c r="F821">
        <v>3.55</v>
      </c>
      <c r="G821">
        <v>2.5259999999999998</v>
      </c>
      <c r="I821" s="1">
        <v>40317</v>
      </c>
      <c r="J821">
        <v>159.12</v>
      </c>
      <c r="K821">
        <f t="shared" si="1023"/>
        <v>180</v>
      </c>
    </row>
    <row r="822" spans="1:11">
      <c r="A822" s="1">
        <v>40228</v>
      </c>
      <c r="B822">
        <v>98</v>
      </c>
      <c r="C822">
        <v>4</v>
      </c>
      <c r="E822" s="1">
        <v>40228</v>
      </c>
      <c r="F822">
        <v>3.5539999999999998</v>
      </c>
      <c r="G822">
        <v>2.544</v>
      </c>
      <c r="I822" s="1">
        <v>40318</v>
      </c>
      <c r="J822">
        <v>169.08</v>
      </c>
      <c r="K822">
        <f t="shared" si="1023"/>
        <v>195</v>
      </c>
    </row>
    <row r="823" spans="1:11">
      <c r="A823" s="1">
        <v>40231</v>
      </c>
      <c r="B823">
        <v>97</v>
      </c>
      <c r="C823">
        <v>4</v>
      </c>
      <c r="E823" s="1">
        <v>40231</v>
      </c>
      <c r="F823">
        <v>3.5209999999999999</v>
      </c>
      <c r="G823">
        <v>2.5230000000000001</v>
      </c>
      <c r="I823" s="1">
        <v>40319</v>
      </c>
      <c r="J823">
        <v>166.25</v>
      </c>
      <c r="K823">
        <f t="shared" si="1023"/>
        <v>195</v>
      </c>
    </row>
    <row r="824" spans="1:11">
      <c r="A824" s="1">
        <v>40232</v>
      </c>
      <c r="B824">
        <v>102</v>
      </c>
      <c r="C824">
        <v>4</v>
      </c>
      <c r="E824" s="1">
        <v>40232</v>
      </c>
      <c r="F824">
        <v>3.4830000000000001</v>
      </c>
      <c r="G824">
        <v>2.444</v>
      </c>
      <c r="I824" s="1">
        <v>40322</v>
      </c>
      <c r="J824">
        <v>164.19</v>
      </c>
      <c r="K824">
        <f t="shared" si="1023"/>
        <v>194</v>
      </c>
    </row>
    <row r="825" spans="1:11">
      <c r="A825" s="1">
        <v>40233</v>
      </c>
      <c r="B825">
        <v>105</v>
      </c>
      <c r="C825">
        <v>4</v>
      </c>
      <c r="E825" s="1">
        <v>40233</v>
      </c>
      <c r="F825">
        <v>3.488</v>
      </c>
      <c r="G825">
        <v>2.4209999999999998</v>
      </c>
      <c r="I825" s="1">
        <v>40323</v>
      </c>
      <c r="J825">
        <v>173.42</v>
      </c>
      <c r="K825">
        <f t="shared" si="1023"/>
        <v>209</v>
      </c>
    </row>
    <row r="826" spans="1:11">
      <c r="A826" s="1">
        <v>40234</v>
      </c>
      <c r="B826">
        <v>113</v>
      </c>
      <c r="C826">
        <v>4</v>
      </c>
      <c r="E826" s="1">
        <v>40234</v>
      </c>
      <c r="F826">
        <v>3.5550000000000002</v>
      </c>
      <c r="G826">
        <v>2.4</v>
      </c>
      <c r="I826" s="1">
        <v>40324</v>
      </c>
      <c r="J826">
        <v>167</v>
      </c>
      <c r="K826">
        <f t="shared" si="1023"/>
        <v>210</v>
      </c>
    </row>
    <row r="827" spans="1:11">
      <c r="A827" s="1">
        <v>40235</v>
      </c>
      <c r="B827">
        <v>108</v>
      </c>
      <c r="C827">
        <v>4</v>
      </c>
      <c r="E827" s="1">
        <v>40235</v>
      </c>
      <c r="F827">
        <v>3.5059999999999998</v>
      </c>
      <c r="G827">
        <v>2.4009999999999998</v>
      </c>
      <c r="I827" s="1">
        <v>40325</v>
      </c>
      <c r="J827">
        <v>162.66999999999999</v>
      </c>
      <c r="K827">
        <f t="shared" si="1023"/>
        <v>210</v>
      </c>
    </row>
    <row r="828" spans="1:11">
      <c r="A828" s="1">
        <v>40237</v>
      </c>
      <c r="B828">
        <v>110</v>
      </c>
      <c r="C828">
        <v>4</v>
      </c>
      <c r="E828" s="1">
        <v>40237</v>
      </c>
      <c r="F828">
        <v>3.5459999999999998</v>
      </c>
      <c r="G828">
        <v>2.41</v>
      </c>
      <c r="I828" s="1">
        <v>40326</v>
      </c>
      <c r="J828">
        <v>161.6</v>
      </c>
      <c r="K828">
        <f t="shared" si="1023"/>
        <v>209</v>
      </c>
    </row>
    <row r="829" spans="1:11">
      <c r="A829" s="1">
        <v>40238</v>
      </c>
      <c r="B829">
        <v>104</v>
      </c>
      <c r="C829">
        <v>4</v>
      </c>
      <c r="E829" s="1">
        <v>40238</v>
      </c>
      <c r="F829">
        <v>3.4830000000000001</v>
      </c>
      <c r="G829">
        <v>2.4009999999999998</v>
      </c>
      <c r="I829" s="1">
        <v>40329</v>
      </c>
      <c r="J829">
        <v>161.19999999999999</v>
      </c>
      <c r="K829">
        <f t="shared" si="1023"/>
        <v>212</v>
      </c>
    </row>
    <row r="830" spans="1:11">
      <c r="A830" s="1">
        <v>40239</v>
      </c>
      <c r="B830">
        <v>102</v>
      </c>
      <c r="C830">
        <v>3</v>
      </c>
      <c r="E830" s="1">
        <v>40239</v>
      </c>
      <c r="F830">
        <v>3.4689999999999999</v>
      </c>
      <c r="G830">
        <v>2.4079999999999999</v>
      </c>
      <c r="I830" s="1">
        <v>40330</v>
      </c>
      <c r="J830">
        <v>173.5</v>
      </c>
      <c r="K830">
        <f t="shared" si="1023"/>
        <v>217</v>
      </c>
    </row>
    <row r="831" spans="1:11">
      <c r="A831" s="1">
        <v>40240</v>
      </c>
      <c r="B831">
        <v>98</v>
      </c>
      <c r="C831">
        <v>3</v>
      </c>
      <c r="E831" s="1">
        <v>40240</v>
      </c>
      <c r="F831">
        <v>3.4460000000000002</v>
      </c>
      <c r="G831">
        <v>2.4260000000000002</v>
      </c>
      <c r="I831" s="1">
        <v>40331</v>
      </c>
      <c r="J831">
        <v>174.57</v>
      </c>
      <c r="K831">
        <f t="shared" si="1023"/>
        <v>227</v>
      </c>
    </row>
    <row r="832" spans="1:11">
      <c r="A832" s="1">
        <v>40241</v>
      </c>
      <c r="B832">
        <v>97</v>
      </c>
      <c r="C832">
        <v>3</v>
      </c>
      <c r="E832" s="1">
        <v>40241</v>
      </c>
      <c r="F832">
        <v>3.4359999999999999</v>
      </c>
      <c r="G832">
        <v>2.419</v>
      </c>
      <c r="I832" s="1">
        <v>40332</v>
      </c>
      <c r="J832">
        <v>170.535</v>
      </c>
      <c r="K832">
        <f t="shared" si="1023"/>
        <v>228</v>
      </c>
    </row>
    <row r="833" spans="1:11">
      <c r="A833" s="1">
        <v>40242</v>
      </c>
      <c r="B833">
        <v>93</v>
      </c>
      <c r="C833">
        <v>4</v>
      </c>
      <c r="E833" s="1">
        <v>40242</v>
      </c>
      <c r="F833">
        <v>3.42</v>
      </c>
      <c r="G833">
        <v>2.4449999999999998</v>
      </c>
      <c r="I833" s="1">
        <v>40333</v>
      </c>
      <c r="J833">
        <v>182.78</v>
      </c>
      <c r="K833">
        <f t="shared" si="1023"/>
        <v>233</v>
      </c>
    </row>
    <row r="834" spans="1:11">
      <c r="A834" s="1">
        <v>40245</v>
      </c>
      <c r="B834">
        <v>91</v>
      </c>
      <c r="C834">
        <v>3</v>
      </c>
      <c r="E834" s="1">
        <v>40245</v>
      </c>
      <c r="F834">
        <v>3.3980000000000001</v>
      </c>
      <c r="G834">
        <v>2.4430000000000001</v>
      </c>
      <c r="I834" s="1">
        <v>40336</v>
      </c>
      <c r="J834">
        <v>193.63</v>
      </c>
      <c r="K834">
        <f t="shared" si="1023"/>
        <v>238</v>
      </c>
    </row>
    <row r="835" spans="1:11">
      <c r="A835" s="1">
        <v>40246</v>
      </c>
      <c r="B835">
        <v>94</v>
      </c>
      <c r="C835">
        <v>4</v>
      </c>
      <c r="E835" s="1">
        <v>40246</v>
      </c>
      <c r="F835">
        <v>3.4060000000000001</v>
      </c>
      <c r="G835">
        <v>2.423</v>
      </c>
      <c r="I835" s="1">
        <v>40337</v>
      </c>
      <c r="J835">
        <v>200.83</v>
      </c>
      <c r="K835">
        <f t="shared" si="1023"/>
        <v>242</v>
      </c>
    </row>
    <row r="836" spans="1:11">
      <c r="A836" s="1">
        <v>40247</v>
      </c>
      <c r="B836">
        <v>91</v>
      </c>
      <c r="C836">
        <v>4</v>
      </c>
      <c r="E836" s="1">
        <v>40247</v>
      </c>
      <c r="F836">
        <v>3.3969999999999998</v>
      </c>
      <c r="G836">
        <v>2.448</v>
      </c>
      <c r="I836" s="1">
        <v>40338</v>
      </c>
      <c r="J836">
        <v>189.92</v>
      </c>
      <c r="K836">
        <f t="shared" si="1023"/>
        <v>230</v>
      </c>
    </row>
    <row r="837" spans="1:11">
      <c r="A837" s="1">
        <v>40248</v>
      </c>
      <c r="B837">
        <v>92</v>
      </c>
      <c r="C837">
        <v>4</v>
      </c>
      <c r="E837" s="1">
        <v>40248</v>
      </c>
      <c r="F837">
        <v>3.4289999999999998</v>
      </c>
      <c r="G837">
        <v>2.4689999999999999</v>
      </c>
      <c r="I837" s="1">
        <v>40339</v>
      </c>
      <c r="J837">
        <v>177.85</v>
      </c>
      <c r="K837">
        <f t="shared" si="1023"/>
        <v>215</v>
      </c>
    </row>
    <row r="838" spans="1:11">
      <c r="A838" s="1">
        <v>40249</v>
      </c>
      <c r="B838">
        <v>91</v>
      </c>
      <c r="C838">
        <v>4</v>
      </c>
      <c r="E838" s="1">
        <v>40249</v>
      </c>
      <c r="F838">
        <v>3.4159999999999999</v>
      </c>
      <c r="G838">
        <v>2.4649999999999999</v>
      </c>
      <c r="I838" s="1">
        <v>40340</v>
      </c>
      <c r="J838">
        <v>170.5</v>
      </c>
      <c r="K838">
        <f t="shared" si="1023"/>
        <v>218</v>
      </c>
    </row>
    <row r="839" spans="1:11">
      <c r="A839" s="1">
        <v>40252</v>
      </c>
      <c r="B839">
        <v>91</v>
      </c>
      <c r="C839">
        <v>3</v>
      </c>
      <c r="E839" s="1">
        <v>40252</v>
      </c>
      <c r="F839">
        <v>3.3959999999999999</v>
      </c>
      <c r="G839">
        <v>2.444</v>
      </c>
      <c r="I839" s="1">
        <v>40343</v>
      </c>
      <c r="J839">
        <v>166.81</v>
      </c>
      <c r="K839">
        <f t="shared" si="1023"/>
        <v>221</v>
      </c>
    </row>
    <row r="840" spans="1:11">
      <c r="A840" s="1">
        <v>40253</v>
      </c>
      <c r="B840">
        <v>89</v>
      </c>
      <c r="C840">
        <v>3</v>
      </c>
      <c r="E840" s="1">
        <v>40253</v>
      </c>
      <c r="F840">
        <v>3.3660000000000001</v>
      </c>
      <c r="G840">
        <v>2.4289999999999998</v>
      </c>
      <c r="I840" s="1">
        <v>40344</v>
      </c>
      <c r="J840">
        <v>169.14</v>
      </c>
      <c r="K840">
        <f t="shared" ref="K840:K903" si="1024">VLOOKUP(I840,$A$2:$B$5000,2,FALSE)</f>
        <v>228</v>
      </c>
    </row>
    <row r="841" spans="1:11">
      <c r="A841" s="1">
        <v>40254</v>
      </c>
      <c r="B841">
        <v>90</v>
      </c>
      <c r="C841">
        <v>3</v>
      </c>
      <c r="E841" s="1">
        <v>40254</v>
      </c>
      <c r="F841">
        <v>3.3380000000000001</v>
      </c>
      <c r="G841">
        <v>2.4</v>
      </c>
      <c r="I841" s="1">
        <v>40345</v>
      </c>
      <c r="J841">
        <v>168.66</v>
      </c>
      <c r="K841">
        <f t="shared" si="1024"/>
        <v>234</v>
      </c>
    </row>
    <row r="842" spans="1:11">
      <c r="A842" s="1">
        <v>40255</v>
      </c>
      <c r="B842">
        <v>93</v>
      </c>
      <c r="C842">
        <v>4</v>
      </c>
      <c r="E842" s="1">
        <v>40255</v>
      </c>
      <c r="F842">
        <v>3.3860000000000001</v>
      </c>
      <c r="G842">
        <v>2.4159999999999999</v>
      </c>
      <c r="I842" s="1">
        <v>40346</v>
      </c>
      <c r="J842">
        <v>158</v>
      </c>
      <c r="K842">
        <f t="shared" si="1024"/>
        <v>231</v>
      </c>
    </row>
    <row r="843" spans="1:11">
      <c r="A843" s="1">
        <v>40256</v>
      </c>
      <c r="B843">
        <v>96</v>
      </c>
      <c r="C843">
        <v>4</v>
      </c>
      <c r="E843" s="1">
        <v>40256</v>
      </c>
      <c r="F843">
        <v>3.411</v>
      </c>
      <c r="G843">
        <v>2.4169999999999998</v>
      </c>
      <c r="I843" s="1">
        <v>40347</v>
      </c>
      <c r="J843">
        <v>149.66</v>
      </c>
      <c r="K843">
        <f t="shared" si="1024"/>
        <v>220</v>
      </c>
    </row>
    <row r="844" spans="1:11">
      <c r="A844" s="1">
        <v>40259</v>
      </c>
      <c r="B844">
        <v>99</v>
      </c>
      <c r="C844">
        <v>3</v>
      </c>
      <c r="E844" s="1">
        <v>40259</v>
      </c>
      <c r="F844">
        <v>3.4169999999999998</v>
      </c>
      <c r="G844">
        <v>2.3820000000000001</v>
      </c>
      <c r="I844" s="1">
        <v>40350</v>
      </c>
      <c r="J844">
        <v>144.08000000000001</v>
      </c>
      <c r="K844">
        <f t="shared" si="1024"/>
        <v>215</v>
      </c>
    </row>
    <row r="845" spans="1:11">
      <c r="A845" s="1">
        <v>40260</v>
      </c>
      <c r="B845">
        <v>97</v>
      </c>
      <c r="C845">
        <v>3</v>
      </c>
      <c r="E845" s="1">
        <v>40260</v>
      </c>
      <c r="F845">
        <v>3.3769999999999998</v>
      </c>
      <c r="G845">
        <v>2.3690000000000002</v>
      </c>
      <c r="I845" s="1">
        <v>40351</v>
      </c>
      <c r="J845">
        <v>153</v>
      </c>
      <c r="K845">
        <f t="shared" si="1024"/>
        <v>225</v>
      </c>
    </row>
    <row r="846" spans="1:11">
      <c r="A846" s="1">
        <v>40261</v>
      </c>
      <c r="B846">
        <v>96</v>
      </c>
      <c r="C846">
        <v>3</v>
      </c>
      <c r="E846" s="1">
        <v>40261</v>
      </c>
      <c r="F846">
        <v>3.3860000000000001</v>
      </c>
      <c r="G846">
        <v>2.3820000000000001</v>
      </c>
      <c r="I846" s="1">
        <v>40352</v>
      </c>
      <c r="J846">
        <v>164.17</v>
      </c>
      <c r="K846">
        <f t="shared" si="1024"/>
        <v>235</v>
      </c>
    </row>
    <row r="847" spans="1:11">
      <c r="A847" s="1">
        <v>40262</v>
      </c>
      <c r="B847">
        <v>91</v>
      </c>
      <c r="C847">
        <v>3</v>
      </c>
      <c r="E847" s="1">
        <v>40262</v>
      </c>
      <c r="F847">
        <v>3.3820000000000001</v>
      </c>
      <c r="G847">
        <v>2.4249999999999998</v>
      </c>
      <c r="I847" s="1">
        <v>40353</v>
      </c>
      <c r="J847">
        <v>168.5</v>
      </c>
      <c r="K847">
        <f t="shared" si="1024"/>
        <v>236</v>
      </c>
    </row>
    <row r="848" spans="1:11">
      <c r="A848" s="1">
        <v>40263</v>
      </c>
      <c r="B848">
        <v>86</v>
      </c>
      <c r="C848">
        <v>3</v>
      </c>
      <c r="E848" s="1">
        <v>40263</v>
      </c>
      <c r="F848">
        <v>3.3410000000000002</v>
      </c>
      <c r="G848">
        <v>2.4319999999999999</v>
      </c>
      <c r="I848" s="1">
        <v>40354</v>
      </c>
      <c r="J848">
        <v>165.565</v>
      </c>
      <c r="K848">
        <f t="shared" si="1024"/>
        <v>236</v>
      </c>
    </row>
    <row r="849" spans="1:11">
      <c r="A849" s="1">
        <v>40266</v>
      </c>
      <c r="B849">
        <v>89</v>
      </c>
      <c r="C849">
        <v>2</v>
      </c>
      <c r="E849" s="1">
        <v>40266</v>
      </c>
      <c r="F849">
        <v>3.339</v>
      </c>
      <c r="G849">
        <v>2.3929999999999998</v>
      </c>
      <c r="I849" s="1">
        <v>40357</v>
      </c>
      <c r="J849">
        <v>162.5</v>
      </c>
      <c r="K849">
        <f t="shared" si="1024"/>
        <v>243</v>
      </c>
    </row>
    <row r="850" spans="1:11">
      <c r="A850" s="1">
        <v>40267</v>
      </c>
      <c r="B850">
        <v>91</v>
      </c>
      <c r="C850">
        <v>2</v>
      </c>
      <c r="E850" s="1">
        <v>40267</v>
      </c>
      <c r="F850">
        <v>3.363</v>
      </c>
      <c r="G850">
        <v>2.391</v>
      </c>
      <c r="I850" s="1">
        <v>40358</v>
      </c>
      <c r="J850">
        <v>171.05500000000001</v>
      </c>
      <c r="K850">
        <f t="shared" si="1024"/>
        <v>246</v>
      </c>
    </row>
    <row r="851" spans="1:11">
      <c r="A851" s="1">
        <v>40268</v>
      </c>
      <c r="B851">
        <v>94</v>
      </c>
      <c r="C851">
        <v>3</v>
      </c>
      <c r="E851" s="1">
        <v>40268</v>
      </c>
      <c r="F851">
        <v>3.4039999999999999</v>
      </c>
      <c r="G851">
        <v>2.4049999999999998</v>
      </c>
      <c r="I851" s="1">
        <v>40359</v>
      </c>
      <c r="J851">
        <v>162.215</v>
      </c>
      <c r="K851">
        <f t="shared" si="1024"/>
        <v>241</v>
      </c>
    </row>
    <row r="852" spans="1:11">
      <c r="A852" s="1">
        <v>40269</v>
      </c>
      <c r="B852">
        <v>93</v>
      </c>
      <c r="C852">
        <v>3</v>
      </c>
      <c r="E852" s="1">
        <v>40269</v>
      </c>
      <c r="F852">
        <v>3.3849999999999998</v>
      </c>
      <c r="G852">
        <v>2.3959999999999999</v>
      </c>
      <c r="I852" s="1">
        <v>40360</v>
      </c>
      <c r="J852">
        <v>164.15</v>
      </c>
      <c r="K852">
        <f t="shared" si="1024"/>
        <v>239</v>
      </c>
    </row>
    <row r="853" spans="1:11">
      <c r="A853" s="1">
        <v>40273</v>
      </c>
      <c r="B853">
        <v>92</v>
      </c>
      <c r="C853">
        <v>2</v>
      </c>
      <c r="E853" s="1">
        <v>40273</v>
      </c>
      <c r="F853">
        <v>3.3809999999999998</v>
      </c>
      <c r="G853">
        <v>2.39</v>
      </c>
      <c r="I853" s="1">
        <v>40361</v>
      </c>
      <c r="J853">
        <v>159.18</v>
      </c>
      <c r="K853">
        <f t="shared" si="1024"/>
        <v>231</v>
      </c>
    </row>
    <row r="854" spans="1:11">
      <c r="A854" s="1">
        <v>40274</v>
      </c>
      <c r="B854">
        <v>101</v>
      </c>
      <c r="C854">
        <v>2</v>
      </c>
      <c r="E854" s="1">
        <v>40274</v>
      </c>
      <c r="F854">
        <v>3.52</v>
      </c>
      <c r="G854">
        <v>2.4380000000000002</v>
      </c>
      <c r="I854" s="1">
        <v>40364</v>
      </c>
      <c r="J854">
        <v>156.41999999999999</v>
      </c>
      <c r="K854">
        <f t="shared" si="1024"/>
        <v>235</v>
      </c>
    </row>
    <row r="855" spans="1:11">
      <c r="A855" s="1">
        <v>40275</v>
      </c>
      <c r="B855">
        <v>105</v>
      </c>
      <c r="C855">
        <v>2</v>
      </c>
      <c r="E855" s="1">
        <v>40275</v>
      </c>
      <c r="F855">
        <v>3.5390000000000001</v>
      </c>
      <c r="G855">
        <v>2.4140000000000001</v>
      </c>
      <c r="I855" s="1">
        <v>40365</v>
      </c>
      <c r="J855">
        <v>151</v>
      </c>
      <c r="K855">
        <f t="shared" si="1024"/>
        <v>234</v>
      </c>
    </row>
    <row r="856" spans="1:11">
      <c r="A856" s="1">
        <v>40276</v>
      </c>
      <c r="B856">
        <v>113</v>
      </c>
      <c r="C856">
        <v>3</v>
      </c>
      <c r="E856" s="1">
        <v>40276</v>
      </c>
      <c r="F856">
        <v>3.5739999999999998</v>
      </c>
      <c r="G856">
        <v>2.379</v>
      </c>
      <c r="I856" s="1">
        <v>40366</v>
      </c>
      <c r="J856">
        <v>149.38</v>
      </c>
      <c r="K856">
        <f t="shared" si="1024"/>
        <v>233</v>
      </c>
    </row>
    <row r="857" spans="1:11">
      <c r="A857" s="1">
        <v>40277</v>
      </c>
      <c r="B857">
        <v>106</v>
      </c>
      <c r="C857">
        <v>3</v>
      </c>
      <c r="E857" s="1">
        <v>40277</v>
      </c>
      <c r="F857">
        <v>3.5609999999999999</v>
      </c>
      <c r="G857">
        <v>2.4340000000000002</v>
      </c>
      <c r="I857" s="1">
        <v>40367</v>
      </c>
      <c r="J857">
        <v>139.25</v>
      </c>
      <c r="K857">
        <f t="shared" si="1024"/>
        <v>226</v>
      </c>
    </row>
    <row r="858" spans="1:11">
      <c r="A858" s="1">
        <v>40280</v>
      </c>
      <c r="B858">
        <v>97</v>
      </c>
      <c r="C858">
        <v>2</v>
      </c>
      <c r="E858" s="1">
        <v>40280</v>
      </c>
      <c r="F858">
        <v>3.4790000000000001</v>
      </c>
      <c r="G858">
        <v>2.444</v>
      </c>
      <c r="I858" s="1">
        <v>40368</v>
      </c>
      <c r="J858">
        <v>130.86000000000001</v>
      </c>
      <c r="K858">
        <f t="shared" si="1024"/>
        <v>223</v>
      </c>
    </row>
    <row r="859" spans="1:11">
      <c r="A859" s="1">
        <v>40281</v>
      </c>
      <c r="B859">
        <v>100</v>
      </c>
      <c r="C859">
        <v>2</v>
      </c>
      <c r="E859" s="1">
        <v>40281</v>
      </c>
      <c r="F859">
        <v>3.484</v>
      </c>
      <c r="G859">
        <v>2.415</v>
      </c>
      <c r="I859" s="1">
        <v>40371</v>
      </c>
      <c r="J859">
        <v>136.41999999999999</v>
      </c>
      <c r="K859">
        <f t="shared" si="1024"/>
        <v>225</v>
      </c>
    </row>
    <row r="860" spans="1:11">
      <c r="A860" s="1">
        <v>40282</v>
      </c>
      <c r="B860">
        <v>107</v>
      </c>
      <c r="C860">
        <v>3</v>
      </c>
      <c r="E860" s="1">
        <v>40282</v>
      </c>
      <c r="F860">
        <v>3.5430000000000001</v>
      </c>
      <c r="G860">
        <v>2.407</v>
      </c>
      <c r="I860" s="1">
        <v>40372</v>
      </c>
      <c r="J860">
        <v>132.41999999999999</v>
      </c>
      <c r="K860">
        <f t="shared" si="1024"/>
        <v>224</v>
      </c>
    </row>
    <row r="861" spans="1:11">
      <c r="A861" s="1">
        <v>40283</v>
      </c>
      <c r="B861">
        <v>107</v>
      </c>
      <c r="C861">
        <v>3</v>
      </c>
      <c r="E861" s="1">
        <v>40283</v>
      </c>
      <c r="F861">
        <v>3.5259999999999998</v>
      </c>
      <c r="G861">
        <v>2.3980000000000001</v>
      </c>
      <c r="I861" s="1">
        <v>40373</v>
      </c>
      <c r="J861">
        <v>133.1</v>
      </c>
      <c r="K861">
        <f t="shared" si="1024"/>
        <v>227</v>
      </c>
    </row>
    <row r="862" spans="1:11">
      <c r="A862" s="1">
        <v>40284</v>
      </c>
      <c r="B862">
        <v>112</v>
      </c>
      <c r="C862">
        <v>3</v>
      </c>
      <c r="E862" s="1">
        <v>40284</v>
      </c>
      <c r="F862">
        <v>3.5350000000000001</v>
      </c>
      <c r="G862">
        <v>2.355</v>
      </c>
      <c r="I862" s="1">
        <v>40374</v>
      </c>
      <c r="J862">
        <v>136</v>
      </c>
      <c r="K862">
        <f t="shared" si="1024"/>
        <v>225</v>
      </c>
    </row>
    <row r="863" spans="1:11">
      <c r="A863" s="1">
        <v>40287</v>
      </c>
      <c r="B863">
        <v>117</v>
      </c>
      <c r="C863">
        <v>3</v>
      </c>
      <c r="E863" s="1">
        <v>40287</v>
      </c>
      <c r="F863">
        <v>3.5739999999999998</v>
      </c>
      <c r="G863">
        <v>2.3460000000000001</v>
      </c>
      <c r="I863" s="1">
        <v>40375</v>
      </c>
      <c r="J863">
        <v>137.5</v>
      </c>
      <c r="K863">
        <f t="shared" si="1024"/>
        <v>217</v>
      </c>
    </row>
    <row r="864" spans="1:11">
      <c r="A864" s="1">
        <v>40288</v>
      </c>
      <c r="B864">
        <v>118</v>
      </c>
      <c r="C864">
        <v>3</v>
      </c>
      <c r="E864" s="1">
        <v>40288</v>
      </c>
      <c r="F864">
        <v>3.6059999999999999</v>
      </c>
      <c r="G864">
        <v>2.3639999999999999</v>
      </c>
      <c r="I864" s="1">
        <v>40378</v>
      </c>
      <c r="J864">
        <v>144</v>
      </c>
      <c r="K864">
        <f t="shared" si="1024"/>
        <v>210</v>
      </c>
    </row>
    <row r="865" spans="1:11">
      <c r="A865" s="1">
        <v>40289</v>
      </c>
      <c r="B865">
        <v>126</v>
      </c>
      <c r="C865">
        <v>3</v>
      </c>
      <c r="E865" s="1">
        <v>40289</v>
      </c>
      <c r="F865">
        <v>3.677</v>
      </c>
      <c r="G865">
        <v>2.3580000000000001</v>
      </c>
      <c r="I865" s="1">
        <v>40379</v>
      </c>
      <c r="J865">
        <v>140.85</v>
      </c>
      <c r="K865">
        <f t="shared" si="1024"/>
        <v>209</v>
      </c>
    </row>
    <row r="866" spans="1:11">
      <c r="A866" s="1">
        <v>40290</v>
      </c>
      <c r="B866">
        <v>148</v>
      </c>
      <c r="C866">
        <v>5</v>
      </c>
      <c r="E866" s="1">
        <v>40290</v>
      </c>
      <c r="F866">
        <v>3.8929999999999998</v>
      </c>
      <c r="G866">
        <v>2.355</v>
      </c>
      <c r="I866" s="1">
        <v>40380</v>
      </c>
      <c r="J866">
        <v>135.05000000000001</v>
      </c>
      <c r="K866">
        <f t="shared" si="1024"/>
        <v>210</v>
      </c>
    </row>
    <row r="867" spans="1:11">
      <c r="A867" s="1">
        <v>40291</v>
      </c>
      <c r="B867">
        <v>148</v>
      </c>
      <c r="C867">
        <v>4</v>
      </c>
      <c r="E867" s="1">
        <v>40291</v>
      </c>
      <c r="F867">
        <v>3.903</v>
      </c>
      <c r="G867">
        <v>2.3679999999999999</v>
      </c>
      <c r="I867" s="1">
        <v>40381</v>
      </c>
      <c r="J867">
        <v>134</v>
      </c>
      <c r="K867">
        <f t="shared" si="1024"/>
        <v>211</v>
      </c>
    </row>
    <row r="868" spans="1:11">
      <c r="A868" s="1">
        <v>40294</v>
      </c>
      <c r="B868">
        <v>171</v>
      </c>
      <c r="C868">
        <v>4</v>
      </c>
      <c r="E868" s="1">
        <v>40294</v>
      </c>
      <c r="F868">
        <v>4.1269999999999998</v>
      </c>
      <c r="G868">
        <v>2.3380000000000001</v>
      </c>
      <c r="I868" s="1">
        <v>40382</v>
      </c>
      <c r="J868">
        <v>131.94999999999999</v>
      </c>
      <c r="K868">
        <f t="shared" si="1024"/>
        <v>208</v>
      </c>
    </row>
    <row r="869" spans="1:11">
      <c r="A869" s="1">
        <v>40295</v>
      </c>
      <c r="B869">
        <v>200</v>
      </c>
      <c r="C869">
        <v>5</v>
      </c>
      <c r="E869" s="1">
        <v>40295</v>
      </c>
      <c r="F869">
        <v>4.3630000000000004</v>
      </c>
      <c r="G869">
        <v>2.2879999999999998</v>
      </c>
      <c r="I869" s="1">
        <v>40385</v>
      </c>
      <c r="J869">
        <v>118.75</v>
      </c>
      <c r="K869">
        <f t="shared" si="1024"/>
        <v>198</v>
      </c>
    </row>
    <row r="870" spans="1:11">
      <c r="A870" s="1">
        <v>40296</v>
      </c>
      <c r="B870">
        <v>212</v>
      </c>
      <c r="C870">
        <v>6</v>
      </c>
      <c r="E870" s="1">
        <v>40296</v>
      </c>
      <c r="F870">
        <v>4.4889999999999999</v>
      </c>
      <c r="G870">
        <v>2.2999999999999998</v>
      </c>
      <c r="I870" s="1">
        <v>40386</v>
      </c>
      <c r="J870">
        <v>111.5</v>
      </c>
      <c r="K870">
        <f t="shared" si="1024"/>
        <v>189</v>
      </c>
    </row>
    <row r="871" spans="1:11">
      <c r="A871" s="1">
        <v>40297</v>
      </c>
      <c r="B871">
        <v>190</v>
      </c>
      <c r="C871">
        <v>6</v>
      </c>
      <c r="E871" s="1">
        <v>40297</v>
      </c>
      <c r="F871">
        <v>4.2489999999999997</v>
      </c>
      <c r="G871">
        <v>2.2879999999999998</v>
      </c>
      <c r="I871" s="1">
        <v>40387</v>
      </c>
      <c r="J871">
        <v>115.29</v>
      </c>
      <c r="K871">
        <f t="shared" si="1024"/>
        <v>190</v>
      </c>
    </row>
    <row r="872" spans="1:11">
      <c r="A872" s="1">
        <v>40298</v>
      </c>
      <c r="B872">
        <v>189</v>
      </c>
      <c r="C872">
        <v>5</v>
      </c>
      <c r="E872" s="1">
        <v>40298</v>
      </c>
      <c r="F872">
        <v>4.2370000000000001</v>
      </c>
      <c r="G872">
        <v>2.3029999999999999</v>
      </c>
      <c r="I872" s="1">
        <v>40388</v>
      </c>
      <c r="J872">
        <v>114.62</v>
      </c>
      <c r="K872">
        <f t="shared" si="1024"/>
        <v>189</v>
      </c>
    </row>
    <row r="873" spans="1:11">
      <c r="A873" s="1">
        <v>40301</v>
      </c>
      <c r="B873">
        <v>176</v>
      </c>
      <c r="C873">
        <v>4</v>
      </c>
      <c r="E873" s="1">
        <v>40301</v>
      </c>
      <c r="F873">
        <v>4.1390000000000002</v>
      </c>
      <c r="G873">
        <v>2.3340000000000001</v>
      </c>
      <c r="I873" s="1">
        <v>40389</v>
      </c>
      <c r="J873">
        <v>114.81</v>
      </c>
      <c r="K873">
        <f t="shared" si="1024"/>
        <v>193</v>
      </c>
    </row>
    <row r="874" spans="1:11">
      <c r="A874" s="1">
        <v>40302</v>
      </c>
      <c r="B874">
        <v>212</v>
      </c>
      <c r="C874">
        <v>5</v>
      </c>
      <c r="E874" s="1">
        <v>40302</v>
      </c>
      <c r="F874">
        <v>4.41</v>
      </c>
      <c r="G874">
        <v>2.2469999999999999</v>
      </c>
      <c r="I874" s="1">
        <v>40392</v>
      </c>
      <c r="J874">
        <v>110.25</v>
      </c>
      <c r="K874">
        <f t="shared" si="1024"/>
        <v>190</v>
      </c>
    </row>
    <row r="875" spans="1:11">
      <c r="A875" s="1">
        <v>40303</v>
      </c>
      <c r="B875">
        <v>245</v>
      </c>
      <c r="C875">
        <v>6</v>
      </c>
      <c r="E875" s="1">
        <v>40303</v>
      </c>
      <c r="F875">
        <v>4.6529999999999996</v>
      </c>
      <c r="G875">
        <v>2.161</v>
      </c>
      <c r="I875" s="1">
        <v>40393</v>
      </c>
      <c r="J875">
        <v>107.3</v>
      </c>
      <c r="K875">
        <f t="shared" si="1024"/>
        <v>191</v>
      </c>
    </row>
    <row r="876" spans="1:11">
      <c r="A876" s="1">
        <v>40304</v>
      </c>
      <c r="B876">
        <v>281</v>
      </c>
      <c r="C876">
        <v>8</v>
      </c>
      <c r="E876" s="1">
        <v>40304</v>
      </c>
      <c r="F876">
        <v>4.944</v>
      </c>
      <c r="G876">
        <v>2.1019999999999999</v>
      </c>
      <c r="I876" s="1">
        <v>40394</v>
      </c>
      <c r="J876">
        <v>110.5</v>
      </c>
      <c r="K876">
        <f t="shared" si="1024"/>
        <v>194</v>
      </c>
    </row>
    <row r="877" spans="1:11">
      <c r="A877" s="1">
        <v>40305</v>
      </c>
      <c r="B877">
        <v>295</v>
      </c>
      <c r="C877">
        <v>9</v>
      </c>
      <c r="E877" s="1">
        <v>40305</v>
      </c>
      <c r="F877">
        <v>5.125</v>
      </c>
      <c r="G877">
        <v>2.1419999999999999</v>
      </c>
      <c r="I877" s="1">
        <v>40395</v>
      </c>
      <c r="J877">
        <v>115.5</v>
      </c>
      <c r="K877">
        <f t="shared" si="1024"/>
        <v>194</v>
      </c>
    </row>
    <row r="878" spans="1:11">
      <c r="A878" s="1">
        <v>40308</v>
      </c>
      <c r="B878">
        <v>177</v>
      </c>
      <c r="C878">
        <v>6</v>
      </c>
      <c r="E878" s="1">
        <v>40308</v>
      </c>
      <c r="F878">
        <v>3.9940000000000002</v>
      </c>
      <c r="G878">
        <v>2.2040000000000002</v>
      </c>
      <c r="I878" s="1">
        <v>40396</v>
      </c>
      <c r="J878">
        <v>118.08</v>
      </c>
      <c r="K878">
        <f t="shared" si="1024"/>
        <v>193</v>
      </c>
    </row>
    <row r="879" spans="1:11">
      <c r="A879" s="1">
        <v>40309</v>
      </c>
      <c r="B879">
        <v>171</v>
      </c>
      <c r="C879">
        <v>7</v>
      </c>
      <c r="E879" s="1">
        <v>40309</v>
      </c>
      <c r="F879">
        <v>3.9329999999999998</v>
      </c>
      <c r="G879">
        <v>2.2029999999999998</v>
      </c>
      <c r="I879" s="1">
        <v>40399</v>
      </c>
      <c r="J879">
        <v>117.66</v>
      </c>
      <c r="K879">
        <f t="shared" si="1024"/>
        <v>193</v>
      </c>
    </row>
    <row r="880" spans="1:11">
      <c r="A880" s="1">
        <v>40310</v>
      </c>
      <c r="B880">
        <v>168</v>
      </c>
      <c r="C880">
        <v>6</v>
      </c>
      <c r="E880" s="1">
        <v>40310</v>
      </c>
      <c r="F880">
        <v>3.89</v>
      </c>
      <c r="G880">
        <v>2.19</v>
      </c>
      <c r="I880" s="1">
        <v>40400</v>
      </c>
      <c r="J880">
        <v>122.47</v>
      </c>
      <c r="K880">
        <f t="shared" si="1024"/>
        <v>202</v>
      </c>
    </row>
    <row r="881" spans="1:11">
      <c r="A881" s="1">
        <v>40311</v>
      </c>
      <c r="B881">
        <v>165</v>
      </c>
      <c r="C881">
        <v>6</v>
      </c>
      <c r="E881" s="1">
        <v>40311</v>
      </c>
      <c r="F881">
        <v>3.83</v>
      </c>
      <c r="G881">
        <v>2.16</v>
      </c>
      <c r="I881" s="1">
        <v>40401</v>
      </c>
      <c r="J881">
        <v>131.5</v>
      </c>
      <c r="K881">
        <f t="shared" si="1024"/>
        <v>210</v>
      </c>
    </row>
    <row r="882" spans="1:11">
      <c r="A882" s="1">
        <v>40312</v>
      </c>
      <c r="B882">
        <v>177</v>
      </c>
      <c r="C882">
        <v>6</v>
      </c>
      <c r="E882" s="1">
        <v>40312</v>
      </c>
      <c r="F882">
        <v>3.899</v>
      </c>
      <c r="G882">
        <v>2.1070000000000002</v>
      </c>
      <c r="I882" s="1">
        <v>40402</v>
      </c>
      <c r="J882">
        <v>134.58000000000001</v>
      </c>
      <c r="K882">
        <f t="shared" si="1024"/>
        <v>213</v>
      </c>
    </row>
    <row r="883" spans="1:11">
      <c r="A883" s="1">
        <v>40315</v>
      </c>
      <c r="B883">
        <v>177</v>
      </c>
      <c r="C883">
        <v>6</v>
      </c>
      <c r="E883" s="1">
        <v>40315</v>
      </c>
      <c r="F883">
        <v>3.9</v>
      </c>
      <c r="G883">
        <v>2.1120000000000001</v>
      </c>
      <c r="I883" s="1">
        <v>40403</v>
      </c>
      <c r="J883">
        <v>131.75</v>
      </c>
      <c r="K883">
        <f t="shared" si="1024"/>
        <v>221</v>
      </c>
    </row>
    <row r="884" spans="1:11">
      <c r="A884" s="1">
        <v>40316</v>
      </c>
      <c r="B884">
        <v>169</v>
      </c>
      <c r="C884">
        <v>5</v>
      </c>
      <c r="E884" s="1">
        <v>40316</v>
      </c>
      <c r="F884">
        <v>3.7959999999999998</v>
      </c>
      <c r="G884">
        <v>2.085</v>
      </c>
      <c r="I884" s="1">
        <v>40406</v>
      </c>
      <c r="J884">
        <v>136.15</v>
      </c>
      <c r="K884">
        <f t="shared" si="1024"/>
        <v>224</v>
      </c>
    </row>
    <row r="885" spans="1:11">
      <c r="A885" s="1">
        <v>40317</v>
      </c>
      <c r="B885">
        <v>180</v>
      </c>
      <c r="C885">
        <v>5</v>
      </c>
      <c r="E885" s="1">
        <v>40317</v>
      </c>
      <c r="F885">
        <v>3.8570000000000002</v>
      </c>
      <c r="G885">
        <v>2.0350000000000001</v>
      </c>
      <c r="I885" s="1">
        <v>40407</v>
      </c>
      <c r="J885">
        <v>127.72</v>
      </c>
      <c r="K885">
        <f t="shared" si="1024"/>
        <v>218</v>
      </c>
    </row>
    <row r="886" spans="1:11">
      <c r="A886" s="1">
        <v>40318</v>
      </c>
      <c r="B886">
        <v>195</v>
      </c>
      <c r="C886">
        <v>6</v>
      </c>
      <c r="E886" s="1">
        <v>40318</v>
      </c>
      <c r="F886">
        <v>3.931</v>
      </c>
      <c r="G886">
        <v>1.9730000000000001</v>
      </c>
      <c r="I886" s="1">
        <v>40408</v>
      </c>
      <c r="J886">
        <v>124.59</v>
      </c>
      <c r="K886">
        <f t="shared" si="1024"/>
        <v>215</v>
      </c>
    </row>
    <row r="887" spans="1:11">
      <c r="A887" s="1">
        <v>40319</v>
      </c>
      <c r="B887">
        <v>195</v>
      </c>
      <c r="C887">
        <v>6</v>
      </c>
      <c r="E887" s="1">
        <v>40319</v>
      </c>
      <c r="F887">
        <v>3.9249999999999998</v>
      </c>
      <c r="G887">
        <v>1.9750000000000001</v>
      </c>
      <c r="I887" s="1">
        <v>40409</v>
      </c>
      <c r="J887">
        <v>129.97999999999999</v>
      </c>
      <c r="K887">
        <f t="shared" si="1024"/>
        <v>217</v>
      </c>
    </row>
    <row r="888" spans="1:11">
      <c r="A888" s="1">
        <v>40322</v>
      </c>
      <c r="B888">
        <v>194</v>
      </c>
      <c r="C888">
        <v>6</v>
      </c>
      <c r="E888" s="1">
        <v>40322</v>
      </c>
      <c r="F888">
        <v>3.9039999999999999</v>
      </c>
      <c r="G888">
        <v>1.962</v>
      </c>
      <c r="I888" s="1">
        <v>40410</v>
      </c>
      <c r="J888">
        <v>136.15</v>
      </c>
      <c r="K888">
        <f t="shared" si="1024"/>
        <v>222</v>
      </c>
    </row>
    <row r="889" spans="1:11">
      <c r="A889" s="1">
        <v>40323</v>
      </c>
      <c r="B889">
        <v>209</v>
      </c>
      <c r="C889">
        <v>7</v>
      </c>
      <c r="E889" s="1">
        <v>40323</v>
      </c>
      <c r="F889">
        <v>3.992</v>
      </c>
      <c r="G889">
        <v>1.911</v>
      </c>
      <c r="I889" s="1">
        <v>40413</v>
      </c>
      <c r="J889">
        <v>135</v>
      </c>
      <c r="K889">
        <f t="shared" si="1024"/>
        <v>222</v>
      </c>
    </row>
    <row r="890" spans="1:11">
      <c r="A890" s="1">
        <v>40324</v>
      </c>
      <c r="B890">
        <v>210</v>
      </c>
      <c r="C890">
        <v>7</v>
      </c>
      <c r="E890" s="1">
        <v>40324</v>
      </c>
      <c r="F890">
        <v>4.056</v>
      </c>
      <c r="G890">
        <v>1.9630000000000001</v>
      </c>
      <c r="I890" s="1">
        <v>40414</v>
      </c>
      <c r="J890">
        <v>140.5</v>
      </c>
      <c r="K890">
        <f t="shared" si="1024"/>
        <v>230</v>
      </c>
    </row>
    <row r="891" spans="1:11">
      <c r="A891" s="1">
        <v>40325</v>
      </c>
      <c r="B891">
        <v>210</v>
      </c>
      <c r="C891">
        <v>7</v>
      </c>
      <c r="E891" s="1">
        <v>40325</v>
      </c>
      <c r="F891">
        <v>4.109</v>
      </c>
      <c r="G891">
        <v>2.0099999999999998</v>
      </c>
      <c r="I891" s="1">
        <v>40415</v>
      </c>
      <c r="J891">
        <v>143.22999999999999</v>
      </c>
      <c r="K891">
        <f t="shared" si="1024"/>
        <v>237</v>
      </c>
    </row>
    <row r="892" spans="1:11">
      <c r="A892" s="1">
        <v>40326</v>
      </c>
      <c r="B892">
        <v>209</v>
      </c>
      <c r="C892">
        <v>7</v>
      </c>
      <c r="E892" s="1">
        <v>40326</v>
      </c>
      <c r="F892">
        <v>4.0789999999999997</v>
      </c>
      <c r="G892">
        <v>1.9930000000000001</v>
      </c>
      <c r="I892" s="1">
        <v>40416</v>
      </c>
      <c r="J892">
        <v>146.66499999999999</v>
      </c>
      <c r="K892">
        <f t="shared" si="1024"/>
        <v>238</v>
      </c>
    </row>
    <row r="893" spans="1:11">
      <c r="A893" s="1">
        <v>40329</v>
      </c>
      <c r="B893">
        <v>212</v>
      </c>
      <c r="C893">
        <v>6</v>
      </c>
      <c r="E893" s="1">
        <v>40329</v>
      </c>
      <c r="F893">
        <v>4.117</v>
      </c>
      <c r="G893">
        <v>1.9790000000000001</v>
      </c>
      <c r="I893" s="1">
        <v>40417</v>
      </c>
      <c r="J893">
        <v>147.22999999999999</v>
      </c>
      <c r="K893">
        <f t="shared" si="1024"/>
        <v>238</v>
      </c>
    </row>
    <row r="894" spans="1:11">
      <c r="A894" s="1">
        <v>40330</v>
      </c>
      <c r="B894">
        <v>217</v>
      </c>
      <c r="C894">
        <v>6</v>
      </c>
      <c r="E894" s="1">
        <v>40330</v>
      </c>
      <c r="F894">
        <v>4.1660000000000004</v>
      </c>
      <c r="G894">
        <v>1.986</v>
      </c>
      <c r="I894" s="1">
        <v>40420</v>
      </c>
      <c r="J894">
        <v>147.19999999999999</v>
      </c>
      <c r="K894">
        <f t="shared" si="1024"/>
        <v>244</v>
      </c>
    </row>
    <row r="895" spans="1:11">
      <c r="A895" s="1">
        <v>40331</v>
      </c>
      <c r="B895">
        <v>227</v>
      </c>
      <c r="C895">
        <v>7</v>
      </c>
      <c r="E895" s="1">
        <v>40331</v>
      </c>
      <c r="F895">
        <v>4.2759999999999998</v>
      </c>
      <c r="G895">
        <v>2.004</v>
      </c>
      <c r="I895" s="1">
        <v>40421</v>
      </c>
      <c r="J895">
        <v>147.83000000000001</v>
      </c>
      <c r="K895">
        <f t="shared" si="1024"/>
        <v>242</v>
      </c>
    </row>
    <row r="896" spans="1:11">
      <c r="A896" s="1">
        <v>40332</v>
      </c>
      <c r="B896">
        <v>228</v>
      </c>
      <c r="C896">
        <v>8</v>
      </c>
      <c r="E896" s="1">
        <v>40332</v>
      </c>
      <c r="F896">
        <v>4.3170000000000002</v>
      </c>
      <c r="G896">
        <v>2.0409999999999999</v>
      </c>
      <c r="I896" s="1">
        <v>40422</v>
      </c>
      <c r="J896">
        <v>138.13999999999999</v>
      </c>
      <c r="K896">
        <f t="shared" si="1024"/>
        <v>230</v>
      </c>
    </row>
    <row r="897" spans="1:11">
      <c r="A897" s="1">
        <v>40333</v>
      </c>
      <c r="B897">
        <v>233</v>
      </c>
      <c r="C897">
        <v>11</v>
      </c>
      <c r="E897" s="1">
        <v>40333</v>
      </c>
      <c r="F897">
        <v>4.3259999999999996</v>
      </c>
      <c r="G897">
        <v>2.0339999999999998</v>
      </c>
      <c r="I897" s="1">
        <v>40423</v>
      </c>
      <c r="J897">
        <v>133.30000000000001</v>
      </c>
      <c r="K897">
        <f t="shared" si="1024"/>
        <v>226</v>
      </c>
    </row>
    <row r="898" spans="1:11">
      <c r="A898" s="1">
        <v>40336</v>
      </c>
      <c r="B898">
        <v>238</v>
      </c>
      <c r="C898">
        <v>13</v>
      </c>
      <c r="E898" s="1">
        <v>40336</v>
      </c>
      <c r="F898">
        <v>4.3929999999999998</v>
      </c>
      <c r="G898">
        <v>2.0640000000000001</v>
      </c>
      <c r="I898" s="1">
        <v>40424</v>
      </c>
      <c r="J898">
        <v>127</v>
      </c>
      <c r="K898">
        <f t="shared" si="1024"/>
        <v>222</v>
      </c>
    </row>
    <row r="899" spans="1:11">
      <c r="A899" s="1">
        <v>40337</v>
      </c>
      <c r="B899">
        <v>242</v>
      </c>
      <c r="C899">
        <v>13</v>
      </c>
      <c r="E899" s="1">
        <v>40337</v>
      </c>
      <c r="F899">
        <v>4.4039999999999999</v>
      </c>
      <c r="G899">
        <v>2.0409999999999999</v>
      </c>
      <c r="I899" s="1">
        <v>40427</v>
      </c>
      <c r="J899">
        <v>128.26</v>
      </c>
      <c r="K899">
        <f t="shared" si="1024"/>
        <v>226</v>
      </c>
    </row>
    <row r="900" spans="1:11">
      <c r="A900" s="1">
        <v>40338</v>
      </c>
      <c r="B900">
        <v>230</v>
      </c>
      <c r="C900">
        <v>12</v>
      </c>
      <c r="E900" s="1">
        <v>40338</v>
      </c>
      <c r="F900">
        <v>4.2990000000000004</v>
      </c>
      <c r="G900">
        <v>2.0339999999999998</v>
      </c>
      <c r="I900" s="1">
        <v>40428</v>
      </c>
      <c r="J900">
        <v>138.79</v>
      </c>
      <c r="K900">
        <f t="shared" si="1024"/>
        <v>237</v>
      </c>
    </row>
    <row r="901" spans="1:11">
      <c r="A901" s="1">
        <v>40339</v>
      </c>
      <c r="B901">
        <v>215</v>
      </c>
      <c r="C901">
        <v>10</v>
      </c>
      <c r="E901" s="1">
        <v>40339</v>
      </c>
      <c r="F901">
        <v>4.17</v>
      </c>
      <c r="G901">
        <v>2.0419999999999998</v>
      </c>
      <c r="I901" s="1">
        <v>40429</v>
      </c>
      <c r="J901">
        <v>140</v>
      </c>
      <c r="K901">
        <f t="shared" si="1024"/>
        <v>235</v>
      </c>
    </row>
    <row r="902" spans="1:11">
      <c r="A902" s="1">
        <v>40340</v>
      </c>
      <c r="B902">
        <v>218</v>
      </c>
      <c r="C902">
        <v>9</v>
      </c>
      <c r="E902" s="1">
        <v>40340</v>
      </c>
      <c r="F902">
        <v>4.1559999999999997</v>
      </c>
      <c r="G902">
        <v>1.9830000000000001</v>
      </c>
      <c r="I902" s="1">
        <v>40430</v>
      </c>
      <c r="J902">
        <v>135.88</v>
      </c>
      <c r="K902">
        <f t="shared" si="1024"/>
        <v>229</v>
      </c>
    </row>
    <row r="903" spans="1:11">
      <c r="A903" s="1">
        <v>40343</v>
      </c>
      <c r="B903">
        <v>221</v>
      </c>
      <c r="C903">
        <v>9</v>
      </c>
      <c r="E903" s="1">
        <v>40343</v>
      </c>
      <c r="F903">
        <v>4.2439999999999998</v>
      </c>
      <c r="G903">
        <v>2.0489999999999999</v>
      </c>
      <c r="I903" s="1">
        <v>40431</v>
      </c>
      <c r="J903">
        <v>130.02000000000001</v>
      </c>
      <c r="K903">
        <f t="shared" si="1024"/>
        <v>226</v>
      </c>
    </row>
    <row r="904" spans="1:11">
      <c r="A904" s="1">
        <v>40344</v>
      </c>
      <c r="B904">
        <v>228</v>
      </c>
      <c r="C904">
        <v>9</v>
      </c>
      <c r="E904" s="1">
        <v>40344</v>
      </c>
      <c r="F904">
        <v>4.327</v>
      </c>
      <c r="G904">
        <v>2.0659999999999998</v>
      </c>
      <c r="I904" s="1">
        <v>40434</v>
      </c>
      <c r="J904">
        <v>124.55</v>
      </c>
      <c r="K904">
        <f t="shared" ref="K904:K967" si="1025">VLOOKUP(I904,$A$2:$B$5000,2,FALSE)</f>
        <v>224</v>
      </c>
    </row>
    <row r="905" spans="1:11">
      <c r="A905" s="1">
        <v>40345</v>
      </c>
      <c r="B905">
        <v>234</v>
      </c>
      <c r="C905">
        <v>9</v>
      </c>
      <c r="E905" s="1">
        <v>40345</v>
      </c>
      <c r="F905">
        <v>4.3819999999999997</v>
      </c>
      <c r="G905">
        <v>2.0640000000000001</v>
      </c>
      <c r="I905" s="1">
        <v>40435</v>
      </c>
      <c r="J905">
        <v>127.73</v>
      </c>
      <c r="K905">
        <f t="shared" si="1025"/>
        <v>227</v>
      </c>
    </row>
    <row r="906" spans="1:11">
      <c r="A906" s="1">
        <v>40346</v>
      </c>
      <c r="B906">
        <v>231</v>
      </c>
      <c r="C906">
        <v>10</v>
      </c>
      <c r="E906" s="1">
        <v>40346</v>
      </c>
      <c r="F906">
        <v>4.3499999999999996</v>
      </c>
      <c r="G906">
        <v>2.0630000000000002</v>
      </c>
      <c r="I906" s="1">
        <v>40436</v>
      </c>
      <c r="J906">
        <v>127.72</v>
      </c>
      <c r="K906">
        <f t="shared" si="1025"/>
        <v>224</v>
      </c>
    </row>
    <row r="907" spans="1:11">
      <c r="A907" s="1">
        <v>40347</v>
      </c>
      <c r="B907">
        <v>220</v>
      </c>
      <c r="C907">
        <v>9</v>
      </c>
      <c r="E907" s="1">
        <v>40347</v>
      </c>
      <c r="F907">
        <v>4.2939999999999996</v>
      </c>
      <c r="G907">
        <v>2.1019999999999999</v>
      </c>
      <c r="I907" s="1">
        <v>40437</v>
      </c>
      <c r="J907">
        <v>129.13</v>
      </c>
      <c r="K907">
        <f t="shared" si="1025"/>
        <v>221</v>
      </c>
    </row>
    <row r="908" spans="1:11">
      <c r="A908" s="1">
        <v>40350</v>
      </c>
      <c r="B908">
        <v>215</v>
      </c>
      <c r="C908">
        <v>8</v>
      </c>
      <c r="E908" s="1">
        <v>40350</v>
      </c>
      <c r="F908">
        <v>4.2709999999999999</v>
      </c>
      <c r="G908">
        <v>2.12</v>
      </c>
      <c r="I908" s="1">
        <v>40438</v>
      </c>
      <c r="J908">
        <v>134</v>
      </c>
      <c r="K908">
        <f t="shared" si="1025"/>
        <v>229</v>
      </c>
    </row>
    <row r="909" spans="1:11">
      <c r="A909" s="1">
        <v>40351</v>
      </c>
      <c r="B909">
        <v>225</v>
      </c>
      <c r="C909">
        <v>8</v>
      </c>
      <c r="E909" s="1">
        <v>40351</v>
      </c>
      <c r="F909">
        <v>4.3209999999999997</v>
      </c>
      <c r="G909">
        <v>2.0739999999999998</v>
      </c>
      <c r="I909" s="1">
        <v>40441</v>
      </c>
      <c r="J909">
        <v>136.5</v>
      </c>
      <c r="K909">
        <f t="shared" si="1025"/>
        <v>230</v>
      </c>
    </row>
    <row r="910" spans="1:11">
      <c r="A910" s="1">
        <v>40352</v>
      </c>
      <c r="B910">
        <v>235</v>
      </c>
      <c r="C910">
        <v>9</v>
      </c>
      <c r="E910" s="1">
        <v>40352</v>
      </c>
      <c r="F910">
        <v>4.415</v>
      </c>
      <c r="G910">
        <v>2.077</v>
      </c>
      <c r="I910" s="1">
        <v>40442</v>
      </c>
      <c r="J910">
        <v>137.33000000000001</v>
      </c>
      <c r="K910">
        <f t="shared" si="1025"/>
        <v>226</v>
      </c>
    </row>
    <row r="911" spans="1:11">
      <c r="A911" s="1">
        <v>40353</v>
      </c>
      <c r="B911">
        <v>236</v>
      </c>
      <c r="C911">
        <v>9</v>
      </c>
      <c r="E911" s="1">
        <v>40353</v>
      </c>
      <c r="F911">
        <v>4.3810000000000002</v>
      </c>
      <c r="G911">
        <v>2.0339999999999998</v>
      </c>
      <c r="I911" s="1">
        <v>40443</v>
      </c>
      <c r="J911">
        <v>145.38</v>
      </c>
      <c r="K911">
        <f t="shared" si="1025"/>
        <v>228</v>
      </c>
    </row>
    <row r="912" spans="1:11">
      <c r="A912" s="1">
        <v>40354</v>
      </c>
      <c r="B912">
        <v>236</v>
      </c>
      <c r="C912">
        <v>10</v>
      </c>
      <c r="E912" s="1">
        <v>40354</v>
      </c>
      <c r="F912">
        <v>4.4210000000000003</v>
      </c>
      <c r="G912">
        <v>2.073</v>
      </c>
      <c r="I912" s="1">
        <v>40444</v>
      </c>
      <c r="J912">
        <v>148</v>
      </c>
      <c r="K912">
        <f t="shared" si="1025"/>
        <v>232</v>
      </c>
    </row>
    <row r="913" spans="1:11">
      <c r="A913" s="1">
        <v>40357</v>
      </c>
      <c r="B913">
        <v>243</v>
      </c>
      <c r="C913">
        <v>9</v>
      </c>
      <c r="E913" s="1">
        <v>40357</v>
      </c>
      <c r="F913">
        <v>4.4820000000000002</v>
      </c>
      <c r="G913">
        <v>2.0640000000000001</v>
      </c>
      <c r="I913" s="1">
        <v>40445</v>
      </c>
      <c r="J913">
        <v>143.53</v>
      </c>
      <c r="K913">
        <f t="shared" si="1025"/>
        <v>231</v>
      </c>
    </row>
    <row r="914" spans="1:11">
      <c r="A914" s="1">
        <v>40358</v>
      </c>
      <c r="B914">
        <v>246</v>
      </c>
      <c r="C914">
        <v>9</v>
      </c>
      <c r="E914" s="1">
        <v>40358</v>
      </c>
      <c r="F914">
        <v>4.4880000000000004</v>
      </c>
      <c r="G914">
        <v>2.036</v>
      </c>
      <c r="I914" s="1">
        <v>40448</v>
      </c>
      <c r="J914">
        <v>145.13</v>
      </c>
      <c r="K914">
        <f t="shared" si="1025"/>
        <v>235</v>
      </c>
    </row>
    <row r="915" spans="1:11">
      <c r="A915" s="1">
        <v>40359</v>
      </c>
      <c r="B915">
        <v>241</v>
      </c>
      <c r="C915">
        <v>9</v>
      </c>
      <c r="E915" s="1">
        <v>40359</v>
      </c>
      <c r="F915">
        <v>4.4539999999999997</v>
      </c>
      <c r="G915">
        <v>2.0529999999999999</v>
      </c>
      <c r="I915" s="1">
        <v>40449</v>
      </c>
      <c r="J915">
        <v>148.9</v>
      </c>
      <c r="K915">
        <f t="shared" si="1025"/>
        <v>241</v>
      </c>
    </row>
    <row r="916" spans="1:11">
      <c r="A916" s="1">
        <v>40360</v>
      </c>
      <c r="B916">
        <v>239</v>
      </c>
      <c r="C916">
        <v>9</v>
      </c>
      <c r="E916" s="1">
        <v>40360</v>
      </c>
      <c r="F916">
        <v>4.431</v>
      </c>
      <c r="G916">
        <v>2.0529999999999999</v>
      </c>
      <c r="I916" s="1">
        <v>40450</v>
      </c>
      <c r="J916">
        <v>144.5</v>
      </c>
      <c r="K916">
        <f t="shared" si="1025"/>
        <v>238</v>
      </c>
    </row>
    <row r="917" spans="1:11">
      <c r="A917" s="1">
        <v>40361</v>
      </c>
      <c r="B917">
        <v>231</v>
      </c>
      <c r="C917">
        <v>8</v>
      </c>
      <c r="E917" s="1">
        <v>40361</v>
      </c>
      <c r="F917">
        <v>4.351</v>
      </c>
      <c r="G917">
        <v>2.0459999999999998</v>
      </c>
      <c r="I917" s="1">
        <v>40451</v>
      </c>
      <c r="J917">
        <v>139.81</v>
      </c>
      <c r="K917">
        <f t="shared" si="1025"/>
        <v>229</v>
      </c>
    </row>
    <row r="918" spans="1:11">
      <c r="A918" s="1">
        <v>40364</v>
      </c>
      <c r="B918">
        <v>235</v>
      </c>
      <c r="C918">
        <v>8</v>
      </c>
      <c r="E918" s="1">
        <v>40364</v>
      </c>
      <c r="F918">
        <v>4.3390000000000004</v>
      </c>
      <c r="G918">
        <v>1.984</v>
      </c>
      <c r="I918" s="1">
        <v>40452</v>
      </c>
      <c r="J918">
        <v>134.08000000000001</v>
      </c>
      <c r="K918">
        <f t="shared" si="1025"/>
        <v>222</v>
      </c>
    </row>
    <row r="919" spans="1:11">
      <c r="A919" s="1">
        <v>40365</v>
      </c>
      <c r="B919">
        <v>234</v>
      </c>
      <c r="C919">
        <v>7</v>
      </c>
      <c r="E919" s="1">
        <v>40365</v>
      </c>
      <c r="F919">
        <v>4.359</v>
      </c>
      <c r="G919">
        <v>2.0070000000000001</v>
      </c>
      <c r="I919" s="1">
        <v>40455</v>
      </c>
      <c r="J919">
        <v>133.33000000000001</v>
      </c>
      <c r="K919">
        <f t="shared" si="1025"/>
        <v>220</v>
      </c>
    </row>
    <row r="920" spans="1:11">
      <c r="A920" s="1">
        <v>40366</v>
      </c>
      <c r="B920">
        <v>233</v>
      </c>
      <c r="C920">
        <v>7</v>
      </c>
      <c r="E920" s="1">
        <v>40366</v>
      </c>
      <c r="F920">
        <v>4.367</v>
      </c>
      <c r="G920">
        <v>2.0259999999999998</v>
      </c>
      <c r="I920" s="1">
        <v>40456</v>
      </c>
      <c r="J920">
        <v>130.04</v>
      </c>
      <c r="K920">
        <f t="shared" si="1025"/>
        <v>219</v>
      </c>
    </row>
    <row r="921" spans="1:11">
      <c r="A921" s="1">
        <v>40367</v>
      </c>
      <c r="B921">
        <v>226</v>
      </c>
      <c r="C921">
        <v>7</v>
      </c>
      <c r="E921" s="1">
        <v>40367</v>
      </c>
      <c r="F921">
        <v>4.32</v>
      </c>
      <c r="G921">
        <v>2.048</v>
      </c>
      <c r="I921" s="1">
        <v>40457</v>
      </c>
      <c r="J921">
        <v>127.4</v>
      </c>
      <c r="K921">
        <f t="shared" si="1025"/>
        <v>219</v>
      </c>
    </row>
    <row r="922" spans="1:11">
      <c r="A922" s="1">
        <v>40368</v>
      </c>
      <c r="B922">
        <v>223</v>
      </c>
      <c r="C922">
        <v>7</v>
      </c>
      <c r="E922" s="1">
        <v>40368</v>
      </c>
      <c r="F922">
        <v>4.2910000000000004</v>
      </c>
      <c r="G922">
        <v>2.0529999999999999</v>
      </c>
      <c r="I922" s="1">
        <v>40458</v>
      </c>
      <c r="J922">
        <v>128.33000000000001</v>
      </c>
      <c r="K922">
        <f t="shared" si="1025"/>
        <v>218</v>
      </c>
    </row>
    <row r="923" spans="1:11">
      <c r="A923" s="1">
        <v>40371</v>
      </c>
      <c r="B923">
        <v>225</v>
      </c>
      <c r="C923">
        <v>7</v>
      </c>
      <c r="E923" s="1">
        <v>40371</v>
      </c>
      <c r="F923">
        <v>4.274</v>
      </c>
      <c r="G923">
        <v>2.0070000000000001</v>
      </c>
      <c r="I923" s="1">
        <v>40459</v>
      </c>
      <c r="J923">
        <v>124</v>
      </c>
      <c r="K923">
        <f t="shared" si="1025"/>
        <v>216</v>
      </c>
    </row>
    <row r="924" spans="1:11">
      <c r="A924" s="1">
        <v>40372</v>
      </c>
      <c r="B924">
        <v>224</v>
      </c>
      <c r="C924">
        <v>7</v>
      </c>
      <c r="E924" s="1">
        <v>40372</v>
      </c>
      <c r="F924">
        <v>4.2809999999999997</v>
      </c>
      <c r="G924">
        <v>2.0289999999999999</v>
      </c>
      <c r="I924" s="1">
        <v>40462</v>
      </c>
      <c r="J924">
        <v>119.5</v>
      </c>
      <c r="K924">
        <f t="shared" si="1025"/>
        <v>209</v>
      </c>
    </row>
    <row r="925" spans="1:11">
      <c r="A925" s="1">
        <v>40373</v>
      </c>
      <c r="B925">
        <v>227</v>
      </c>
      <c r="C925">
        <v>7</v>
      </c>
      <c r="E925" s="1">
        <v>40373</v>
      </c>
      <c r="F925">
        <v>4.3630000000000004</v>
      </c>
      <c r="G925">
        <v>2.0720000000000001</v>
      </c>
      <c r="I925" s="1">
        <v>40463</v>
      </c>
      <c r="J925">
        <v>120.95</v>
      </c>
      <c r="K925">
        <f t="shared" si="1025"/>
        <v>210</v>
      </c>
    </row>
    <row r="926" spans="1:11">
      <c r="A926" s="1">
        <v>40374</v>
      </c>
      <c r="B926">
        <v>225</v>
      </c>
      <c r="C926">
        <v>7</v>
      </c>
      <c r="E926" s="1">
        <v>40374</v>
      </c>
      <c r="F926">
        <v>4.3339999999999996</v>
      </c>
      <c r="G926">
        <v>2.0720000000000001</v>
      </c>
      <c r="I926" s="1">
        <v>40464</v>
      </c>
      <c r="J926">
        <v>114.46</v>
      </c>
      <c r="K926">
        <f t="shared" si="1025"/>
        <v>206</v>
      </c>
    </row>
    <row r="927" spans="1:11">
      <c r="A927" s="1">
        <v>40375</v>
      </c>
      <c r="B927">
        <v>217</v>
      </c>
      <c r="C927">
        <v>7</v>
      </c>
      <c r="E927" s="1">
        <v>40375</v>
      </c>
      <c r="F927">
        <v>4.2460000000000004</v>
      </c>
      <c r="G927">
        <v>2.0579999999999998</v>
      </c>
      <c r="I927" s="1">
        <v>40465</v>
      </c>
      <c r="J927">
        <v>121.06</v>
      </c>
      <c r="K927">
        <f t="shared" si="1025"/>
        <v>203</v>
      </c>
    </row>
    <row r="928" spans="1:11">
      <c r="A928" s="1">
        <v>40378</v>
      </c>
      <c r="B928">
        <v>210</v>
      </c>
      <c r="C928">
        <v>7</v>
      </c>
      <c r="E928" s="1">
        <v>40378</v>
      </c>
      <c r="F928">
        <v>4.2119999999999997</v>
      </c>
      <c r="G928">
        <v>2.0960000000000001</v>
      </c>
      <c r="I928" s="1">
        <v>40466</v>
      </c>
      <c r="J928">
        <v>125.62</v>
      </c>
      <c r="K928">
        <f t="shared" si="1025"/>
        <v>198</v>
      </c>
    </row>
    <row r="929" spans="1:11">
      <c r="A929" s="1">
        <v>40379</v>
      </c>
      <c r="B929">
        <v>209</v>
      </c>
      <c r="C929">
        <v>7</v>
      </c>
      <c r="E929" s="1">
        <v>40379</v>
      </c>
      <c r="F929">
        <v>4.173</v>
      </c>
      <c r="G929">
        <v>2.073</v>
      </c>
      <c r="I929" s="1">
        <v>40469</v>
      </c>
      <c r="J929">
        <v>125</v>
      </c>
      <c r="K929">
        <f t="shared" si="1025"/>
        <v>193</v>
      </c>
    </row>
    <row r="930" spans="1:11">
      <c r="A930" s="1">
        <v>40380</v>
      </c>
      <c r="B930">
        <v>210</v>
      </c>
      <c r="C930">
        <v>7</v>
      </c>
      <c r="E930" s="1">
        <v>40380</v>
      </c>
      <c r="F930">
        <v>4.1680000000000001</v>
      </c>
      <c r="G930">
        <v>2.06</v>
      </c>
      <c r="I930" s="1">
        <v>40470</v>
      </c>
      <c r="J930">
        <v>124.05</v>
      </c>
      <c r="K930">
        <f t="shared" si="1025"/>
        <v>195</v>
      </c>
    </row>
    <row r="931" spans="1:11">
      <c r="A931" s="1">
        <v>40381</v>
      </c>
      <c r="B931">
        <v>211</v>
      </c>
      <c r="C931">
        <v>8</v>
      </c>
      <c r="E931" s="1">
        <v>40381</v>
      </c>
      <c r="F931">
        <v>4.1849999999999996</v>
      </c>
      <c r="G931">
        <v>2.0619999999999998</v>
      </c>
      <c r="I931" s="1">
        <v>40471</v>
      </c>
      <c r="J931">
        <v>127.57</v>
      </c>
      <c r="K931">
        <f t="shared" si="1025"/>
        <v>194</v>
      </c>
    </row>
    <row r="932" spans="1:11">
      <c r="A932" s="1">
        <v>40382</v>
      </c>
      <c r="B932">
        <v>208</v>
      </c>
      <c r="C932">
        <v>8</v>
      </c>
      <c r="E932" s="1">
        <v>40382</v>
      </c>
      <c r="F932">
        <v>4.18</v>
      </c>
      <c r="G932">
        <v>2.0880000000000001</v>
      </c>
      <c r="I932" s="1">
        <v>40472</v>
      </c>
      <c r="J932">
        <v>123</v>
      </c>
      <c r="K932">
        <f t="shared" si="1025"/>
        <v>197</v>
      </c>
    </row>
    <row r="933" spans="1:11">
      <c r="A933" s="1">
        <v>40385</v>
      </c>
      <c r="B933">
        <v>198</v>
      </c>
      <c r="C933">
        <v>7</v>
      </c>
      <c r="E933" s="1">
        <v>40385</v>
      </c>
      <c r="F933">
        <v>4.1340000000000003</v>
      </c>
      <c r="G933">
        <v>2.137</v>
      </c>
      <c r="I933" s="1">
        <v>40473</v>
      </c>
      <c r="J933">
        <v>123.875</v>
      </c>
      <c r="K933">
        <f t="shared" si="1025"/>
        <v>197</v>
      </c>
    </row>
    <row r="934" spans="1:11">
      <c r="A934" s="1">
        <v>40386</v>
      </c>
      <c r="B934">
        <v>189</v>
      </c>
      <c r="C934">
        <v>7</v>
      </c>
      <c r="E934" s="1">
        <v>40386</v>
      </c>
      <c r="F934">
        <v>4.0579999999999998</v>
      </c>
      <c r="G934">
        <v>2.141</v>
      </c>
      <c r="I934" s="1">
        <v>40476</v>
      </c>
      <c r="J934">
        <v>119.61</v>
      </c>
      <c r="K934">
        <f t="shared" si="1025"/>
        <v>194</v>
      </c>
    </row>
    <row r="935" spans="1:11">
      <c r="A935" s="1">
        <v>40387</v>
      </c>
      <c r="B935">
        <v>190</v>
      </c>
      <c r="C935">
        <v>7</v>
      </c>
      <c r="E935" s="1">
        <v>40387</v>
      </c>
      <c r="F935">
        <v>4.0490000000000004</v>
      </c>
      <c r="G935">
        <v>2.1349999999999998</v>
      </c>
      <c r="I935" s="1">
        <v>40477</v>
      </c>
      <c r="J935">
        <v>119</v>
      </c>
      <c r="K935">
        <f t="shared" si="1025"/>
        <v>193</v>
      </c>
    </row>
    <row r="936" spans="1:11">
      <c r="A936" s="1">
        <v>40388</v>
      </c>
      <c r="B936">
        <v>189</v>
      </c>
      <c r="C936">
        <v>7</v>
      </c>
      <c r="E936" s="1">
        <v>40388</v>
      </c>
      <c r="F936">
        <v>4.0250000000000004</v>
      </c>
      <c r="G936">
        <v>2.125</v>
      </c>
      <c r="I936" s="1">
        <v>40478</v>
      </c>
      <c r="J936">
        <v>123.57</v>
      </c>
      <c r="K936">
        <f t="shared" si="1025"/>
        <v>204</v>
      </c>
    </row>
    <row r="937" spans="1:11">
      <c r="A937" s="1">
        <v>40389</v>
      </c>
      <c r="B937">
        <v>193</v>
      </c>
      <c r="C937">
        <v>8</v>
      </c>
      <c r="E937" s="1">
        <v>40389</v>
      </c>
      <c r="F937">
        <v>4.0170000000000003</v>
      </c>
      <c r="G937">
        <v>2.085</v>
      </c>
      <c r="I937" s="1">
        <v>40479</v>
      </c>
      <c r="J937">
        <v>123.04</v>
      </c>
      <c r="K937">
        <f t="shared" si="1025"/>
        <v>206</v>
      </c>
    </row>
    <row r="938" spans="1:11">
      <c r="A938" s="1">
        <v>40390</v>
      </c>
      <c r="B938">
        <v>195</v>
      </c>
      <c r="C938">
        <v>7</v>
      </c>
      <c r="E938" s="1">
        <v>40390</v>
      </c>
      <c r="F938">
        <v>4.0759999999999996</v>
      </c>
      <c r="G938">
        <v>2.1440000000000001</v>
      </c>
      <c r="I938" s="1">
        <v>40480</v>
      </c>
      <c r="J938">
        <v>123.75</v>
      </c>
      <c r="K938">
        <f t="shared" si="1025"/>
        <v>213</v>
      </c>
    </row>
    <row r="939" spans="1:11">
      <c r="A939" s="1">
        <v>40392</v>
      </c>
      <c r="B939">
        <v>190</v>
      </c>
      <c r="C939">
        <v>7</v>
      </c>
      <c r="E939" s="1">
        <v>40392</v>
      </c>
      <c r="F939">
        <v>4.0389999999999997</v>
      </c>
      <c r="G939">
        <v>2.1520000000000001</v>
      </c>
      <c r="I939" s="1">
        <v>40483</v>
      </c>
      <c r="J939">
        <v>126.42</v>
      </c>
      <c r="K939">
        <f t="shared" si="1025"/>
        <v>222</v>
      </c>
    </row>
    <row r="940" spans="1:11">
      <c r="A940" s="1">
        <v>40393</v>
      </c>
      <c r="B940">
        <v>191</v>
      </c>
      <c r="C940">
        <v>7</v>
      </c>
      <c r="E940" s="1">
        <v>40393</v>
      </c>
      <c r="F940">
        <v>3.9860000000000002</v>
      </c>
      <c r="G940">
        <v>2.0910000000000002</v>
      </c>
      <c r="I940" s="1">
        <v>40484</v>
      </c>
      <c r="J940">
        <v>125.91</v>
      </c>
      <c r="K940">
        <f t="shared" si="1025"/>
        <v>228</v>
      </c>
    </row>
    <row r="941" spans="1:11">
      <c r="A941" s="1">
        <v>40394</v>
      </c>
      <c r="B941">
        <v>194</v>
      </c>
      <c r="C941">
        <v>7</v>
      </c>
      <c r="E941" s="1">
        <v>40394</v>
      </c>
      <c r="F941">
        <v>3.9980000000000002</v>
      </c>
      <c r="G941">
        <v>2.077</v>
      </c>
      <c r="I941" s="1">
        <v>40485</v>
      </c>
      <c r="J941">
        <v>130.97</v>
      </c>
      <c r="K941">
        <f t="shared" si="1025"/>
        <v>235</v>
      </c>
    </row>
    <row r="942" spans="1:11">
      <c r="A942" s="1">
        <v>40395</v>
      </c>
      <c r="B942">
        <v>194</v>
      </c>
      <c r="C942">
        <v>7</v>
      </c>
      <c r="E942" s="1">
        <v>40395</v>
      </c>
      <c r="F942">
        <v>3.9780000000000002</v>
      </c>
      <c r="G942">
        <v>2.0529999999999999</v>
      </c>
      <c r="I942" s="1">
        <v>40486</v>
      </c>
      <c r="J942">
        <v>126.15</v>
      </c>
      <c r="K942">
        <f t="shared" si="1025"/>
        <v>245</v>
      </c>
    </row>
    <row r="943" spans="1:11">
      <c r="A943" s="1">
        <v>40396</v>
      </c>
      <c r="B943">
        <v>193</v>
      </c>
      <c r="C943">
        <v>7</v>
      </c>
      <c r="E943" s="1">
        <v>40396</v>
      </c>
      <c r="F943">
        <v>3.94</v>
      </c>
      <c r="G943">
        <v>2.0190000000000001</v>
      </c>
      <c r="I943" s="1">
        <v>40487</v>
      </c>
      <c r="J943">
        <v>131.5</v>
      </c>
      <c r="K943">
        <f t="shared" si="1025"/>
        <v>246</v>
      </c>
    </row>
    <row r="944" spans="1:11">
      <c r="A944" s="1">
        <v>40399</v>
      </c>
      <c r="B944">
        <v>193</v>
      </c>
      <c r="C944">
        <v>7</v>
      </c>
      <c r="E944" s="1">
        <v>40399</v>
      </c>
      <c r="F944">
        <v>3.9369999999999998</v>
      </c>
      <c r="G944">
        <v>2.0099999999999998</v>
      </c>
      <c r="I944" s="1">
        <v>40490</v>
      </c>
      <c r="J944">
        <v>139.5</v>
      </c>
      <c r="K944">
        <f t="shared" si="1025"/>
        <v>254</v>
      </c>
    </row>
    <row r="945" spans="1:11">
      <c r="A945" s="1">
        <v>40400</v>
      </c>
      <c r="B945">
        <v>202</v>
      </c>
      <c r="C945">
        <v>7</v>
      </c>
      <c r="E945" s="1">
        <v>40400</v>
      </c>
      <c r="F945">
        <v>4.0309999999999997</v>
      </c>
      <c r="G945">
        <v>2.0179999999999998</v>
      </c>
      <c r="I945" s="1">
        <v>40491</v>
      </c>
      <c r="J945">
        <v>137.47</v>
      </c>
      <c r="K945">
        <f t="shared" si="1025"/>
        <v>253</v>
      </c>
    </row>
    <row r="946" spans="1:11">
      <c r="A946" s="1">
        <v>40401</v>
      </c>
      <c r="B946">
        <v>210</v>
      </c>
      <c r="C946">
        <v>7</v>
      </c>
      <c r="E946" s="1">
        <v>40401</v>
      </c>
      <c r="F946">
        <v>4.0199999999999996</v>
      </c>
      <c r="G946">
        <v>1.9319999999999999</v>
      </c>
      <c r="I946" s="1">
        <v>40492</v>
      </c>
      <c r="J946">
        <v>144.21</v>
      </c>
      <c r="K946">
        <f t="shared" si="1025"/>
        <v>266</v>
      </c>
    </row>
    <row r="947" spans="1:11">
      <c r="A947" s="1">
        <v>40402</v>
      </c>
      <c r="B947">
        <v>213</v>
      </c>
      <c r="C947">
        <v>7</v>
      </c>
      <c r="E947" s="1">
        <v>40402</v>
      </c>
      <c r="F947">
        <v>4.0449999999999999</v>
      </c>
      <c r="G947">
        <v>1.9239999999999999</v>
      </c>
      <c r="I947" s="1">
        <v>40493</v>
      </c>
      <c r="J947">
        <v>148</v>
      </c>
      <c r="K947">
        <f t="shared" si="1025"/>
        <v>281</v>
      </c>
    </row>
    <row r="948" spans="1:11">
      <c r="A948" s="1">
        <v>40403</v>
      </c>
      <c r="B948">
        <v>221</v>
      </c>
      <c r="C948">
        <v>8</v>
      </c>
      <c r="E948" s="1">
        <v>40403</v>
      </c>
      <c r="F948">
        <v>4.1079999999999997</v>
      </c>
      <c r="G948">
        <v>1.919</v>
      </c>
      <c r="I948" s="1">
        <v>40494</v>
      </c>
      <c r="J948">
        <v>139.19999999999999</v>
      </c>
      <c r="K948">
        <f t="shared" si="1025"/>
        <v>261</v>
      </c>
    </row>
    <row r="949" spans="1:11">
      <c r="A949" s="1">
        <v>40406</v>
      </c>
      <c r="B949">
        <v>224</v>
      </c>
      <c r="C949">
        <v>7</v>
      </c>
      <c r="E949" s="1">
        <v>40406</v>
      </c>
      <c r="F949">
        <v>4.1029999999999998</v>
      </c>
      <c r="G949">
        <v>1.8819999999999999</v>
      </c>
      <c r="I949" s="1">
        <v>40497</v>
      </c>
      <c r="J949">
        <v>133.63</v>
      </c>
      <c r="K949">
        <f t="shared" si="1025"/>
        <v>254</v>
      </c>
    </row>
    <row r="950" spans="1:11">
      <c r="A950" s="1">
        <v>40407</v>
      </c>
      <c r="B950">
        <v>218</v>
      </c>
      <c r="C950">
        <v>7</v>
      </c>
      <c r="E950" s="1">
        <v>40407</v>
      </c>
      <c r="F950">
        <v>4.0590000000000002</v>
      </c>
      <c r="G950">
        <v>1.901</v>
      </c>
      <c r="I950" s="1">
        <v>40498</v>
      </c>
      <c r="J950">
        <v>137.5</v>
      </c>
      <c r="K950">
        <f t="shared" si="1025"/>
        <v>258</v>
      </c>
    </row>
    <row r="951" spans="1:11">
      <c r="A951" s="1">
        <v>40408</v>
      </c>
      <c r="B951">
        <v>215</v>
      </c>
      <c r="C951">
        <v>7</v>
      </c>
      <c r="E951" s="1">
        <v>40408</v>
      </c>
      <c r="F951">
        <v>4.0030000000000001</v>
      </c>
      <c r="G951">
        <v>1.865</v>
      </c>
      <c r="I951" s="1">
        <v>40499</v>
      </c>
      <c r="J951">
        <v>130.80000000000001</v>
      </c>
      <c r="K951">
        <f t="shared" si="1025"/>
        <v>260</v>
      </c>
    </row>
    <row r="952" spans="1:11">
      <c r="A952" s="1">
        <v>40409</v>
      </c>
      <c r="B952">
        <v>217</v>
      </c>
      <c r="C952">
        <v>7</v>
      </c>
      <c r="E952" s="1">
        <v>40409</v>
      </c>
      <c r="F952">
        <v>4.0049999999999999</v>
      </c>
      <c r="G952">
        <v>1.853</v>
      </c>
      <c r="I952" s="1">
        <v>40500</v>
      </c>
      <c r="J952">
        <v>132.25</v>
      </c>
      <c r="K952">
        <f t="shared" si="1025"/>
        <v>259</v>
      </c>
    </row>
    <row r="953" spans="1:11">
      <c r="A953" s="1">
        <v>40410</v>
      </c>
      <c r="B953">
        <v>222</v>
      </c>
      <c r="C953">
        <v>8</v>
      </c>
      <c r="E953" s="1">
        <v>40410</v>
      </c>
      <c r="F953">
        <v>4.008</v>
      </c>
      <c r="G953">
        <v>1.8129999999999999</v>
      </c>
      <c r="I953" s="1">
        <v>40501</v>
      </c>
      <c r="J953">
        <v>135.25</v>
      </c>
      <c r="K953">
        <f t="shared" si="1025"/>
        <v>256</v>
      </c>
    </row>
    <row r="954" spans="1:11">
      <c r="A954" s="1">
        <v>40413</v>
      </c>
      <c r="B954">
        <v>222</v>
      </c>
      <c r="C954">
        <v>7</v>
      </c>
      <c r="E954" s="1">
        <v>40413</v>
      </c>
      <c r="F954">
        <v>4.016</v>
      </c>
      <c r="G954">
        <v>1.8140000000000001</v>
      </c>
      <c r="I954" s="1">
        <v>40504</v>
      </c>
      <c r="J954">
        <v>140.94</v>
      </c>
      <c r="K954">
        <f t="shared" si="1025"/>
        <v>260</v>
      </c>
    </row>
    <row r="955" spans="1:11">
      <c r="A955" s="1">
        <v>40414</v>
      </c>
      <c r="B955">
        <v>230</v>
      </c>
      <c r="C955">
        <v>7</v>
      </c>
      <c r="E955" s="1">
        <v>40414</v>
      </c>
      <c r="F955">
        <v>4.0259999999999998</v>
      </c>
      <c r="G955">
        <v>1.748</v>
      </c>
      <c r="I955" s="1">
        <v>40505</v>
      </c>
      <c r="J955">
        <v>152.94</v>
      </c>
      <c r="K955">
        <f t="shared" si="1025"/>
        <v>281</v>
      </c>
    </row>
    <row r="956" spans="1:11">
      <c r="A956" s="1">
        <v>40415</v>
      </c>
      <c r="B956">
        <v>237</v>
      </c>
      <c r="C956">
        <v>8</v>
      </c>
      <c r="E956" s="1">
        <v>40415</v>
      </c>
      <c r="F956">
        <v>4.0839999999999996</v>
      </c>
      <c r="G956">
        <v>1.7370000000000001</v>
      </c>
      <c r="I956" s="1">
        <v>40506</v>
      </c>
      <c r="J956">
        <v>157.44999999999999</v>
      </c>
      <c r="K956">
        <f t="shared" si="1025"/>
        <v>282</v>
      </c>
    </row>
    <row r="957" spans="1:11">
      <c r="A957" s="1">
        <v>40416</v>
      </c>
      <c r="B957">
        <v>238</v>
      </c>
      <c r="C957">
        <v>8</v>
      </c>
      <c r="E957" s="1">
        <v>40416</v>
      </c>
      <c r="F957">
        <v>4.0960000000000001</v>
      </c>
      <c r="G957">
        <v>1.746</v>
      </c>
      <c r="I957" s="1">
        <v>40507</v>
      </c>
      <c r="J957">
        <v>160.41499999999999</v>
      </c>
      <c r="K957">
        <f t="shared" si="1025"/>
        <v>286</v>
      </c>
    </row>
    <row r="958" spans="1:11">
      <c r="A958" s="1">
        <v>40417</v>
      </c>
      <c r="B958">
        <v>238</v>
      </c>
      <c r="C958">
        <v>7</v>
      </c>
      <c r="E958" s="1">
        <v>40417</v>
      </c>
      <c r="F958">
        <v>4.1340000000000003</v>
      </c>
      <c r="G958">
        <v>1.778</v>
      </c>
      <c r="I958" s="1">
        <v>40508</v>
      </c>
      <c r="J958">
        <v>166.35</v>
      </c>
      <c r="K958">
        <f t="shared" si="1025"/>
        <v>286</v>
      </c>
    </row>
    <row r="959" spans="1:11">
      <c r="A959" s="1">
        <v>40420</v>
      </c>
      <c r="B959">
        <v>244</v>
      </c>
      <c r="C959">
        <v>7</v>
      </c>
      <c r="E959" s="1">
        <v>40420</v>
      </c>
      <c r="F959">
        <v>4.1449999999999996</v>
      </c>
      <c r="G959">
        <v>1.7290000000000001</v>
      </c>
      <c r="I959" s="1">
        <v>40511</v>
      </c>
      <c r="J959">
        <v>165.18</v>
      </c>
      <c r="K959">
        <f t="shared" si="1025"/>
        <v>304</v>
      </c>
    </row>
    <row r="960" spans="1:11">
      <c r="A960" s="1">
        <v>40421</v>
      </c>
      <c r="B960">
        <v>242</v>
      </c>
      <c r="C960">
        <v>8</v>
      </c>
      <c r="E960" s="1">
        <v>40421</v>
      </c>
      <c r="F960">
        <v>4.1349999999999998</v>
      </c>
      <c r="G960">
        <v>1.7230000000000001</v>
      </c>
      <c r="I960" s="1">
        <v>40512</v>
      </c>
      <c r="J960">
        <v>171.65</v>
      </c>
      <c r="K960">
        <f t="shared" si="1025"/>
        <v>319</v>
      </c>
    </row>
    <row r="961" spans="1:11">
      <c r="A961" s="1">
        <v>40422</v>
      </c>
      <c r="B961">
        <v>230</v>
      </c>
      <c r="C961">
        <v>7</v>
      </c>
      <c r="E961" s="1">
        <v>40422</v>
      </c>
      <c r="F961">
        <v>4.093</v>
      </c>
      <c r="G961">
        <v>1.7949999999999999</v>
      </c>
      <c r="I961" s="1">
        <v>40513</v>
      </c>
      <c r="J961">
        <v>157.47</v>
      </c>
      <c r="K961">
        <f t="shared" si="1025"/>
        <v>292</v>
      </c>
    </row>
    <row r="962" spans="1:11">
      <c r="A962" s="1">
        <v>40423</v>
      </c>
      <c r="B962">
        <v>226</v>
      </c>
      <c r="C962">
        <v>7</v>
      </c>
      <c r="E962" s="1">
        <v>40423</v>
      </c>
      <c r="F962">
        <v>4.0739999999999998</v>
      </c>
      <c r="G962">
        <v>1.8149999999999999</v>
      </c>
      <c r="I962" s="1">
        <v>40514</v>
      </c>
      <c r="J962">
        <v>146.43</v>
      </c>
      <c r="K962">
        <f t="shared" si="1025"/>
        <v>271</v>
      </c>
    </row>
    <row r="963" spans="1:11">
      <c r="A963" s="1">
        <v>40424</v>
      </c>
      <c r="B963">
        <v>222</v>
      </c>
      <c r="C963">
        <v>7</v>
      </c>
      <c r="E963" s="1">
        <v>40424</v>
      </c>
      <c r="F963">
        <v>4.0830000000000002</v>
      </c>
      <c r="G963">
        <v>1.865</v>
      </c>
      <c r="I963" s="1">
        <v>40515</v>
      </c>
      <c r="J963">
        <v>149.24</v>
      </c>
      <c r="K963">
        <f t="shared" si="1025"/>
        <v>262</v>
      </c>
    </row>
    <row r="964" spans="1:11">
      <c r="A964" s="1">
        <v>40427</v>
      </c>
      <c r="B964">
        <v>226</v>
      </c>
      <c r="C964">
        <v>8</v>
      </c>
      <c r="E964" s="1">
        <v>40427</v>
      </c>
      <c r="F964">
        <v>4.117</v>
      </c>
      <c r="G964">
        <v>1.86</v>
      </c>
      <c r="I964" s="1">
        <v>40518</v>
      </c>
      <c r="J964">
        <v>154.68</v>
      </c>
      <c r="K964">
        <f t="shared" si="1025"/>
        <v>273</v>
      </c>
    </row>
    <row r="965" spans="1:11">
      <c r="A965" s="1">
        <v>40428</v>
      </c>
      <c r="B965">
        <v>237</v>
      </c>
      <c r="C965">
        <v>8</v>
      </c>
      <c r="E965" s="1">
        <v>40428</v>
      </c>
      <c r="F965">
        <v>4.1550000000000002</v>
      </c>
      <c r="G965">
        <v>1.7969999999999999</v>
      </c>
      <c r="I965" s="1">
        <v>40519</v>
      </c>
      <c r="J965">
        <v>147.37</v>
      </c>
      <c r="K965">
        <f t="shared" si="1025"/>
        <v>268</v>
      </c>
    </row>
    <row r="966" spans="1:11">
      <c r="A966" s="1">
        <v>40429</v>
      </c>
      <c r="B966">
        <v>235</v>
      </c>
      <c r="C966">
        <v>8</v>
      </c>
      <c r="E966" s="1">
        <v>40429</v>
      </c>
      <c r="F966">
        <v>4.1820000000000004</v>
      </c>
      <c r="G966">
        <v>1.84</v>
      </c>
      <c r="I966" s="1">
        <v>40520</v>
      </c>
      <c r="J966">
        <v>154.47</v>
      </c>
      <c r="K966">
        <f t="shared" si="1025"/>
        <v>263</v>
      </c>
    </row>
    <row r="967" spans="1:11">
      <c r="A967" s="1">
        <v>40430</v>
      </c>
      <c r="B967">
        <v>229</v>
      </c>
      <c r="C967">
        <v>8</v>
      </c>
      <c r="E967" s="1">
        <v>40430</v>
      </c>
      <c r="F967">
        <v>4.1589999999999998</v>
      </c>
      <c r="G967">
        <v>1.883</v>
      </c>
      <c r="I967" s="1">
        <v>40521</v>
      </c>
      <c r="J967">
        <v>158.19999999999999</v>
      </c>
      <c r="K967">
        <f t="shared" si="1025"/>
        <v>269</v>
      </c>
    </row>
    <row r="968" spans="1:11">
      <c r="A968" s="1">
        <v>40431</v>
      </c>
      <c r="B968">
        <v>226</v>
      </c>
      <c r="C968">
        <v>9</v>
      </c>
      <c r="E968" s="1">
        <v>40431</v>
      </c>
      <c r="F968">
        <v>4.1909999999999998</v>
      </c>
      <c r="G968">
        <v>1.9490000000000001</v>
      </c>
      <c r="I968" s="1">
        <v>40522</v>
      </c>
      <c r="J968">
        <v>165.09</v>
      </c>
      <c r="K968">
        <f t="shared" ref="K968:K1031" si="1026">VLOOKUP(I968,$A$2:$B$5000,2,FALSE)</f>
        <v>274</v>
      </c>
    </row>
    <row r="969" spans="1:11">
      <c r="A969" s="1">
        <v>40434</v>
      </c>
      <c r="B969">
        <v>224</v>
      </c>
      <c r="C969">
        <v>9</v>
      </c>
      <c r="E969" s="1">
        <v>40434</v>
      </c>
      <c r="F969">
        <v>4.1870000000000003</v>
      </c>
      <c r="G969">
        <v>1.9650000000000001</v>
      </c>
      <c r="I969" s="1">
        <v>40525</v>
      </c>
      <c r="J969">
        <v>163.13</v>
      </c>
      <c r="K969">
        <f t="shared" si="1026"/>
        <v>273</v>
      </c>
    </row>
    <row r="970" spans="1:11">
      <c r="A970" s="1">
        <v>40435</v>
      </c>
      <c r="B970">
        <v>227</v>
      </c>
      <c r="C970">
        <v>9</v>
      </c>
      <c r="E970" s="1">
        <v>40435</v>
      </c>
      <c r="F970">
        <v>4.1829999999999998</v>
      </c>
      <c r="G970">
        <v>1.9390000000000001</v>
      </c>
      <c r="I970" s="1">
        <v>40526</v>
      </c>
      <c r="J970">
        <v>159.19</v>
      </c>
      <c r="K970">
        <f t="shared" si="1026"/>
        <v>274</v>
      </c>
    </row>
    <row r="971" spans="1:11">
      <c r="A971" s="1">
        <v>40436</v>
      </c>
      <c r="B971">
        <v>224</v>
      </c>
      <c r="C971">
        <v>9</v>
      </c>
      <c r="E971" s="1">
        <v>40436</v>
      </c>
      <c r="F971">
        <v>4.1989999999999998</v>
      </c>
      <c r="G971">
        <v>1.978</v>
      </c>
      <c r="I971" s="1">
        <v>40527</v>
      </c>
      <c r="J971">
        <v>159.38</v>
      </c>
      <c r="K971">
        <f t="shared" si="1026"/>
        <v>270</v>
      </c>
    </row>
    <row r="972" spans="1:11">
      <c r="A972" s="1">
        <v>40437</v>
      </c>
      <c r="B972">
        <v>221</v>
      </c>
      <c r="C972">
        <v>9</v>
      </c>
      <c r="E972" s="1">
        <v>40437</v>
      </c>
      <c r="F972">
        <v>4.2370000000000001</v>
      </c>
      <c r="G972">
        <v>2.0459999999999998</v>
      </c>
      <c r="I972" s="1">
        <v>40528</v>
      </c>
      <c r="J972">
        <v>165.44</v>
      </c>
      <c r="K972">
        <f t="shared" si="1026"/>
        <v>271</v>
      </c>
    </row>
    <row r="973" spans="1:11">
      <c r="A973" s="1">
        <v>40438</v>
      </c>
      <c r="B973">
        <v>229</v>
      </c>
      <c r="C973">
        <v>10</v>
      </c>
      <c r="E973" s="1">
        <v>40438</v>
      </c>
      <c r="F973">
        <v>4.2759999999999998</v>
      </c>
      <c r="G973">
        <v>2.0139999999999998</v>
      </c>
      <c r="I973" s="1">
        <v>40529</v>
      </c>
      <c r="J973">
        <v>173.45</v>
      </c>
      <c r="K973">
        <f t="shared" si="1026"/>
        <v>276</v>
      </c>
    </row>
    <row r="974" spans="1:11">
      <c r="A974" s="1">
        <v>40441</v>
      </c>
      <c r="B974">
        <v>230</v>
      </c>
      <c r="C974">
        <v>10</v>
      </c>
      <c r="E974" s="1">
        <v>40441</v>
      </c>
      <c r="F974">
        <v>4.32</v>
      </c>
      <c r="G974">
        <v>2.0470000000000002</v>
      </c>
      <c r="I974" s="1">
        <v>40532</v>
      </c>
      <c r="J974">
        <v>178</v>
      </c>
      <c r="K974">
        <f t="shared" si="1026"/>
        <v>282</v>
      </c>
    </row>
    <row r="975" spans="1:11">
      <c r="A975" s="1">
        <v>40442</v>
      </c>
      <c r="B975">
        <v>226</v>
      </c>
      <c r="C975">
        <v>9</v>
      </c>
      <c r="E975" s="1">
        <v>40442</v>
      </c>
      <c r="F975">
        <v>4.2629999999999999</v>
      </c>
      <c r="G975">
        <v>2.024</v>
      </c>
      <c r="I975" s="1">
        <v>40533</v>
      </c>
      <c r="J975">
        <v>178</v>
      </c>
      <c r="K975">
        <f t="shared" si="1026"/>
        <v>286</v>
      </c>
    </row>
    <row r="976" spans="1:11">
      <c r="A976" s="1">
        <v>40443</v>
      </c>
      <c r="B976">
        <v>228</v>
      </c>
      <c r="C976">
        <v>9</v>
      </c>
      <c r="E976" s="1">
        <v>40443</v>
      </c>
      <c r="F976">
        <v>4.2009999999999996</v>
      </c>
      <c r="G976">
        <v>1.946</v>
      </c>
      <c r="I976" s="1">
        <v>40534</v>
      </c>
      <c r="J976">
        <v>177</v>
      </c>
      <c r="K976">
        <f t="shared" si="1026"/>
        <v>289</v>
      </c>
    </row>
    <row r="977" spans="1:11">
      <c r="A977" s="1">
        <v>40444</v>
      </c>
      <c r="B977">
        <v>232</v>
      </c>
      <c r="C977">
        <v>10</v>
      </c>
      <c r="E977" s="1">
        <v>40444</v>
      </c>
      <c r="F977">
        <v>4.1989999999999998</v>
      </c>
      <c r="G977">
        <v>1.901</v>
      </c>
      <c r="I977" s="1">
        <v>40535</v>
      </c>
      <c r="J977">
        <v>177.66</v>
      </c>
      <c r="K977">
        <f t="shared" si="1026"/>
        <v>288</v>
      </c>
    </row>
    <row r="978" spans="1:11">
      <c r="A978" s="1">
        <v>40445</v>
      </c>
      <c r="B978">
        <v>231</v>
      </c>
      <c r="C978">
        <v>10</v>
      </c>
      <c r="E978" s="1">
        <v>40445</v>
      </c>
      <c r="F978">
        <v>4.2300000000000004</v>
      </c>
      <c r="G978">
        <v>1.9450000000000001</v>
      </c>
      <c r="I978" s="1">
        <v>40536</v>
      </c>
      <c r="J978">
        <v>178.08</v>
      </c>
      <c r="K978">
        <f t="shared" si="1026"/>
        <v>288</v>
      </c>
    </row>
    <row r="979" spans="1:11">
      <c r="A979" s="1">
        <v>40448</v>
      </c>
      <c r="B979">
        <v>235</v>
      </c>
      <c r="C979">
        <v>9</v>
      </c>
      <c r="E979" s="1">
        <v>40448</v>
      </c>
      <c r="F979">
        <v>4.2220000000000004</v>
      </c>
      <c r="G979">
        <v>1.895</v>
      </c>
      <c r="I979" s="1">
        <v>40539</v>
      </c>
      <c r="J979">
        <v>178.1</v>
      </c>
      <c r="K979">
        <f t="shared" si="1026"/>
        <v>287</v>
      </c>
    </row>
    <row r="980" spans="1:11">
      <c r="A980" s="1">
        <v>40449</v>
      </c>
      <c r="B980">
        <v>241</v>
      </c>
      <c r="C980">
        <v>10</v>
      </c>
      <c r="E980" s="1">
        <v>40449</v>
      </c>
      <c r="F980">
        <v>4.2679999999999998</v>
      </c>
      <c r="G980">
        <v>1.887</v>
      </c>
      <c r="I980" s="1">
        <v>40540</v>
      </c>
      <c r="J980">
        <v>177.9</v>
      </c>
      <c r="K980">
        <f t="shared" si="1026"/>
        <v>293</v>
      </c>
    </row>
    <row r="981" spans="1:11">
      <c r="A981" s="1">
        <v>40450</v>
      </c>
      <c r="B981">
        <v>238</v>
      </c>
      <c r="C981">
        <v>10</v>
      </c>
      <c r="E981" s="1">
        <v>40450</v>
      </c>
      <c r="F981">
        <v>4.2670000000000003</v>
      </c>
      <c r="G981">
        <v>1.9159999999999999</v>
      </c>
      <c r="I981" s="1">
        <v>40541</v>
      </c>
      <c r="J981">
        <v>180.875</v>
      </c>
      <c r="K981">
        <f t="shared" si="1026"/>
        <v>297</v>
      </c>
    </row>
    <row r="982" spans="1:11">
      <c r="A982" s="1">
        <v>40451</v>
      </c>
      <c r="B982">
        <v>229</v>
      </c>
      <c r="C982">
        <v>9</v>
      </c>
      <c r="E982" s="1">
        <v>40451</v>
      </c>
      <c r="F982">
        <v>4.2460000000000004</v>
      </c>
      <c r="G982">
        <v>1.976</v>
      </c>
      <c r="I982" s="1">
        <v>40542</v>
      </c>
      <c r="J982">
        <v>177.92</v>
      </c>
      <c r="K982">
        <f t="shared" si="1026"/>
        <v>301</v>
      </c>
    </row>
    <row r="983" spans="1:11">
      <c r="A983" s="1">
        <v>40452</v>
      </c>
      <c r="B983">
        <v>222</v>
      </c>
      <c r="C983">
        <v>9</v>
      </c>
      <c r="E983" s="1">
        <v>40452</v>
      </c>
      <c r="F983">
        <v>4.1820000000000004</v>
      </c>
      <c r="G983">
        <v>1.982</v>
      </c>
      <c r="I983" s="1">
        <v>40543</v>
      </c>
      <c r="J983">
        <v>176.94</v>
      </c>
      <c r="K983">
        <f t="shared" si="1026"/>
        <v>298</v>
      </c>
    </row>
    <row r="984" spans="1:11">
      <c r="A984" s="1">
        <v>40455</v>
      </c>
      <c r="B984">
        <v>220</v>
      </c>
      <c r="C984">
        <v>9</v>
      </c>
      <c r="E984" s="1">
        <v>40455</v>
      </c>
      <c r="F984">
        <v>4.1340000000000003</v>
      </c>
      <c r="G984">
        <v>1.9530000000000001</v>
      </c>
      <c r="I984" s="1">
        <v>40546</v>
      </c>
      <c r="J984">
        <v>175.1</v>
      </c>
      <c r="K984">
        <f t="shared" si="1026"/>
        <v>297</v>
      </c>
    </row>
    <row r="985" spans="1:11">
      <c r="A985" s="1">
        <v>40456</v>
      </c>
      <c r="B985">
        <v>219</v>
      </c>
      <c r="C985">
        <v>9</v>
      </c>
      <c r="E985" s="1">
        <v>40456</v>
      </c>
      <c r="F985">
        <v>4.1269999999999998</v>
      </c>
      <c r="G985">
        <v>1.958</v>
      </c>
      <c r="I985" s="1">
        <v>40547</v>
      </c>
      <c r="J985">
        <v>168.14</v>
      </c>
      <c r="K985">
        <f t="shared" si="1026"/>
        <v>293</v>
      </c>
    </row>
    <row r="986" spans="1:11">
      <c r="A986" s="1">
        <v>40457</v>
      </c>
      <c r="B986">
        <v>219</v>
      </c>
      <c r="C986">
        <v>10</v>
      </c>
      <c r="E986" s="1">
        <v>40457</v>
      </c>
      <c r="F986">
        <v>4.0810000000000004</v>
      </c>
      <c r="G986">
        <v>1.9119999999999999</v>
      </c>
      <c r="I986" s="1">
        <v>40548</v>
      </c>
      <c r="J986">
        <v>179.67</v>
      </c>
      <c r="K986">
        <f t="shared" si="1026"/>
        <v>290</v>
      </c>
    </row>
    <row r="987" spans="1:11">
      <c r="A987" s="1">
        <v>40458</v>
      </c>
      <c r="B987">
        <v>218</v>
      </c>
      <c r="C987">
        <v>10</v>
      </c>
      <c r="E987" s="1">
        <v>40458</v>
      </c>
      <c r="F987">
        <v>4.1109999999999998</v>
      </c>
      <c r="G987">
        <v>1.9550000000000001</v>
      </c>
      <c r="I987" s="1">
        <v>40549</v>
      </c>
      <c r="J987">
        <v>195.22</v>
      </c>
      <c r="K987">
        <f t="shared" si="1026"/>
        <v>301</v>
      </c>
    </row>
    <row r="988" spans="1:11">
      <c r="A988" s="1">
        <v>40459</v>
      </c>
      <c r="B988">
        <v>216</v>
      </c>
      <c r="C988">
        <v>10</v>
      </c>
      <c r="E988" s="1">
        <v>40459</v>
      </c>
      <c r="F988">
        <v>4.0629999999999997</v>
      </c>
      <c r="G988">
        <v>1.929</v>
      </c>
      <c r="I988" s="1">
        <v>40550</v>
      </c>
      <c r="J988">
        <v>203.11500000000001</v>
      </c>
      <c r="K988">
        <f t="shared" si="1026"/>
        <v>309</v>
      </c>
    </row>
    <row r="989" spans="1:11">
      <c r="A989" s="1">
        <v>40462</v>
      </c>
      <c r="B989">
        <v>209</v>
      </c>
      <c r="C989">
        <v>9</v>
      </c>
      <c r="E989" s="1">
        <v>40462</v>
      </c>
      <c r="F989">
        <v>4.0019999999999998</v>
      </c>
      <c r="G989">
        <v>1.9319999999999999</v>
      </c>
      <c r="I989" s="1">
        <v>40553</v>
      </c>
      <c r="J989">
        <v>210</v>
      </c>
      <c r="K989">
        <f t="shared" si="1026"/>
        <v>308</v>
      </c>
    </row>
    <row r="990" spans="1:11">
      <c r="A990" s="1">
        <v>40463</v>
      </c>
      <c r="B990">
        <v>210</v>
      </c>
      <c r="C990">
        <v>9</v>
      </c>
      <c r="E990" s="1">
        <v>40463</v>
      </c>
      <c r="F990">
        <v>3.9849999999999999</v>
      </c>
      <c r="G990">
        <v>1.9019999999999999</v>
      </c>
      <c r="I990" s="1">
        <v>40554</v>
      </c>
      <c r="J990">
        <v>196.17</v>
      </c>
      <c r="K990">
        <f t="shared" si="1026"/>
        <v>295</v>
      </c>
    </row>
    <row r="991" spans="1:11">
      <c r="A991" s="1">
        <v>40464</v>
      </c>
      <c r="B991">
        <v>206</v>
      </c>
      <c r="C991">
        <v>10</v>
      </c>
      <c r="E991" s="1">
        <v>40464</v>
      </c>
      <c r="F991">
        <v>3.972</v>
      </c>
      <c r="G991">
        <v>1.9319999999999999</v>
      </c>
      <c r="I991" s="1">
        <v>40555</v>
      </c>
      <c r="J991">
        <v>182</v>
      </c>
      <c r="K991">
        <f t="shared" si="1026"/>
        <v>279</v>
      </c>
    </row>
    <row r="992" spans="1:11">
      <c r="A992" s="1">
        <v>40465</v>
      </c>
      <c r="B992">
        <v>203</v>
      </c>
      <c r="C992">
        <v>9</v>
      </c>
      <c r="E992" s="1">
        <v>40465</v>
      </c>
      <c r="F992">
        <v>3.95</v>
      </c>
      <c r="G992">
        <v>1.9430000000000001</v>
      </c>
      <c r="I992" s="1">
        <v>40556</v>
      </c>
      <c r="J992">
        <v>182.13</v>
      </c>
      <c r="K992">
        <f t="shared" si="1026"/>
        <v>269</v>
      </c>
    </row>
    <row r="993" spans="1:11">
      <c r="A993" s="1">
        <v>40466</v>
      </c>
      <c r="B993">
        <v>198</v>
      </c>
      <c r="C993">
        <v>9</v>
      </c>
      <c r="E993" s="1">
        <v>40466</v>
      </c>
      <c r="F993">
        <v>3.944</v>
      </c>
      <c r="G993">
        <v>1.9810000000000001</v>
      </c>
      <c r="I993" s="1">
        <v>40557</v>
      </c>
      <c r="J993">
        <v>181.56</v>
      </c>
      <c r="K993">
        <f t="shared" si="1026"/>
        <v>265</v>
      </c>
    </row>
    <row r="994" spans="1:11">
      <c r="A994" s="1">
        <v>40469</v>
      </c>
      <c r="B994">
        <v>193</v>
      </c>
      <c r="C994">
        <v>9</v>
      </c>
      <c r="E994" s="1">
        <v>40469</v>
      </c>
      <c r="F994">
        <v>3.9329999999999998</v>
      </c>
      <c r="G994">
        <v>2.0150000000000001</v>
      </c>
      <c r="I994" s="1">
        <v>40560</v>
      </c>
      <c r="J994">
        <v>179.53</v>
      </c>
      <c r="K994">
        <f t="shared" si="1026"/>
        <v>266</v>
      </c>
    </row>
    <row r="995" spans="1:11">
      <c r="A995" s="1">
        <v>40470</v>
      </c>
      <c r="B995">
        <v>195</v>
      </c>
      <c r="C995">
        <v>9</v>
      </c>
      <c r="E995" s="1">
        <v>40470</v>
      </c>
      <c r="F995">
        <v>3.9780000000000002</v>
      </c>
      <c r="G995">
        <v>2.044</v>
      </c>
      <c r="I995" s="1">
        <v>40561</v>
      </c>
      <c r="J995">
        <v>181.34</v>
      </c>
      <c r="K995">
        <f t="shared" si="1026"/>
        <v>268</v>
      </c>
    </row>
    <row r="996" spans="1:11">
      <c r="A996" s="1">
        <v>40471</v>
      </c>
      <c r="B996">
        <v>194</v>
      </c>
      <c r="C996">
        <v>9</v>
      </c>
      <c r="E996" s="1">
        <v>40471</v>
      </c>
      <c r="F996">
        <v>4.0129999999999999</v>
      </c>
      <c r="G996">
        <v>2.0870000000000002</v>
      </c>
      <c r="I996" s="1">
        <v>40562</v>
      </c>
      <c r="J996">
        <v>175.98</v>
      </c>
      <c r="K996">
        <f t="shared" si="1026"/>
        <v>264</v>
      </c>
    </row>
    <row r="997" spans="1:11">
      <c r="A997" s="1">
        <v>40472</v>
      </c>
      <c r="B997">
        <v>197</v>
      </c>
      <c r="C997">
        <v>9</v>
      </c>
      <c r="E997" s="1">
        <v>40472</v>
      </c>
      <c r="F997">
        <v>4.0739999999999998</v>
      </c>
      <c r="G997">
        <v>2.1219999999999999</v>
      </c>
      <c r="I997" s="1">
        <v>40563</v>
      </c>
      <c r="J997">
        <v>172</v>
      </c>
      <c r="K997">
        <f t="shared" si="1026"/>
        <v>259</v>
      </c>
    </row>
    <row r="998" spans="1:11">
      <c r="A998" s="1">
        <v>40473</v>
      </c>
      <c r="B998">
        <v>197</v>
      </c>
      <c r="C998">
        <v>9</v>
      </c>
      <c r="E998" s="1">
        <v>40473</v>
      </c>
      <c r="F998">
        <v>4.069</v>
      </c>
      <c r="G998">
        <v>2.1240000000000001</v>
      </c>
      <c r="I998" s="1">
        <v>40564</v>
      </c>
      <c r="J998">
        <v>164.06</v>
      </c>
      <c r="K998">
        <f t="shared" si="1026"/>
        <v>250</v>
      </c>
    </row>
    <row r="999" spans="1:11">
      <c r="A999" s="1">
        <v>40476</v>
      </c>
      <c r="B999">
        <v>194</v>
      </c>
      <c r="C999">
        <v>8</v>
      </c>
      <c r="E999" s="1">
        <v>40476</v>
      </c>
      <c r="F999">
        <v>4.0090000000000003</v>
      </c>
      <c r="G999">
        <v>2.077</v>
      </c>
      <c r="I999" s="1">
        <v>40567</v>
      </c>
      <c r="J999">
        <v>154.47</v>
      </c>
      <c r="K999">
        <f t="shared" si="1026"/>
        <v>248</v>
      </c>
    </row>
    <row r="1000" spans="1:11">
      <c r="A1000" s="1">
        <v>40477</v>
      </c>
      <c r="B1000">
        <v>193</v>
      </c>
      <c r="C1000">
        <v>8</v>
      </c>
      <c r="E1000" s="1">
        <v>40477</v>
      </c>
      <c r="F1000">
        <v>4.0389999999999997</v>
      </c>
      <c r="G1000">
        <v>2.1120000000000001</v>
      </c>
      <c r="I1000" s="1">
        <v>40568</v>
      </c>
      <c r="J1000">
        <v>164.33</v>
      </c>
      <c r="K1000">
        <f t="shared" si="1026"/>
        <v>253</v>
      </c>
    </row>
    <row r="1001" spans="1:11">
      <c r="A1001" s="1">
        <v>40478</v>
      </c>
      <c r="B1001">
        <v>204</v>
      </c>
      <c r="C1001">
        <v>8</v>
      </c>
      <c r="E1001" s="1">
        <v>40478</v>
      </c>
      <c r="F1001">
        <v>4.1929999999999996</v>
      </c>
      <c r="G1001">
        <v>2.1539999999999999</v>
      </c>
      <c r="I1001" s="1">
        <v>40569</v>
      </c>
      <c r="J1001">
        <v>168.25</v>
      </c>
      <c r="K1001">
        <f t="shared" si="1026"/>
        <v>253</v>
      </c>
    </row>
    <row r="1002" spans="1:11">
      <c r="A1002" s="1">
        <v>40479</v>
      </c>
      <c r="B1002">
        <v>206</v>
      </c>
      <c r="C1002">
        <v>8</v>
      </c>
      <c r="E1002" s="1">
        <v>40479</v>
      </c>
      <c r="F1002">
        <v>4.2190000000000003</v>
      </c>
      <c r="G1002">
        <v>2.1589999999999998</v>
      </c>
      <c r="I1002" s="1">
        <v>40570</v>
      </c>
      <c r="J1002">
        <v>171</v>
      </c>
      <c r="K1002">
        <f t="shared" si="1026"/>
        <v>255</v>
      </c>
    </row>
    <row r="1003" spans="1:11">
      <c r="A1003" s="1">
        <v>40480</v>
      </c>
      <c r="B1003">
        <v>213</v>
      </c>
      <c r="C1003">
        <v>8</v>
      </c>
      <c r="E1003" s="1">
        <v>40480</v>
      </c>
      <c r="F1003">
        <v>4.2640000000000002</v>
      </c>
      <c r="G1003">
        <v>2.1320000000000001</v>
      </c>
      <c r="I1003" s="1">
        <v>40571</v>
      </c>
      <c r="J1003">
        <v>167</v>
      </c>
      <c r="K1003">
        <f t="shared" si="1026"/>
        <v>256</v>
      </c>
    </row>
    <row r="1004" spans="1:11">
      <c r="A1004" s="1">
        <v>40482</v>
      </c>
      <c r="B1004">
        <v>214</v>
      </c>
      <c r="C1004">
        <v>8</v>
      </c>
      <c r="E1004" s="1">
        <v>40482</v>
      </c>
      <c r="F1004">
        <v>4.2880000000000003</v>
      </c>
      <c r="G1004">
        <v>2.1629999999999998</v>
      </c>
      <c r="I1004" s="1">
        <v>40574</v>
      </c>
      <c r="J1004">
        <v>159.58000000000001</v>
      </c>
      <c r="K1004">
        <f t="shared" si="1026"/>
        <v>249</v>
      </c>
    </row>
    <row r="1005" spans="1:11">
      <c r="A1005" s="1">
        <v>40483</v>
      </c>
      <c r="B1005">
        <v>222</v>
      </c>
      <c r="C1005">
        <v>9</v>
      </c>
      <c r="E1005" s="1">
        <v>40483</v>
      </c>
      <c r="F1005">
        <v>4.3339999999999996</v>
      </c>
      <c r="G1005">
        <v>2.133</v>
      </c>
      <c r="I1005" s="1">
        <v>40575</v>
      </c>
      <c r="J1005">
        <v>153.37</v>
      </c>
      <c r="K1005">
        <f t="shared" si="1026"/>
        <v>233</v>
      </c>
    </row>
    <row r="1006" spans="1:11">
      <c r="A1006" s="1">
        <v>40484</v>
      </c>
      <c r="B1006">
        <v>228</v>
      </c>
      <c r="C1006">
        <v>9</v>
      </c>
      <c r="E1006" s="1">
        <v>40484</v>
      </c>
      <c r="F1006">
        <v>4.4009999999999998</v>
      </c>
      <c r="G1006">
        <v>2.1379999999999999</v>
      </c>
      <c r="I1006" s="1">
        <v>40576</v>
      </c>
      <c r="J1006">
        <v>153.41999999999999</v>
      </c>
      <c r="K1006">
        <f t="shared" si="1026"/>
        <v>219</v>
      </c>
    </row>
    <row r="1007" spans="1:11">
      <c r="A1007" s="1">
        <v>40485</v>
      </c>
      <c r="B1007">
        <v>235</v>
      </c>
      <c r="C1007">
        <v>9</v>
      </c>
      <c r="E1007" s="1">
        <v>40485</v>
      </c>
      <c r="F1007">
        <v>4.4139999999999997</v>
      </c>
      <c r="G1007">
        <v>2.09</v>
      </c>
      <c r="I1007" s="1">
        <v>40577</v>
      </c>
      <c r="J1007">
        <v>159.16999999999999</v>
      </c>
      <c r="K1007">
        <f t="shared" si="1026"/>
        <v>230</v>
      </c>
    </row>
    <row r="1008" spans="1:11">
      <c r="A1008" s="1">
        <v>40486</v>
      </c>
      <c r="B1008">
        <v>245</v>
      </c>
      <c r="C1008">
        <v>9</v>
      </c>
      <c r="E1008" s="1">
        <v>40486</v>
      </c>
      <c r="F1008">
        <v>4.5010000000000003</v>
      </c>
      <c r="G1008">
        <v>2.0750000000000002</v>
      </c>
      <c r="I1008" s="1">
        <v>40578</v>
      </c>
      <c r="J1008">
        <v>155.46</v>
      </c>
      <c r="K1008">
        <f t="shared" si="1026"/>
        <v>226</v>
      </c>
    </row>
    <row r="1009" spans="1:11">
      <c r="A1009" s="1">
        <v>40487</v>
      </c>
      <c r="B1009">
        <v>246</v>
      </c>
      <c r="C1009">
        <v>9</v>
      </c>
      <c r="E1009" s="1">
        <v>40487</v>
      </c>
      <c r="F1009">
        <v>4.5309999999999997</v>
      </c>
      <c r="G1009">
        <v>2.085</v>
      </c>
      <c r="I1009" s="1">
        <v>40581</v>
      </c>
      <c r="J1009">
        <v>159.29</v>
      </c>
      <c r="K1009">
        <f t="shared" si="1026"/>
        <v>232</v>
      </c>
    </row>
    <row r="1010" spans="1:11">
      <c r="A1010" s="1">
        <v>40490</v>
      </c>
      <c r="B1010">
        <v>254</v>
      </c>
      <c r="C1010">
        <v>10</v>
      </c>
      <c r="E1010" s="1">
        <v>40490</v>
      </c>
      <c r="F1010">
        <v>4.6079999999999997</v>
      </c>
      <c r="G1010">
        <v>2.0880000000000001</v>
      </c>
      <c r="I1010" s="1">
        <v>40582</v>
      </c>
      <c r="J1010">
        <v>164</v>
      </c>
      <c r="K1010">
        <f t="shared" si="1026"/>
        <v>237</v>
      </c>
    </row>
    <row r="1011" spans="1:11">
      <c r="A1011" s="1">
        <v>40491</v>
      </c>
      <c r="B1011">
        <v>253</v>
      </c>
      <c r="C1011">
        <v>10</v>
      </c>
      <c r="E1011" s="1">
        <v>40491</v>
      </c>
      <c r="F1011">
        <v>4.6070000000000002</v>
      </c>
      <c r="G1011">
        <v>2.097</v>
      </c>
      <c r="I1011" s="1">
        <v>40583</v>
      </c>
      <c r="J1011">
        <v>158.68</v>
      </c>
      <c r="K1011">
        <f t="shared" si="1026"/>
        <v>237</v>
      </c>
    </row>
    <row r="1012" spans="1:11">
      <c r="A1012" s="1">
        <v>40492</v>
      </c>
      <c r="B1012">
        <v>266</v>
      </c>
      <c r="C1012">
        <v>10</v>
      </c>
      <c r="E1012" s="1">
        <v>40492</v>
      </c>
      <c r="F1012">
        <v>4.7380000000000004</v>
      </c>
      <c r="G1012">
        <v>2.1030000000000002</v>
      </c>
      <c r="I1012" s="1">
        <v>40584</v>
      </c>
      <c r="J1012">
        <v>163</v>
      </c>
      <c r="K1012">
        <f t="shared" si="1026"/>
        <v>240</v>
      </c>
    </row>
    <row r="1013" spans="1:11">
      <c r="A1013" s="1">
        <v>40493</v>
      </c>
      <c r="B1013">
        <v>281</v>
      </c>
      <c r="C1013">
        <v>11</v>
      </c>
      <c r="E1013" s="1">
        <v>40493</v>
      </c>
      <c r="F1013">
        <v>4.8819999999999997</v>
      </c>
      <c r="G1013">
        <v>2.101</v>
      </c>
      <c r="I1013" s="1">
        <v>40585</v>
      </c>
      <c r="J1013">
        <v>162.88999999999999</v>
      </c>
      <c r="K1013">
        <f t="shared" si="1026"/>
        <v>242</v>
      </c>
    </row>
    <row r="1014" spans="1:11">
      <c r="A1014" s="1">
        <v>40494</v>
      </c>
      <c r="B1014">
        <v>261</v>
      </c>
      <c r="C1014">
        <v>10</v>
      </c>
      <c r="E1014" s="1">
        <v>40494</v>
      </c>
      <c r="F1014">
        <v>4.7549999999999999</v>
      </c>
      <c r="G1014">
        <v>2.1669999999999998</v>
      </c>
      <c r="I1014" s="1">
        <v>40588</v>
      </c>
      <c r="J1014">
        <v>169.5</v>
      </c>
      <c r="K1014">
        <f t="shared" si="1026"/>
        <v>247</v>
      </c>
    </row>
    <row r="1015" spans="1:11">
      <c r="A1015" s="1">
        <v>40497</v>
      </c>
      <c r="B1015">
        <v>254</v>
      </c>
      <c r="C1015">
        <v>10</v>
      </c>
      <c r="E1015" s="1">
        <v>40497</v>
      </c>
      <c r="F1015">
        <v>4.7190000000000003</v>
      </c>
      <c r="G1015">
        <v>2.1989999999999998</v>
      </c>
      <c r="I1015" s="1">
        <v>40589</v>
      </c>
      <c r="J1015">
        <v>165.88</v>
      </c>
      <c r="K1015">
        <f t="shared" si="1026"/>
        <v>246</v>
      </c>
    </row>
    <row r="1016" spans="1:11">
      <c r="A1016" s="1">
        <v>40498</v>
      </c>
      <c r="B1016">
        <v>258</v>
      </c>
      <c r="C1016">
        <v>10</v>
      </c>
      <c r="E1016" s="1">
        <v>40498</v>
      </c>
      <c r="F1016">
        <v>4.8140000000000001</v>
      </c>
      <c r="G1016">
        <v>2.2490000000000001</v>
      </c>
      <c r="I1016" s="1">
        <v>40590</v>
      </c>
      <c r="J1016">
        <v>159.19999999999999</v>
      </c>
      <c r="K1016">
        <f t="shared" si="1026"/>
        <v>244</v>
      </c>
    </row>
    <row r="1017" spans="1:11">
      <c r="A1017" s="1">
        <v>40499</v>
      </c>
      <c r="B1017">
        <v>260</v>
      </c>
      <c r="C1017">
        <v>10</v>
      </c>
      <c r="E1017" s="1">
        <v>40499</v>
      </c>
      <c r="F1017">
        <v>4.8040000000000003</v>
      </c>
      <c r="G1017">
        <v>2.2240000000000002</v>
      </c>
      <c r="I1017" s="1">
        <v>40591</v>
      </c>
      <c r="J1017">
        <v>159</v>
      </c>
      <c r="K1017">
        <f t="shared" si="1026"/>
        <v>250</v>
      </c>
    </row>
    <row r="1018" spans="1:11">
      <c r="A1018" s="1">
        <v>40500</v>
      </c>
      <c r="B1018">
        <v>259</v>
      </c>
      <c r="C1018">
        <v>10</v>
      </c>
      <c r="E1018" s="1">
        <v>40500</v>
      </c>
      <c r="F1018">
        <v>4.8689999999999998</v>
      </c>
      <c r="G1018">
        <v>2.3050000000000002</v>
      </c>
      <c r="I1018" s="1">
        <v>40592</v>
      </c>
      <c r="J1018">
        <v>161.25</v>
      </c>
      <c r="K1018">
        <f t="shared" si="1026"/>
        <v>248</v>
      </c>
    </row>
    <row r="1019" spans="1:11">
      <c r="A1019" s="1">
        <v>40501</v>
      </c>
      <c r="B1019">
        <v>256</v>
      </c>
      <c r="C1019">
        <v>10</v>
      </c>
      <c r="E1019" s="1">
        <v>40501</v>
      </c>
      <c r="F1019">
        <v>4.843</v>
      </c>
      <c r="G1019">
        <v>2.306</v>
      </c>
      <c r="I1019" s="1">
        <v>40595</v>
      </c>
      <c r="J1019">
        <v>165.22</v>
      </c>
      <c r="K1019">
        <f t="shared" si="1026"/>
        <v>253</v>
      </c>
    </row>
    <row r="1020" spans="1:11">
      <c r="A1020" s="1">
        <v>40504</v>
      </c>
      <c r="B1020">
        <v>260</v>
      </c>
      <c r="C1020">
        <v>9</v>
      </c>
      <c r="E1020" s="1">
        <v>40504</v>
      </c>
      <c r="F1020">
        <v>4.835</v>
      </c>
      <c r="G1020">
        <v>2.2469999999999999</v>
      </c>
      <c r="I1020" s="1">
        <v>40596</v>
      </c>
      <c r="J1020">
        <v>166.08</v>
      </c>
      <c r="K1020">
        <f t="shared" si="1026"/>
        <v>255</v>
      </c>
    </row>
    <row r="1021" spans="1:11">
      <c r="A1021" s="1">
        <v>40505</v>
      </c>
      <c r="B1021">
        <v>281</v>
      </c>
      <c r="C1021">
        <v>10</v>
      </c>
      <c r="E1021" s="1">
        <v>40505</v>
      </c>
      <c r="F1021">
        <v>4.9640000000000004</v>
      </c>
      <c r="G1021">
        <v>2.1709999999999998</v>
      </c>
      <c r="I1021" s="1">
        <v>40597</v>
      </c>
      <c r="J1021">
        <v>166.42</v>
      </c>
      <c r="K1021">
        <f t="shared" si="1026"/>
        <v>257</v>
      </c>
    </row>
    <row r="1022" spans="1:11">
      <c r="A1022" s="1">
        <v>40506</v>
      </c>
      <c r="B1022">
        <v>282</v>
      </c>
      <c r="C1022">
        <v>10</v>
      </c>
      <c r="E1022" s="1">
        <v>40506</v>
      </c>
      <c r="F1022">
        <v>5.0599999999999996</v>
      </c>
      <c r="G1022">
        <v>2.254</v>
      </c>
      <c r="I1022" s="1">
        <v>40598</v>
      </c>
      <c r="J1022">
        <v>166.45</v>
      </c>
      <c r="K1022">
        <f t="shared" si="1026"/>
        <v>261</v>
      </c>
    </row>
    <row r="1023" spans="1:11">
      <c r="A1023" s="1">
        <v>40507</v>
      </c>
      <c r="B1023">
        <v>286</v>
      </c>
      <c r="C1023">
        <v>10</v>
      </c>
      <c r="E1023" s="1">
        <v>40507</v>
      </c>
      <c r="F1023">
        <v>5.117</v>
      </c>
      <c r="G1023">
        <v>2.282</v>
      </c>
      <c r="I1023" s="1">
        <v>40599</v>
      </c>
      <c r="J1023">
        <v>159.08000000000001</v>
      </c>
      <c r="K1023">
        <f t="shared" si="1026"/>
        <v>261</v>
      </c>
    </row>
    <row r="1024" spans="1:11">
      <c r="A1024" s="1">
        <v>40508</v>
      </c>
      <c r="B1024">
        <v>286</v>
      </c>
      <c r="C1024">
        <v>10</v>
      </c>
      <c r="E1024" s="1">
        <v>40508</v>
      </c>
      <c r="F1024">
        <v>5.1100000000000003</v>
      </c>
      <c r="G1024">
        <v>2.274</v>
      </c>
      <c r="I1024" s="1">
        <v>40602</v>
      </c>
      <c r="J1024">
        <v>156</v>
      </c>
      <c r="K1024">
        <f t="shared" si="1026"/>
        <v>262</v>
      </c>
    </row>
    <row r="1025" spans="1:11">
      <c r="A1025" s="1">
        <v>40511</v>
      </c>
      <c r="B1025">
        <v>304</v>
      </c>
      <c r="C1025">
        <v>12</v>
      </c>
      <c r="E1025" s="1">
        <v>40511</v>
      </c>
      <c r="F1025">
        <v>5.3170000000000002</v>
      </c>
      <c r="G1025">
        <v>2.3149999999999999</v>
      </c>
      <c r="I1025" s="1">
        <v>40603</v>
      </c>
      <c r="J1025">
        <v>152.565</v>
      </c>
      <c r="K1025">
        <f t="shared" si="1026"/>
        <v>258</v>
      </c>
    </row>
    <row r="1026" spans="1:11">
      <c r="A1026" s="1">
        <v>40512</v>
      </c>
      <c r="B1026">
        <v>319</v>
      </c>
      <c r="C1026">
        <v>14</v>
      </c>
      <c r="E1026" s="1">
        <v>40512</v>
      </c>
      <c r="F1026">
        <v>5.4139999999999997</v>
      </c>
      <c r="G1026">
        <v>2.2730000000000001</v>
      </c>
      <c r="I1026" s="1">
        <v>40604</v>
      </c>
      <c r="J1026">
        <v>153</v>
      </c>
      <c r="K1026">
        <f t="shared" si="1026"/>
        <v>257</v>
      </c>
    </row>
    <row r="1027" spans="1:11">
      <c r="A1027" s="1">
        <v>40513</v>
      </c>
      <c r="B1027">
        <v>292</v>
      </c>
      <c r="C1027">
        <v>14</v>
      </c>
      <c r="E1027" s="1">
        <v>40513</v>
      </c>
      <c r="F1027">
        <v>5.2249999999999996</v>
      </c>
      <c r="G1027">
        <v>2.339</v>
      </c>
      <c r="I1027" s="1">
        <v>40605</v>
      </c>
      <c r="J1027">
        <v>149.33000000000001</v>
      </c>
      <c r="K1027">
        <f t="shared" si="1026"/>
        <v>251</v>
      </c>
    </row>
    <row r="1028" spans="1:11">
      <c r="A1028" s="1">
        <v>40514</v>
      </c>
      <c r="B1028">
        <v>271</v>
      </c>
      <c r="C1028">
        <v>13</v>
      </c>
      <c r="E1028" s="1">
        <v>40514</v>
      </c>
      <c r="F1028">
        <v>5.0309999999999997</v>
      </c>
      <c r="G1028">
        <v>2.343</v>
      </c>
      <c r="I1028" s="1">
        <v>40606</v>
      </c>
      <c r="J1028">
        <v>153.47</v>
      </c>
      <c r="K1028">
        <f t="shared" si="1026"/>
        <v>253</v>
      </c>
    </row>
    <row r="1029" spans="1:11">
      <c r="A1029" s="1">
        <v>40515</v>
      </c>
      <c r="B1029">
        <v>262</v>
      </c>
      <c r="C1029">
        <v>12</v>
      </c>
      <c r="E1029" s="1">
        <v>40515</v>
      </c>
      <c r="F1029">
        <v>4.9580000000000002</v>
      </c>
      <c r="G1029">
        <v>2.355</v>
      </c>
      <c r="I1029" s="1">
        <v>40609</v>
      </c>
      <c r="J1029">
        <v>156.05500000000001</v>
      </c>
      <c r="K1029">
        <f t="shared" si="1026"/>
        <v>257</v>
      </c>
    </row>
    <row r="1030" spans="1:11">
      <c r="A1030" s="1">
        <v>40518</v>
      </c>
      <c r="B1030">
        <v>273</v>
      </c>
      <c r="C1030">
        <v>14</v>
      </c>
      <c r="E1030" s="1">
        <v>40518</v>
      </c>
      <c r="F1030">
        <v>5.0199999999999996</v>
      </c>
      <c r="G1030">
        <v>2.3290000000000002</v>
      </c>
      <c r="I1030" s="1">
        <v>40610</v>
      </c>
      <c r="J1030">
        <v>155.81</v>
      </c>
      <c r="K1030">
        <f t="shared" si="1026"/>
        <v>267</v>
      </c>
    </row>
    <row r="1031" spans="1:11">
      <c r="A1031" s="1">
        <v>40519</v>
      </c>
      <c r="B1031">
        <v>268</v>
      </c>
      <c r="C1031">
        <v>13</v>
      </c>
      <c r="E1031" s="1">
        <v>40519</v>
      </c>
      <c r="F1031">
        <v>5.0419999999999998</v>
      </c>
      <c r="G1031">
        <v>2.395</v>
      </c>
      <c r="I1031" s="1">
        <v>40611</v>
      </c>
      <c r="J1031">
        <v>159.05000000000001</v>
      </c>
      <c r="K1031">
        <f t="shared" si="1026"/>
        <v>271</v>
      </c>
    </row>
    <row r="1032" spans="1:11">
      <c r="A1032" s="1">
        <v>40520</v>
      </c>
      <c r="B1032">
        <v>263</v>
      </c>
      <c r="C1032">
        <v>13</v>
      </c>
      <c r="E1032" s="1">
        <v>40520</v>
      </c>
      <c r="F1032">
        <v>5.0739999999999998</v>
      </c>
      <c r="G1032">
        <v>2.4700000000000002</v>
      </c>
      <c r="I1032" s="1">
        <v>40612</v>
      </c>
      <c r="J1032">
        <v>163.55000000000001</v>
      </c>
      <c r="K1032">
        <f t="shared" ref="K1032:K1095" si="1027">VLOOKUP(I1032,$A$2:$B$5000,2,FALSE)</f>
        <v>274</v>
      </c>
    </row>
    <row r="1033" spans="1:11">
      <c r="A1033" s="1">
        <v>40521</v>
      </c>
      <c r="B1033">
        <v>269</v>
      </c>
      <c r="C1033">
        <v>13</v>
      </c>
      <c r="E1033" s="1">
        <v>40521</v>
      </c>
      <c r="F1033">
        <v>5.101</v>
      </c>
      <c r="G1033">
        <v>2.4359999999999999</v>
      </c>
      <c r="I1033" s="1">
        <v>40613</v>
      </c>
      <c r="J1033">
        <v>164.78</v>
      </c>
      <c r="K1033">
        <f t="shared" si="1027"/>
        <v>270</v>
      </c>
    </row>
    <row r="1034" spans="1:11">
      <c r="A1034" s="1">
        <v>40522</v>
      </c>
      <c r="B1034">
        <v>274</v>
      </c>
      <c r="C1034">
        <v>13</v>
      </c>
      <c r="E1034" s="1">
        <v>40522</v>
      </c>
      <c r="F1034">
        <v>5.157</v>
      </c>
      <c r="G1034">
        <v>2.456</v>
      </c>
      <c r="I1034" s="1">
        <v>40616</v>
      </c>
      <c r="J1034">
        <v>158.75</v>
      </c>
      <c r="K1034">
        <f t="shared" si="1027"/>
        <v>258</v>
      </c>
    </row>
    <row r="1035" spans="1:11">
      <c r="A1035" s="1">
        <v>40525</v>
      </c>
      <c r="B1035">
        <v>273</v>
      </c>
      <c r="C1035">
        <v>13</v>
      </c>
      <c r="E1035" s="1">
        <v>40525</v>
      </c>
      <c r="F1035">
        <v>5.1719999999999997</v>
      </c>
      <c r="G1035">
        <v>2.4660000000000002</v>
      </c>
      <c r="I1035" s="1">
        <v>40617</v>
      </c>
      <c r="J1035">
        <v>160.035</v>
      </c>
      <c r="K1035">
        <f t="shared" si="1027"/>
        <v>261</v>
      </c>
    </row>
    <row r="1036" spans="1:11">
      <c r="A1036" s="1">
        <v>40526</v>
      </c>
      <c r="B1036">
        <v>274</v>
      </c>
      <c r="C1036">
        <v>13</v>
      </c>
      <c r="E1036" s="1">
        <v>40526</v>
      </c>
      <c r="F1036">
        <v>5.2220000000000004</v>
      </c>
      <c r="G1036">
        <v>2.5110000000000001</v>
      </c>
      <c r="I1036" s="1">
        <v>40618</v>
      </c>
      <c r="J1036">
        <v>158.12</v>
      </c>
      <c r="K1036">
        <f t="shared" si="1027"/>
        <v>263</v>
      </c>
    </row>
    <row r="1037" spans="1:11">
      <c r="A1037" s="1">
        <v>40527</v>
      </c>
      <c r="B1037">
        <v>270</v>
      </c>
      <c r="C1037">
        <v>13</v>
      </c>
      <c r="E1037" s="1">
        <v>40527</v>
      </c>
      <c r="F1037">
        <v>5.1719999999999997</v>
      </c>
      <c r="G1037">
        <v>2.5019999999999998</v>
      </c>
      <c r="I1037" s="1">
        <v>40619</v>
      </c>
      <c r="J1037">
        <v>152.94</v>
      </c>
      <c r="K1037">
        <f t="shared" si="1027"/>
        <v>259</v>
      </c>
    </row>
    <row r="1038" spans="1:11">
      <c r="A1038" s="1">
        <v>40528</v>
      </c>
      <c r="B1038">
        <v>271</v>
      </c>
      <c r="C1038">
        <v>12</v>
      </c>
      <c r="E1038" s="1">
        <v>40528</v>
      </c>
      <c r="F1038">
        <v>5.2149999999999999</v>
      </c>
      <c r="G1038">
        <v>2.528</v>
      </c>
      <c r="I1038" s="1">
        <v>40620</v>
      </c>
      <c r="J1038">
        <v>143.4</v>
      </c>
      <c r="K1038">
        <f t="shared" si="1027"/>
        <v>252</v>
      </c>
    </row>
    <row r="1039" spans="1:11">
      <c r="A1039" s="1">
        <v>40529</v>
      </c>
      <c r="B1039">
        <v>276</v>
      </c>
      <c r="C1039">
        <v>13</v>
      </c>
      <c r="E1039" s="1">
        <v>40529</v>
      </c>
      <c r="F1039">
        <v>5.2380000000000004</v>
      </c>
      <c r="G1039">
        <v>2.508</v>
      </c>
      <c r="I1039" s="1">
        <v>40623</v>
      </c>
      <c r="J1039">
        <v>138.625</v>
      </c>
      <c r="K1039">
        <f t="shared" si="1027"/>
        <v>249</v>
      </c>
    </row>
    <row r="1040" spans="1:11">
      <c r="A1040" s="1">
        <v>40532</v>
      </c>
      <c r="B1040">
        <v>282</v>
      </c>
      <c r="C1040">
        <v>13</v>
      </c>
      <c r="E1040" s="1">
        <v>40532</v>
      </c>
      <c r="F1040">
        <v>5.2359999999999998</v>
      </c>
      <c r="G1040">
        <v>2.4460000000000002</v>
      </c>
      <c r="I1040" s="1">
        <v>40624</v>
      </c>
      <c r="J1040">
        <v>146.25</v>
      </c>
      <c r="K1040">
        <f t="shared" si="1027"/>
        <v>253</v>
      </c>
    </row>
    <row r="1041" spans="1:11">
      <c r="A1041" s="1">
        <v>40533</v>
      </c>
      <c r="B1041">
        <v>286</v>
      </c>
      <c r="C1041">
        <v>13</v>
      </c>
      <c r="E1041" s="1">
        <v>40533</v>
      </c>
      <c r="F1041">
        <v>5.2869999999999999</v>
      </c>
      <c r="G1041">
        <v>2.4580000000000002</v>
      </c>
      <c r="I1041" s="1">
        <v>40625</v>
      </c>
      <c r="J1041">
        <v>149.12</v>
      </c>
      <c r="K1041">
        <f t="shared" si="1027"/>
        <v>257</v>
      </c>
    </row>
    <row r="1042" spans="1:11">
      <c r="A1042" s="1">
        <v>40534</v>
      </c>
      <c r="B1042">
        <v>289</v>
      </c>
      <c r="C1042">
        <v>14</v>
      </c>
      <c r="E1042" s="1">
        <v>40534</v>
      </c>
      <c r="F1042">
        <v>5.2610000000000001</v>
      </c>
      <c r="G1042">
        <v>2.41</v>
      </c>
      <c r="I1042" s="1">
        <v>40626</v>
      </c>
      <c r="J1042">
        <v>145.035</v>
      </c>
      <c r="K1042">
        <f t="shared" si="1027"/>
        <v>255</v>
      </c>
    </row>
    <row r="1043" spans="1:11">
      <c r="A1043" s="1">
        <v>40535</v>
      </c>
      <c r="B1043">
        <v>288</v>
      </c>
      <c r="C1043">
        <v>13</v>
      </c>
      <c r="E1043" s="1">
        <v>40535</v>
      </c>
      <c r="F1043">
        <v>5.2759999999999998</v>
      </c>
      <c r="G1043">
        <v>2.4239999999999999</v>
      </c>
      <c r="I1043" s="1">
        <v>40627</v>
      </c>
      <c r="J1043">
        <v>146.58000000000001</v>
      </c>
      <c r="K1043">
        <f t="shared" si="1027"/>
        <v>250</v>
      </c>
    </row>
    <row r="1044" spans="1:11">
      <c r="A1044" s="1">
        <v>40536</v>
      </c>
      <c r="B1044">
        <v>288</v>
      </c>
      <c r="C1044">
        <v>14</v>
      </c>
      <c r="E1044" s="1">
        <v>40536</v>
      </c>
      <c r="F1044">
        <v>5.2779999999999996</v>
      </c>
      <c r="G1044">
        <v>2.4279999999999999</v>
      </c>
      <c r="I1044" s="1">
        <v>40630</v>
      </c>
      <c r="J1044">
        <v>145.5</v>
      </c>
      <c r="K1044">
        <f t="shared" si="1027"/>
        <v>253</v>
      </c>
    </row>
    <row r="1045" spans="1:11">
      <c r="A1045" s="1">
        <v>40539</v>
      </c>
      <c r="B1045">
        <v>287</v>
      </c>
      <c r="C1045">
        <v>13</v>
      </c>
      <c r="E1045" s="1">
        <v>40539</v>
      </c>
      <c r="F1045">
        <v>5.3029999999999999</v>
      </c>
      <c r="G1045">
        <v>2.456</v>
      </c>
      <c r="I1045" s="1">
        <v>40631</v>
      </c>
      <c r="J1045">
        <v>143</v>
      </c>
      <c r="K1045">
        <f t="shared" si="1027"/>
        <v>254</v>
      </c>
    </row>
    <row r="1046" spans="1:11">
      <c r="A1046" s="1">
        <v>40540</v>
      </c>
      <c r="B1046">
        <v>293</v>
      </c>
      <c r="C1046">
        <v>13</v>
      </c>
      <c r="E1046" s="1">
        <v>40540</v>
      </c>
      <c r="F1046">
        <v>5.2889999999999997</v>
      </c>
      <c r="G1046">
        <v>2.3879999999999999</v>
      </c>
      <c r="I1046" s="1">
        <v>40632</v>
      </c>
      <c r="J1046">
        <v>148.285</v>
      </c>
      <c r="K1046">
        <f t="shared" si="1027"/>
        <v>254</v>
      </c>
    </row>
    <row r="1047" spans="1:11">
      <c r="A1047" s="1">
        <v>40541</v>
      </c>
      <c r="B1047">
        <v>297</v>
      </c>
      <c r="C1047">
        <v>14</v>
      </c>
      <c r="E1047" s="1">
        <v>40541</v>
      </c>
      <c r="F1047">
        <v>5.3659999999999997</v>
      </c>
      <c r="G1047">
        <v>2.4289999999999998</v>
      </c>
      <c r="I1047" s="1">
        <v>40633</v>
      </c>
      <c r="J1047">
        <v>147.5</v>
      </c>
      <c r="K1047">
        <f t="shared" si="1027"/>
        <v>255</v>
      </c>
    </row>
    <row r="1048" spans="1:11">
      <c r="A1048" s="1">
        <v>40542</v>
      </c>
      <c r="B1048">
        <v>301</v>
      </c>
      <c r="C1048">
        <v>14</v>
      </c>
      <c r="E1048" s="1">
        <v>40542</v>
      </c>
      <c r="F1048">
        <v>5.3710000000000004</v>
      </c>
      <c r="G1048">
        <v>2.3919999999999999</v>
      </c>
      <c r="I1048" s="1">
        <v>40634</v>
      </c>
      <c r="J1048">
        <v>135</v>
      </c>
      <c r="K1048">
        <f t="shared" si="1027"/>
        <v>252</v>
      </c>
    </row>
    <row r="1049" spans="1:11">
      <c r="A1049" s="1">
        <v>40543</v>
      </c>
      <c r="B1049">
        <v>298</v>
      </c>
      <c r="C1049">
        <v>14</v>
      </c>
      <c r="E1049" s="1">
        <v>40543</v>
      </c>
      <c r="F1049">
        <v>5.3520000000000003</v>
      </c>
      <c r="G1049">
        <v>2.4049999999999998</v>
      </c>
      <c r="I1049" s="1">
        <v>40637</v>
      </c>
      <c r="J1049">
        <v>129.315</v>
      </c>
      <c r="K1049">
        <f t="shared" si="1027"/>
        <v>250</v>
      </c>
    </row>
    <row r="1050" spans="1:11">
      <c r="A1050" s="1">
        <v>40546</v>
      </c>
      <c r="B1050">
        <v>297</v>
      </c>
      <c r="C1050">
        <v>14</v>
      </c>
      <c r="E1050" s="1">
        <v>40546</v>
      </c>
      <c r="F1050">
        <v>5.2990000000000004</v>
      </c>
      <c r="G1050">
        <v>2.3519999999999999</v>
      </c>
      <c r="I1050" s="1">
        <v>40638</v>
      </c>
      <c r="J1050">
        <v>129.535</v>
      </c>
      <c r="K1050">
        <f t="shared" si="1027"/>
        <v>248</v>
      </c>
    </row>
    <row r="1051" spans="1:11">
      <c r="A1051" s="1">
        <v>40547</v>
      </c>
      <c r="B1051">
        <v>293</v>
      </c>
      <c r="C1051">
        <v>13</v>
      </c>
      <c r="E1051" s="1">
        <v>40547</v>
      </c>
      <c r="F1051">
        <v>5.2549999999999999</v>
      </c>
      <c r="G1051">
        <v>2.3410000000000002</v>
      </c>
      <c r="I1051" s="1">
        <v>40639</v>
      </c>
      <c r="J1051">
        <v>120</v>
      </c>
      <c r="K1051">
        <f t="shared" si="1027"/>
        <v>241</v>
      </c>
    </row>
    <row r="1052" spans="1:11">
      <c r="A1052" s="1">
        <v>40548</v>
      </c>
      <c r="B1052">
        <v>290</v>
      </c>
      <c r="C1052">
        <v>14</v>
      </c>
      <c r="E1052" s="1">
        <v>40548</v>
      </c>
      <c r="F1052">
        <v>5.2830000000000004</v>
      </c>
      <c r="G1052">
        <v>2.4060000000000001</v>
      </c>
      <c r="I1052" s="1">
        <v>40640</v>
      </c>
      <c r="J1052">
        <v>125.6</v>
      </c>
      <c r="K1052">
        <f t="shared" si="1027"/>
        <v>243</v>
      </c>
    </row>
    <row r="1053" spans="1:11">
      <c r="A1053" s="1">
        <v>40549</v>
      </c>
      <c r="B1053">
        <v>301</v>
      </c>
      <c r="C1053">
        <v>15</v>
      </c>
      <c r="E1053" s="1">
        <v>40549</v>
      </c>
      <c r="F1053">
        <v>5.3869999999999996</v>
      </c>
      <c r="G1053">
        <v>2.407</v>
      </c>
      <c r="I1053" s="1">
        <v>40641</v>
      </c>
      <c r="J1053">
        <v>121</v>
      </c>
      <c r="K1053">
        <f t="shared" si="1027"/>
        <v>240</v>
      </c>
    </row>
    <row r="1054" spans="1:11">
      <c r="A1054" s="1">
        <v>40550</v>
      </c>
      <c r="B1054">
        <v>309</v>
      </c>
      <c r="C1054">
        <v>16</v>
      </c>
      <c r="E1054" s="1">
        <v>40550</v>
      </c>
      <c r="F1054">
        <v>5.4329999999999998</v>
      </c>
      <c r="G1054">
        <v>2.3839999999999999</v>
      </c>
      <c r="I1054" s="1">
        <v>40644</v>
      </c>
      <c r="J1054">
        <v>121.81</v>
      </c>
      <c r="K1054">
        <f t="shared" si="1027"/>
        <v>238</v>
      </c>
    </row>
    <row r="1055" spans="1:11">
      <c r="A1055" s="1">
        <v>40553</v>
      </c>
      <c r="B1055">
        <v>308</v>
      </c>
      <c r="C1055">
        <v>17</v>
      </c>
      <c r="E1055" s="1">
        <v>40553</v>
      </c>
      <c r="F1055">
        <v>5.415</v>
      </c>
      <c r="G1055">
        <v>2.3860000000000001</v>
      </c>
      <c r="I1055" s="1">
        <v>40645</v>
      </c>
      <c r="J1055">
        <v>126.92</v>
      </c>
      <c r="K1055">
        <f t="shared" si="1027"/>
        <v>239</v>
      </c>
    </row>
    <row r="1056" spans="1:11">
      <c r="A1056" s="1">
        <v>40554</v>
      </c>
      <c r="B1056">
        <v>295</v>
      </c>
      <c r="C1056">
        <v>17</v>
      </c>
      <c r="E1056" s="1">
        <v>40554</v>
      </c>
      <c r="F1056">
        <v>5.3129999999999997</v>
      </c>
      <c r="G1056">
        <v>2.42</v>
      </c>
      <c r="I1056" s="1">
        <v>40646</v>
      </c>
      <c r="J1056">
        <v>129.75</v>
      </c>
      <c r="K1056">
        <f t="shared" si="1027"/>
        <v>242</v>
      </c>
    </row>
    <row r="1057" spans="1:11">
      <c r="A1057" s="1">
        <v>40555</v>
      </c>
      <c r="B1057">
        <v>279</v>
      </c>
      <c r="C1057">
        <v>15</v>
      </c>
      <c r="E1057" s="1">
        <v>40555</v>
      </c>
      <c r="F1057">
        <v>5.2409999999999997</v>
      </c>
      <c r="G1057">
        <v>2.48</v>
      </c>
      <c r="I1057" s="1">
        <v>40647</v>
      </c>
      <c r="J1057">
        <v>128.25</v>
      </c>
      <c r="K1057">
        <f t="shared" si="1027"/>
        <v>253</v>
      </c>
    </row>
    <row r="1058" spans="1:11">
      <c r="A1058" s="1">
        <v>40556</v>
      </c>
      <c r="B1058">
        <v>269</v>
      </c>
      <c r="C1058">
        <v>14</v>
      </c>
      <c r="E1058" s="1">
        <v>40556</v>
      </c>
      <c r="F1058">
        <v>5.1669999999999998</v>
      </c>
      <c r="G1058">
        <v>2.5049999999999999</v>
      </c>
      <c r="I1058" s="1">
        <v>40648</v>
      </c>
      <c r="J1058">
        <v>131.79</v>
      </c>
      <c r="K1058">
        <f t="shared" si="1027"/>
        <v>263</v>
      </c>
    </row>
    <row r="1059" spans="1:11">
      <c r="A1059" s="1">
        <v>40557</v>
      </c>
      <c r="B1059">
        <v>265</v>
      </c>
      <c r="C1059">
        <v>14</v>
      </c>
      <c r="E1059" s="1">
        <v>40557</v>
      </c>
      <c r="F1059">
        <v>5.1470000000000002</v>
      </c>
      <c r="G1059">
        <v>2.52</v>
      </c>
      <c r="I1059" s="1">
        <v>40651</v>
      </c>
      <c r="J1059">
        <v>138.875</v>
      </c>
      <c r="K1059">
        <f t="shared" si="1027"/>
        <v>282</v>
      </c>
    </row>
    <row r="1060" spans="1:11">
      <c r="A1060" s="1">
        <v>40560</v>
      </c>
      <c r="B1060">
        <v>266</v>
      </c>
      <c r="C1060">
        <v>13</v>
      </c>
      <c r="E1060" s="1">
        <v>40560</v>
      </c>
      <c r="F1060">
        <v>5.1719999999999997</v>
      </c>
      <c r="G1060">
        <v>2.5299999999999998</v>
      </c>
      <c r="I1060" s="1">
        <v>40652</v>
      </c>
      <c r="J1060">
        <v>133.47</v>
      </c>
      <c r="K1060">
        <f t="shared" si="1027"/>
        <v>276</v>
      </c>
    </row>
    <row r="1061" spans="1:11">
      <c r="A1061" s="1">
        <v>40561</v>
      </c>
      <c r="B1061">
        <v>268</v>
      </c>
      <c r="C1061">
        <v>14</v>
      </c>
      <c r="E1061" s="1">
        <v>40561</v>
      </c>
      <c r="F1061">
        <v>5.2430000000000003</v>
      </c>
      <c r="G1061">
        <v>2.5880000000000001</v>
      </c>
      <c r="I1061" s="1">
        <v>40653</v>
      </c>
      <c r="J1061">
        <v>131.91</v>
      </c>
      <c r="K1061">
        <f t="shared" si="1027"/>
        <v>276</v>
      </c>
    </row>
    <row r="1062" spans="1:11">
      <c r="A1062" s="1">
        <v>40562</v>
      </c>
      <c r="B1062">
        <v>264</v>
      </c>
      <c r="C1062">
        <v>13</v>
      </c>
      <c r="E1062" s="1">
        <v>40562</v>
      </c>
      <c r="F1062">
        <v>5.1849999999999996</v>
      </c>
      <c r="G1062">
        <v>2.5619999999999998</v>
      </c>
      <c r="I1062" s="1">
        <v>40654</v>
      </c>
      <c r="J1062">
        <v>134.72999999999999</v>
      </c>
      <c r="K1062">
        <f t="shared" si="1027"/>
        <v>284</v>
      </c>
    </row>
    <row r="1063" spans="1:11">
      <c r="A1063" s="1">
        <v>40563</v>
      </c>
      <c r="B1063">
        <v>259</v>
      </c>
      <c r="C1063">
        <v>13</v>
      </c>
      <c r="E1063" s="1">
        <v>40563</v>
      </c>
      <c r="F1063">
        <v>5.1790000000000003</v>
      </c>
      <c r="G1063">
        <v>2.6030000000000002</v>
      </c>
      <c r="I1063" s="1">
        <v>40655</v>
      </c>
      <c r="J1063">
        <v>134</v>
      </c>
      <c r="K1063" t="e">
        <f t="shared" si="1027"/>
        <v>#N/A</v>
      </c>
    </row>
    <row r="1064" spans="1:11">
      <c r="A1064" s="1">
        <v>40564</v>
      </c>
      <c r="B1064">
        <v>250</v>
      </c>
      <c r="C1064">
        <v>12</v>
      </c>
      <c r="E1064" s="1">
        <v>40564</v>
      </c>
      <c r="F1064">
        <v>5.1180000000000003</v>
      </c>
      <c r="G1064">
        <v>2.63</v>
      </c>
      <c r="I1064" s="1">
        <v>40658</v>
      </c>
      <c r="J1064">
        <v>133.9</v>
      </c>
      <c r="K1064">
        <f t="shared" si="1027"/>
        <v>284</v>
      </c>
    </row>
    <row r="1065" spans="1:11">
      <c r="A1065" s="1">
        <v>40567</v>
      </c>
      <c r="B1065">
        <v>248</v>
      </c>
      <c r="C1065">
        <v>12</v>
      </c>
      <c r="E1065" s="1">
        <v>40567</v>
      </c>
      <c r="F1065">
        <v>5.0720000000000001</v>
      </c>
      <c r="G1065">
        <v>2.6040000000000001</v>
      </c>
      <c r="I1065" s="1">
        <v>40659</v>
      </c>
      <c r="J1065">
        <v>135.57</v>
      </c>
      <c r="K1065">
        <f t="shared" si="1027"/>
        <v>292</v>
      </c>
    </row>
    <row r="1066" spans="1:11">
      <c r="A1066" s="1">
        <v>40568</v>
      </c>
      <c r="B1066">
        <v>253</v>
      </c>
      <c r="C1066">
        <v>12</v>
      </c>
      <c r="E1066" s="1">
        <v>40568</v>
      </c>
      <c r="F1066">
        <v>5.1319999999999997</v>
      </c>
      <c r="G1066">
        <v>2.613</v>
      </c>
      <c r="I1066" s="1">
        <v>40660</v>
      </c>
      <c r="J1066">
        <v>134.38</v>
      </c>
      <c r="K1066">
        <f t="shared" si="1027"/>
        <v>290</v>
      </c>
    </row>
    <row r="1067" spans="1:11">
      <c r="A1067" s="1">
        <v>40569</v>
      </c>
      <c r="B1067">
        <v>253</v>
      </c>
      <c r="C1067">
        <v>11</v>
      </c>
      <c r="E1067" s="1">
        <v>40569</v>
      </c>
      <c r="F1067">
        <v>5.1970000000000001</v>
      </c>
      <c r="G1067">
        <v>2.669</v>
      </c>
      <c r="I1067" s="1">
        <v>40661</v>
      </c>
      <c r="J1067">
        <v>130</v>
      </c>
      <c r="K1067">
        <f t="shared" si="1027"/>
        <v>288</v>
      </c>
    </row>
    <row r="1068" spans="1:11">
      <c r="A1068" s="1">
        <v>40570</v>
      </c>
      <c r="B1068">
        <v>255</v>
      </c>
      <c r="C1068">
        <v>12</v>
      </c>
      <c r="E1068" s="1">
        <v>40570</v>
      </c>
      <c r="F1068">
        <v>5.2530000000000001</v>
      </c>
      <c r="G1068">
        <v>2.7160000000000002</v>
      </c>
      <c r="I1068" s="1">
        <v>40662</v>
      </c>
      <c r="J1068">
        <v>129.19999999999999</v>
      </c>
      <c r="K1068">
        <f t="shared" si="1027"/>
        <v>283</v>
      </c>
    </row>
    <row r="1069" spans="1:11">
      <c r="A1069" s="1">
        <v>40571</v>
      </c>
      <c r="B1069">
        <v>256</v>
      </c>
      <c r="C1069">
        <v>12</v>
      </c>
      <c r="E1069" s="1">
        <v>40571</v>
      </c>
      <c r="F1069">
        <v>5.2409999999999997</v>
      </c>
      <c r="G1069">
        <v>2.6989999999999998</v>
      </c>
      <c r="I1069" s="1">
        <v>40665</v>
      </c>
      <c r="J1069">
        <v>128.5</v>
      </c>
      <c r="K1069">
        <f t="shared" si="1027"/>
        <v>283</v>
      </c>
    </row>
    <row r="1070" spans="1:11">
      <c r="A1070" s="1">
        <v>40574</v>
      </c>
      <c r="B1070">
        <v>249</v>
      </c>
      <c r="C1070">
        <v>12</v>
      </c>
      <c r="E1070" s="1">
        <v>40574</v>
      </c>
      <c r="F1070">
        <v>5.165</v>
      </c>
      <c r="G1070">
        <v>2.758</v>
      </c>
      <c r="I1070" s="1">
        <v>40666</v>
      </c>
      <c r="J1070">
        <v>130.91</v>
      </c>
      <c r="K1070">
        <f t="shared" si="1027"/>
        <v>278</v>
      </c>
    </row>
    <row r="1071" spans="1:11">
      <c r="A1071" s="1">
        <v>40575</v>
      </c>
      <c r="B1071">
        <v>233</v>
      </c>
      <c r="C1071">
        <v>11</v>
      </c>
      <c r="E1071" s="1">
        <v>40575</v>
      </c>
      <c r="F1071">
        <v>5.0460000000000003</v>
      </c>
      <c r="G1071">
        <v>2.7829999999999999</v>
      </c>
      <c r="I1071" s="1">
        <v>40667</v>
      </c>
      <c r="J1071">
        <v>129.52000000000001</v>
      </c>
      <c r="K1071">
        <f t="shared" si="1027"/>
        <v>273</v>
      </c>
    </row>
    <row r="1072" spans="1:11">
      <c r="A1072" s="1">
        <v>40576</v>
      </c>
      <c r="B1072">
        <v>219</v>
      </c>
      <c r="C1072">
        <v>10</v>
      </c>
      <c r="E1072" s="1">
        <v>40576</v>
      </c>
      <c r="F1072">
        <v>4.9340000000000002</v>
      </c>
      <c r="G1072">
        <v>2.8029999999999999</v>
      </c>
      <c r="I1072" s="1">
        <v>40668</v>
      </c>
      <c r="J1072">
        <v>133.05500000000001</v>
      </c>
      <c r="K1072">
        <f t="shared" si="1027"/>
        <v>280</v>
      </c>
    </row>
    <row r="1073" spans="1:11">
      <c r="A1073" s="1">
        <v>40577</v>
      </c>
      <c r="B1073">
        <v>230</v>
      </c>
      <c r="C1073">
        <v>11</v>
      </c>
      <c r="E1073" s="1">
        <v>40577</v>
      </c>
      <c r="F1073">
        <v>4.9859999999999998</v>
      </c>
      <c r="G1073">
        <v>2.7429999999999999</v>
      </c>
      <c r="I1073" s="1">
        <v>40669</v>
      </c>
      <c r="J1073">
        <v>133.12</v>
      </c>
      <c r="K1073">
        <f t="shared" si="1027"/>
        <v>283</v>
      </c>
    </row>
    <row r="1074" spans="1:11">
      <c r="A1074" s="1">
        <v>40578</v>
      </c>
      <c r="B1074">
        <v>226</v>
      </c>
      <c r="C1074">
        <v>10</v>
      </c>
      <c r="E1074" s="1">
        <v>40578</v>
      </c>
      <c r="F1074">
        <v>4.9870000000000001</v>
      </c>
      <c r="G1074">
        <v>2.7839999999999998</v>
      </c>
      <c r="I1074" s="1">
        <v>40672</v>
      </c>
      <c r="J1074">
        <v>139.25</v>
      </c>
      <c r="K1074">
        <f t="shared" si="1027"/>
        <v>296</v>
      </c>
    </row>
    <row r="1075" spans="1:11">
      <c r="A1075" s="1">
        <v>40581</v>
      </c>
      <c r="B1075">
        <v>232</v>
      </c>
      <c r="C1075">
        <v>11</v>
      </c>
      <c r="E1075" s="1">
        <v>40581</v>
      </c>
      <c r="F1075">
        <v>5.0430000000000001</v>
      </c>
      <c r="G1075">
        <v>2.778</v>
      </c>
      <c r="I1075" s="1">
        <v>40673</v>
      </c>
      <c r="J1075">
        <v>135.32</v>
      </c>
      <c r="K1075">
        <f t="shared" si="1027"/>
        <v>291</v>
      </c>
    </row>
    <row r="1076" spans="1:11">
      <c r="A1076" s="1">
        <v>40582</v>
      </c>
      <c r="B1076">
        <v>237</v>
      </c>
      <c r="C1076">
        <v>11</v>
      </c>
      <c r="E1076" s="1">
        <v>40582</v>
      </c>
      <c r="F1076">
        <v>5.12</v>
      </c>
      <c r="G1076">
        <v>2.8130000000000002</v>
      </c>
      <c r="I1076" s="1">
        <v>40674</v>
      </c>
      <c r="J1076">
        <v>137</v>
      </c>
      <c r="K1076">
        <f t="shared" si="1027"/>
        <v>288</v>
      </c>
    </row>
    <row r="1077" spans="1:11">
      <c r="A1077" s="1">
        <v>40583</v>
      </c>
      <c r="B1077">
        <v>237</v>
      </c>
      <c r="C1077">
        <v>11</v>
      </c>
      <c r="E1077" s="1">
        <v>40583</v>
      </c>
      <c r="F1077">
        <v>5.157</v>
      </c>
      <c r="G1077">
        <v>2.851</v>
      </c>
      <c r="I1077" s="1">
        <v>40675</v>
      </c>
      <c r="J1077">
        <v>136.22</v>
      </c>
      <c r="K1077">
        <f t="shared" si="1027"/>
        <v>286</v>
      </c>
    </row>
    <row r="1078" spans="1:11">
      <c r="A1078" s="1">
        <v>40584</v>
      </c>
      <c r="B1078">
        <v>240</v>
      </c>
      <c r="C1078">
        <v>11</v>
      </c>
      <c r="E1078" s="1">
        <v>40584</v>
      </c>
      <c r="F1078">
        <v>5.181</v>
      </c>
      <c r="G1078">
        <v>2.8450000000000002</v>
      </c>
      <c r="I1078" s="1">
        <v>40676</v>
      </c>
      <c r="J1078">
        <v>135.91999999999999</v>
      </c>
      <c r="K1078">
        <f t="shared" si="1027"/>
        <v>289</v>
      </c>
    </row>
    <row r="1079" spans="1:11">
      <c r="A1079" s="1">
        <v>40585</v>
      </c>
      <c r="B1079">
        <v>242</v>
      </c>
      <c r="C1079">
        <v>12</v>
      </c>
      <c r="E1079" s="1">
        <v>40585</v>
      </c>
      <c r="F1079">
        <v>5.1719999999999997</v>
      </c>
      <c r="G1079">
        <v>2.82</v>
      </c>
      <c r="I1079" s="1">
        <v>40679</v>
      </c>
      <c r="J1079">
        <v>135.91</v>
      </c>
      <c r="K1079">
        <f t="shared" si="1027"/>
        <v>284</v>
      </c>
    </row>
    <row r="1080" spans="1:11">
      <c r="A1080" s="1">
        <v>40588</v>
      </c>
      <c r="B1080">
        <v>247</v>
      </c>
      <c r="C1080">
        <v>12</v>
      </c>
      <c r="E1080" s="1">
        <v>40588</v>
      </c>
      <c r="F1080">
        <v>5.2309999999999999</v>
      </c>
      <c r="G1080">
        <v>2.8319999999999999</v>
      </c>
      <c r="I1080" s="1">
        <v>40680</v>
      </c>
      <c r="J1080">
        <v>139.75</v>
      </c>
      <c r="K1080">
        <f t="shared" si="1027"/>
        <v>286</v>
      </c>
    </row>
    <row r="1081" spans="1:11">
      <c r="A1081" s="1">
        <v>40589</v>
      </c>
      <c r="B1081">
        <v>246</v>
      </c>
      <c r="C1081">
        <v>12</v>
      </c>
      <c r="E1081" s="1">
        <v>40589</v>
      </c>
      <c r="F1081">
        <v>5.23</v>
      </c>
      <c r="G1081">
        <v>2.8340000000000001</v>
      </c>
      <c r="I1081" s="1">
        <v>40681</v>
      </c>
      <c r="J1081">
        <v>140.25</v>
      </c>
      <c r="K1081">
        <f t="shared" si="1027"/>
        <v>287</v>
      </c>
    </row>
    <row r="1082" spans="1:11">
      <c r="A1082" s="1">
        <v>40590</v>
      </c>
      <c r="B1082">
        <v>244</v>
      </c>
      <c r="C1082">
        <v>12</v>
      </c>
      <c r="E1082" s="1">
        <v>40590</v>
      </c>
      <c r="F1082">
        <v>5.1769999999999996</v>
      </c>
      <c r="G1082">
        <v>2.8010000000000002</v>
      </c>
      <c r="I1082" s="1">
        <v>40682</v>
      </c>
      <c r="J1082">
        <v>140.13</v>
      </c>
      <c r="K1082">
        <f t="shared" si="1027"/>
        <v>288</v>
      </c>
    </row>
    <row r="1083" spans="1:11">
      <c r="A1083" s="1">
        <v>40591</v>
      </c>
      <c r="B1083">
        <v>250</v>
      </c>
      <c r="C1083">
        <v>12</v>
      </c>
      <c r="E1083" s="1">
        <v>40591</v>
      </c>
      <c r="F1083">
        <v>5.1669999999999998</v>
      </c>
      <c r="G1083">
        <v>2.7360000000000002</v>
      </c>
      <c r="I1083" s="1">
        <v>40683</v>
      </c>
      <c r="J1083">
        <v>145.19499999999999</v>
      </c>
      <c r="K1083">
        <f t="shared" si="1027"/>
        <v>299</v>
      </c>
    </row>
    <row r="1084" spans="1:11">
      <c r="A1084" s="1">
        <v>40592</v>
      </c>
      <c r="B1084">
        <v>248</v>
      </c>
      <c r="C1084">
        <v>12</v>
      </c>
      <c r="E1084" s="1">
        <v>40592</v>
      </c>
      <c r="F1084">
        <v>5.2030000000000003</v>
      </c>
      <c r="G1084">
        <v>2.7959999999999998</v>
      </c>
      <c r="I1084" s="1">
        <v>40686</v>
      </c>
      <c r="J1084">
        <v>155.685</v>
      </c>
      <c r="K1084">
        <f t="shared" si="1027"/>
        <v>309</v>
      </c>
    </row>
    <row r="1085" spans="1:11">
      <c r="A1085" s="1">
        <v>40595</v>
      </c>
      <c r="B1085">
        <v>253</v>
      </c>
      <c r="C1085">
        <v>12</v>
      </c>
      <c r="E1085" s="1">
        <v>40595</v>
      </c>
      <c r="F1085">
        <v>5.2080000000000002</v>
      </c>
      <c r="G1085">
        <v>2.7519999999999998</v>
      </c>
      <c r="I1085" s="1">
        <v>40687</v>
      </c>
      <c r="J1085">
        <v>152.5</v>
      </c>
      <c r="K1085">
        <f t="shared" si="1027"/>
        <v>306</v>
      </c>
    </row>
    <row r="1086" spans="1:11">
      <c r="A1086" s="1">
        <v>40596</v>
      </c>
      <c r="B1086">
        <v>255</v>
      </c>
      <c r="C1086">
        <v>13</v>
      </c>
      <c r="E1086" s="1">
        <v>40596</v>
      </c>
      <c r="F1086">
        <v>5.2190000000000003</v>
      </c>
      <c r="G1086">
        <v>2.7480000000000002</v>
      </c>
      <c r="I1086" s="1">
        <v>40688</v>
      </c>
      <c r="J1086">
        <v>155.9</v>
      </c>
      <c r="K1086">
        <f t="shared" si="1027"/>
        <v>304</v>
      </c>
    </row>
    <row r="1087" spans="1:11">
      <c r="A1087" s="1">
        <v>40597</v>
      </c>
      <c r="B1087">
        <v>257</v>
      </c>
      <c r="C1087">
        <v>13</v>
      </c>
      <c r="E1087" s="1">
        <v>40597</v>
      </c>
      <c r="F1087">
        <v>5.2460000000000004</v>
      </c>
      <c r="G1087">
        <v>2.7570000000000001</v>
      </c>
      <c r="I1087" s="1">
        <v>40689</v>
      </c>
      <c r="J1087">
        <v>156.59</v>
      </c>
      <c r="K1087">
        <f t="shared" si="1027"/>
        <v>305</v>
      </c>
    </row>
    <row r="1088" spans="1:11">
      <c r="A1088" s="1">
        <v>40598</v>
      </c>
      <c r="B1088">
        <v>261</v>
      </c>
      <c r="C1088">
        <v>13</v>
      </c>
      <c r="E1088" s="1">
        <v>40598</v>
      </c>
      <c r="F1088">
        <v>5.2720000000000002</v>
      </c>
      <c r="G1088">
        <v>2.7480000000000002</v>
      </c>
      <c r="I1088" s="1">
        <v>40690</v>
      </c>
      <c r="J1088">
        <v>160.72499999999999</v>
      </c>
      <c r="K1088">
        <f t="shared" si="1027"/>
        <v>310</v>
      </c>
    </row>
    <row r="1089" spans="1:11">
      <c r="A1089" s="1">
        <v>40599</v>
      </c>
      <c r="B1089">
        <v>261</v>
      </c>
      <c r="C1089">
        <v>13</v>
      </c>
      <c r="E1089" s="1">
        <v>40599</v>
      </c>
      <c r="F1089">
        <v>5.2930000000000001</v>
      </c>
      <c r="G1089">
        <v>2.7679999999999998</v>
      </c>
      <c r="I1089" s="1">
        <v>40693</v>
      </c>
      <c r="J1089">
        <v>160.80000000000001</v>
      </c>
      <c r="K1089">
        <f t="shared" si="1027"/>
        <v>315</v>
      </c>
    </row>
    <row r="1090" spans="1:11">
      <c r="A1090" s="1">
        <v>40602</v>
      </c>
      <c r="B1090">
        <v>262</v>
      </c>
      <c r="C1090">
        <v>13</v>
      </c>
      <c r="E1090" s="1">
        <v>40602</v>
      </c>
      <c r="F1090">
        <v>5.3390000000000004</v>
      </c>
      <c r="G1090">
        <v>2.7719999999999998</v>
      </c>
      <c r="I1090" s="1">
        <v>40694</v>
      </c>
      <c r="J1090">
        <v>156.63</v>
      </c>
      <c r="K1090">
        <f t="shared" si="1027"/>
        <v>304</v>
      </c>
    </row>
    <row r="1091" spans="1:11">
      <c r="A1091" s="1">
        <v>40603</v>
      </c>
      <c r="B1091">
        <v>258</v>
      </c>
      <c r="C1091">
        <v>12</v>
      </c>
      <c r="E1091" s="1">
        <v>40603</v>
      </c>
      <c r="F1091">
        <v>5.3179999999999996</v>
      </c>
      <c r="G1091">
        <v>2.78</v>
      </c>
      <c r="I1091" s="1">
        <v>40695</v>
      </c>
      <c r="J1091">
        <v>154.63</v>
      </c>
      <c r="K1091">
        <f t="shared" si="1027"/>
        <v>303</v>
      </c>
    </row>
    <row r="1092" spans="1:11">
      <c r="A1092" s="1">
        <v>40604</v>
      </c>
      <c r="B1092">
        <v>257</v>
      </c>
      <c r="C1092">
        <v>12</v>
      </c>
      <c r="E1092" s="1">
        <v>40604</v>
      </c>
      <c r="F1092">
        <v>5.3129999999999997</v>
      </c>
      <c r="G1092">
        <v>2.7909999999999999</v>
      </c>
      <c r="I1092" s="1">
        <v>40696</v>
      </c>
      <c r="J1092">
        <v>159</v>
      </c>
      <c r="K1092">
        <f t="shared" si="1027"/>
        <v>300</v>
      </c>
    </row>
    <row r="1093" spans="1:11">
      <c r="A1093" s="1">
        <v>40605</v>
      </c>
      <c r="B1093">
        <v>251</v>
      </c>
      <c r="C1093">
        <v>11</v>
      </c>
      <c r="E1093" s="1">
        <v>40605</v>
      </c>
      <c r="F1093">
        <v>5.4009999999999998</v>
      </c>
      <c r="G1093">
        <v>2.9289999999999998</v>
      </c>
      <c r="I1093" s="1">
        <v>40697</v>
      </c>
      <c r="J1093">
        <v>153.72</v>
      </c>
      <c r="K1093">
        <f t="shared" si="1027"/>
        <v>290</v>
      </c>
    </row>
    <row r="1094" spans="1:11">
      <c r="A1094" s="1">
        <v>40606</v>
      </c>
      <c r="B1094">
        <v>253</v>
      </c>
      <c r="C1094">
        <v>12</v>
      </c>
      <c r="E1094" s="1">
        <v>40606</v>
      </c>
      <c r="F1094">
        <v>5.4269999999999996</v>
      </c>
      <c r="G1094">
        <v>2.9369999999999998</v>
      </c>
      <c r="I1094" s="1">
        <v>40700</v>
      </c>
      <c r="J1094">
        <v>153.75</v>
      </c>
      <c r="K1094">
        <f t="shared" si="1027"/>
        <v>292</v>
      </c>
    </row>
    <row r="1095" spans="1:11">
      <c r="A1095" s="1">
        <v>40609</v>
      </c>
      <c r="B1095">
        <v>257</v>
      </c>
      <c r="C1095">
        <v>11</v>
      </c>
      <c r="E1095" s="1">
        <v>40609</v>
      </c>
      <c r="F1095">
        <v>5.4539999999999997</v>
      </c>
      <c r="G1095">
        <v>2.9260000000000002</v>
      </c>
      <c r="I1095" s="1">
        <v>40701</v>
      </c>
      <c r="J1095">
        <v>151.37</v>
      </c>
      <c r="K1095">
        <f t="shared" si="1027"/>
        <v>291</v>
      </c>
    </row>
    <row r="1096" spans="1:11">
      <c r="A1096" s="1">
        <v>40610</v>
      </c>
      <c r="B1096">
        <v>267</v>
      </c>
      <c r="C1096">
        <v>12</v>
      </c>
      <c r="E1096" s="1">
        <v>40610</v>
      </c>
      <c r="F1096">
        <v>5.56</v>
      </c>
      <c r="G1096">
        <v>2.9329999999999998</v>
      </c>
      <c r="I1096" s="1">
        <v>40702</v>
      </c>
      <c r="J1096">
        <v>158.56</v>
      </c>
      <c r="K1096">
        <f t="shared" ref="K1096:K1159" si="1028">VLOOKUP(I1096,$A$2:$B$5000,2,FALSE)</f>
        <v>299</v>
      </c>
    </row>
    <row r="1097" spans="1:11">
      <c r="A1097" s="1">
        <v>40611</v>
      </c>
      <c r="B1097">
        <v>271</v>
      </c>
      <c r="C1097">
        <v>12</v>
      </c>
      <c r="E1097" s="1">
        <v>40611</v>
      </c>
      <c r="F1097">
        <v>5.5970000000000004</v>
      </c>
      <c r="G1097">
        <v>2.9249999999999998</v>
      </c>
      <c r="I1097" s="1">
        <v>40703</v>
      </c>
      <c r="J1097">
        <v>160.84</v>
      </c>
      <c r="K1097">
        <f t="shared" si="1028"/>
        <v>306</v>
      </c>
    </row>
    <row r="1098" spans="1:11">
      <c r="A1098" s="1">
        <v>40612</v>
      </c>
      <c r="B1098">
        <v>274</v>
      </c>
      <c r="C1098">
        <v>12</v>
      </c>
      <c r="E1098" s="1">
        <v>40612</v>
      </c>
      <c r="F1098">
        <v>5.5830000000000002</v>
      </c>
      <c r="G1098">
        <v>2.8860000000000001</v>
      </c>
      <c r="I1098" s="1">
        <v>40704</v>
      </c>
      <c r="J1098">
        <v>165.15</v>
      </c>
      <c r="K1098">
        <f t="shared" si="1028"/>
        <v>314</v>
      </c>
    </row>
    <row r="1099" spans="1:11">
      <c r="A1099" s="1">
        <v>40613</v>
      </c>
      <c r="B1099">
        <v>270</v>
      </c>
      <c r="C1099">
        <v>11</v>
      </c>
      <c r="E1099" s="1">
        <v>40613</v>
      </c>
      <c r="F1099">
        <v>5.5069999999999997</v>
      </c>
      <c r="G1099">
        <v>2.8319999999999999</v>
      </c>
      <c r="I1099" s="1">
        <v>40707</v>
      </c>
      <c r="J1099">
        <v>167.75</v>
      </c>
      <c r="K1099">
        <f t="shared" si="1028"/>
        <v>314</v>
      </c>
    </row>
    <row r="1100" spans="1:11">
      <c r="A1100" s="1">
        <v>40616</v>
      </c>
      <c r="B1100">
        <v>258</v>
      </c>
      <c r="C1100">
        <v>10</v>
      </c>
      <c r="E1100" s="1">
        <v>40616</v>
      </c>
      <c r="F1100">
        <v>5.3789999999999996</v>
      </c>
      <c r="G1100">
        <v>2.819</v>
      </c>
      <c r="I1100" s="1">
        <v>40708</v>
      </c>
      <c r="J1100">
        <v>161.35</v>
      </c>
      <c r="K1100">
        <f t="shared" si="1028"/>
        <v>309</v>
      </c>
    </row>
    <row r="1101" spans="1:11">
      <c r="A1101" s="1">
        <v>40617</v>
      </c>
      <c r="B1101">
        <v>261</v>
      </c>
      <c r="C1101">
        <v>10</v>
      </c>
      <c r="E1101" s="1">
        <v>40617</v>
      </c>
      <c r="F1101">
        <v>5.3179999999999996</v>
      </c>
      <c r="G1101">
        <v>2.7250000000000001</v>
      </c>
      <c r="I1101" s="1">
        <v>40709</v>
      </c>
      <c r="J1101">
        <v>171.465</v>
      </c>
      <c r="K1101">
        <f t="shared" si="1028"/>
        <v>320</v>
      </c>
    </row>
    <row r="1102" spans="1:11">
      <c r="A1102" s="1">
        <v>40618</v>
      </c>
      <c r="B1102">
        <v>263</v>
      </c>
      <c r="C1102">
        <v>10</v>
      </c>
      <c r="E1102" s="1">
        <v>40618</v>
      </c>
      <c r="F1102">
        <v>5.2850000000000001</v>
      </c>
      <c r="G1102">
        <v>2.6709999999999998</v>
      </c>
      <c r="I1102" s="1">
        <v>40710</v>
      </c>
      <c r="J1102">
        <v>170.96</v>
      </c>
      <c r="K1102">
        <f t="shared" si="1028"/>
        <v>352</v>
      </c>
    </row>
    <row r="1103" spans="1:11">
      <c r="A1103" s="1">
        <v>40619</v>
      </c>
      <c r="B1103">
        <v>259</v>
      </c>
      <c r="C1103">
        <v>10</v>
      </c>
      <c r="E1103" s="1">
        <v>40619</v>
      </c>
      <c r="F1103">
        <v>5.3319999999999999</v>
      </c>
      <c r="G1103">
        <v>2.7570000000000001</v>
      </c>
      <c r="I1103" s="1">
        <v>40711</v>
      </c>
      <c r="J1103">
        <v>165.39</v>
      </c>
      <c r="K1103">
        <f t="shared" si="1028"/>
        <v>341</v>
      </c>
    </row>
    <row r="1104" spans="1:11">
      <c r="A1104" s="1">
        <v>40620</v>
      </c>
      <c r="B1104">
        <v>252</v>
      </c>
      <c r="C1104">
        <v>10</v>
      </c>
      <c r="E1104" s="1">
        <v>40620</v>
      </c>
      <c r="F1104">
        <v>5.2939999999999996</v>
      </c>
      <c r="G1104">
        <v>2.7890000000000001</v>
      </c>
      <c r="I1104" s="1">
        <v>40714</v>
      </c>
      <c r="J1104">
        <v>163.03</v>
      </c>
      <c r="K1104">
        <f t="shared" si="1028"/>
        <v>345</v>
      </c>
    </row>
    <row r="1105" spans="1:11">
      <c r="A1105" s="1">
        <v>40623</v>
      </c>
      <c r="B1105">
        <v>249</v>
      </c>
      <c r="C1105">
        <v>10</v>
      </c>
      <c r="E1105" s="1">
        <v>40623</v>
      </c>
      <c r="F1105">
        <v>5.3259999999999996</v>
      </c>
      <c r="G1105">
        <v>2.8540000000000001</v>
      </c>
      <c r="I1105" s="1">
        <v>40715</v>
      </c>
      <c r="J1105">
        <v>155.9</v>
      </c>
      <c r="K1105">
        <f t="shared" si="1028"/>
        <v>339</v>
      </c>
    </row>
    <row r="1106" spans="1:11">
      <c r="A1106" s="1">
        <v>40624</v>
      </c>
      <c r="B1106">
        <v>253</v>
      </c>
      <c r="C1106">
        <v>10</v>
      </c>
      <c r="E1106" s="1">
        <v>40624</v>
      </c>
      <c r="F1106">
        <v>5.37</v>
      </c>
      <c r="G1106">
        <v>2.8620000000000001</v>
      </c>
      <c r="I1106" s="1">
        <v>40716</v>
      </c>
      <c r="J1106">
        <v>162.745</v>
      </c>
      <c r="K1106">
        <f t="shared" si="1028"/>
        <v>345</v>
      </c>
    </row>
    <row r="1107" spans="1:11">
      <c r="A1107" s="1">
        <v>40625</v>
      </c>
      <c r="B1107">
        <v>257</v>
      </c>
      <c r="C1107">
        <v>11</v>
      </c>
      <c r="E1107" s="1">
        <v>40625</v>
      </c>
      <c r="F1107">
        <v>5.4020000000000001</v>
      </c>
      <c r="G1107">
        <v>2.8570000000000002</v>
      </c>
      <c r="I1107" s="1">
        <v>40717</v>
      </c>
      <c r="J1107">
        <v>171.465</v>
      </c>
      <c r="K1107">
        <f t="shared" si="1028"/>
        <v>367</v>
      </c>
    </row>
    <row r="1108" spans="1:11">
      <c r="A1108" s="1">
        <v>40626</v>
      </c>
      <c r="B1108">
        <v>255</v>
      </c>
      <c r="C1108">
        <v>10</v>
      </c>
      <c r="E1108" s="1">
        <v>40626</v>
      </c>
      <c r="F1108">
        <v>5.3940000000000001</v>
      </c>
      <c r="G1108">
        <v>2.863</v>
      </c>
      <c r="I1108" s="1">
        <v>40718</v>
      </c>
      <c r="J1108">
        <v>175.65</v>
      </c>
      <c r="K1108">
        <f t="shared" si="1028"/>
        <v>375</v>
      </c>
    </row>
    <row r="1109" spans="1:11">
      <c r="A1109" s="1">
        <v>40627</v>
      </c>
      <c r="B1109">
        <v>250</v>
      </c>
      <c r="C1109">
        <v>10</v>
      </c>
      <c r="E1109" s="1">
        <v>40627</v>
      </c>
      <c r="F1109">
        <v>5.3620000000000001</v>
      </c>
      <c r="G1109">
        <v>2.8860000000000001</v>
      </c>
      <c r="I1109" s="1">
        <v>40721</v>
      </c>
      <c r="J1109">
        <v>176.94</v>
      </c>
      <c r="K1109">
        <f t="shared" si="1028"/>
        <v>374</v>
      </c>
    </row>
    <row r="1110" spans="1:11">
      <c r="A1110" s="1">
        <v>40630</v>
      </c>
      <c r="B1110">
        <v>253</v>
      </c>
      <c r="C1110">
        <v>10</v>
      </c>
      <c r="E1110" s="1">
        <v>40630</v>
      </c>
      <c r="F1110">
        <v>5.415</v>
      </c>
      <c r="G1110">
        <v>2.903</v>
      </c>
      <c r="I1110" s="1">
        <v>40722</v>
      </c>
      <c r="J1110">
        <v>171.39</v>
      </c>
      <c r="K1110">
        <f t="shared" si="1028"/>
        <v>367</v>
      </c>
    </row>
    <row r="1111" spans="1:11">
      <c r="A1111" s="1">
        <v>40631</v>
      </c>
      <c r="B1111">
        <v>254</v>
      </c>
      <c r="C1111">
        <v>10</v>
      </c>
      <c r="E1111" s="1">
        <v>40631</v>
      </c>
      <c r="F1111">
        <v>5.46</v>
      </c>
      <c r="G1111">
        <v>2.9289999999999998</v>
      </c>
      <c r="I1111" s="1">
        <v>40723</v>
      </c>
      <c r="J1111">
        <v>164.71</v>
      </c>
      <c r="K1111">
        <f t="shared" si="1028"/>
        <v>352</v>
      </c>
    </row>
    <row r="1112" spans="1:11">
      <c r="A1112" s="1">
        <v>40632</v>
      </c>
      <c r="B1112">
        <v>254</v>
      </c>
      <c r="C1112">
        <v>10</v>
      </c>
      <c r="E1112" s="1">
        <v>40632</v>
      </c>
      <c r="F1112">
        <v>5.4619999999999997</v>
      </c>
      <c r="G1112">
        <v>2.9289999999999998</v>
      </c>
      <c r="I1112" s="1">
        <v>40724</v>
      </c>
      <c r="J1112">
        <v>152.22</v>
      </c>
      <c r="K1112">
        <f t="shared" si="1028"/>
        <v>331</v>
      </c>
    </row>
    <row r="1113" spans="1:11">
      <c r="A1113" s="1">
        <v>40633</v>
      </c>
      <c r="B1113">
        <v>255</v>
      </c>
      <c r="C1113">
        <v>11</v>
      </c>
      <c r="E1113" s="1">
        <v>40633</v>
      </c>
      <c r="F1113">
        <v>5.54</v>
      </c>
      <c r="G1113">
        <v>2.9860000000000002</v>
      </c>
      <c r="I1113" s="1">
        <v>40725</v>
      </c>
      <c r="J1113">
        <v>150.5</v>
      </c>
      <c r="K1113">
        <f t="shared" si="1028"/>
        <v>326</v>
      </c>
    </row>
    <row r="1114" spans="1:11">
      <c r="A1114" s="1">
        <v>40634</v>
      </c>
      <c r="B1114">
        <v>252</v>
      </c>
      <c r="C1114">
        <v>10</v>
      </c>
      <c r="E1114" s="1">
        <v>40634</v>
      </c>
      <c r="F1114">
        <v>5.5369999999999999</v>
      </c>
      <c r="G1114">
        <v>3.0089999999999999</v>
      </c>
      <c r="I1114" s="1">
        <v>40728</v>
      </c>
      <c r="J1114">
        <v>154.19999999999999</v>
      </c>
      <c r="K1114">
        <f t="shared" si="1028"/>
        <v>328</v>
      </c>
    </row>
    <row r="1115" spans="1:11">
      <c r="A1115" s="1">
        <v>40637</v>
      </c>
      <c r="B1115">
        <v>250</v>
      </c>
      <c r="C1115">
        <v>10</v>
      </c>
      <c r="E1115" s="1">
        <v>40637</v>
      </c>
      <c r="F1115">
        <v>5.4980000000000002</v>
      </c>
      <c r="G1115">
        <v>2.9889999999999999</v>
      </c>
      <c r="I1115" s="1">
        <v>40729</v>
      </c>
      <c r="J1115">
        <v>160</v>
      </c>
      <c r="K1115">
        <f t="shared" si="1028"/>
        <v>337</v>
      </c>
    </row>
    <row r="1116" spans="1:11">
      <c r="A1116" s="1">
        <v>40638</v>
      </c>
      <c r="B1116">
        <v>248</v>
      </c>
      <c r="C1116">
        <v>10</v>
      </c>
      <c r="E1116" s="1">
        <v>40638</v>
      </c>
      <c r="F1116">
        <v>5.508</v>
      </c>
      <c r="G1116">
        <v>3.0089999999999999</v>
      </c>
      <c r="I1116" s="1">
        <v>40730</v>
      </c>
      <c r="J1116">
        <v>168.23</v>
      </c>
      <c r="K1116">
        <f t="shared" si="1028"/>
        <v>369</v>
      </c>
    </row>
    <row r="1117" spans="1:11">
      <c r="A1117" s="1">
        <v>40639</v>
      </c>
      <c r="B1117">
        <v>241</v>
      </c>
      <c r="C1117">
        <v>9</v>
      </c>
      <c r="E1117" s="1">
        <v>40639</v>
      </c>
      <c r="F1117">
        <v>5.4589999999999996</v>
      </c>
      <c r="G1117">
        <v>3.028</v>
      </c>
      <c r="I1117" s="1">
        <v>40731</v>
      </c>
      <c r="J1117">
        <v>163.66499999999999</v>
      </c>
      <c r="K1117">
        <f t="shared" si="1028"/>
        <v>375</v>
      </c>
    </row>
    <row r="1118" spans="1:11">
      <c r="A1118" s="1">
        <v>40640</v>
      </c>
      <c r="B1118">
        <v>243</v>
      </c>
      <c r="C1118">
        <v>9</v>
      </c>
      <c r="E1118" s="1">
        <v>40640</v>
      </c>
      <c r="F1118">
        <v>5.4740000000000002</v>
      </c>
      <c r="G1118">
        <v>3.0289999999999999</v>
      </c>
      <c r="I1118" s="1">
        <v>40732</v>
      </c>
      <c r="J1118">
        <v>169.35</v>
      </c>
      <c r="K1118">
        <f t="shared" si="1028"/>
        <v>399</v>
      </c>
    </row>
    <row r="1119" spans="1:11">
      <c r="A1119" s="1">
        <v>40641</v>
      </c>
      <c r="B1119">
        <v>240</v>
      </c>
      <c r="C1119">
        <v>9</v>
      </c>
      <c r="E1119" s="1">
        <v>40641</v>
      </c>
      <c r="F1119">
        <v>5.51</v>
      </c>
      <c r="G1119">
        <v>3.085</v>
      </c>
      <c r="I1119" s="1">
        <v>40735</v>
      </c>
      <c r="J1119">
        <v>184.82</v>
      </c>
      <c r="K1119">
        <f t="shared" si="1028"/>
        <v>452</v>
      </c>
    </row>
    <row r="1120" spans="1:11">
      <c r="A1120" s="1">
        <v>40644</v>
      </c>
      <c r="B1120">
        <v>238</v>
      </c>
      <c r="C1120">
        <v>9</v>
      </c>
      <c r="E1120" s="1">
        <v>40644</v>
      </c>
      <c r="F1120">
        <v>5.492</v>
      </c>
      <c r="G1120">
        <v>3.089</v>
      </c>
      <c r="I1120" s="1">
        <v>40736</v>
      </c>
      <c r="J1120">
        <v>179.45</v>
      </c>
      <c r="K1120">
        <f t="shared" si="1028"/>
        <v>446</v>
      </c>
    </row>
    <row r="1121" spans="1:11">
      <c r="A1121" s="1">
        <v>40645</v>
      </c>
      <c r="B1121">
        <v>239</v>
      </c>
      <c r="C1121">
        <v>9</v>
      </c>
      <c r="E1121" s="1">
        <v>40645</v>
      </c>
      <c r="F1121">
        <v>5.45</v>
      </c>
      <c r="G1121">
        <v>3.032</v>
      </c>
      <c r="I1121" s="1">
        <v>40737</v>
      </c>
      <c r="J1121">
        <v>176.44</v>
      </c>
      <c r="K1121">
        <f t="shared" si="1028"/>
        <v>444</v>
      </c>
    </row>
    <row r="1122" spans="1:11">
      <c r="A1122" s="1">
        <v>40646</v>
      </c>
      <c r="B1122">
        <v>242</v>
      </c>
      <c r="C1122">
        <v>9</v>
      </c>
      <c r="E1122" s="1">
        <v>40646</v>
      </c>
      <c r="F1122">
        <v>5.4930000000000003</v>
      </c>
      <c r="G1122">
        <v>3.0539999999999998</v>
      </c>
      <c r="I1122" s="1">
        <v>40738</v>
      </c>
      <c r="J1122">
        <v>179.22499999999999</v>
      </c>
      <c r="K1122">
        <f t="shared" si="1028"/>
        <v>453</v>
      </c>
    </row>
    <row r="1123" spans="1:11">
      <c r="A1123" s="1">
        <v>40647</v>
      </c>
      <c r="B1123">
        <v>253</v>
      </c>
      <c r="C1123">
        <v>10</v>
      </c>
      <c r="E1123" s="1">
        <v>40647</v>
      </c>
      <c r="F1123">
        <v>5.5860000000000003</v>
      </c>
      <c r="G1123">
        <v>3.04</v>
      </c>
      <c r="I1123" s="1">
        <v>40739</v>
      </c>
      <c r="J1123">
        <v>187.81</v>
      </c>
      <c r="K1123">
        <f t="shared" si="1028"/>
        <v>475</v>
      </c>
    </row>
    <row r="1124" spans="1:11">
      <c r="A1124" s="1">
        <v>40648</v>
      </c>
      <c r="B1124">
        <v>263</v>
      </c>
      <c r="C1124">
        <v>11</v>
      </c>
      <c r="E1124" s="1">
        <v>40648</v>
      </c>
      <c r="F1124">
        <v>5.6689999999999996</v>
      </c>
      <c r="G1124">
        <v>3.0259999999999998</v>
      </c>
      <c r="I1124" s="1">
        <v>40742</v>
      </c>
      <c r="J1124">
        <v>193.38</v>
      </c>
      <c r="K1124">
        <f t="shared" si="1028"/>
        <v>509</v>
      </c>
    </row>
    <row r="1125" spans="1:11">
      <c r="A1125" s="1">
        <v>40651</v>
      </c>
      <c r="B1125">
        <v>282</v>
      </c>
      <c r="C1125">
        <v>12</v>
      </c>
      <c r="E1125" s="1">
        <v>40651</v>
      </c>
      <c r="F1125">
        <v>5.7519999999999998</v>
      </c>
      <c r="G1125">
        <v>2.9390000000000001</v>
      </c>
      <c r="I1125" s="1">
        <v>40743</v>
      </c>
      <c r="J1125">
        <v>187.88</v>
      </c>
      <c r="K1125">
        <f t="shared" si="1028"/>
        <v>479</v>
      </c>
    </row>
    <row r="1126" spans="1:11">
      <c r="A1126" s="1">
        <v>40652</v>
      </c>
      <c r="B1126">
        <v>276</v>
      </c>
      <c r="C1126">
        <v>12</v>
      </c>
      <c r="E1126" s="1">
        <v>40652</v>
      </c>
      <c r="F1126">
        <v>5.7249999999999996</v>
      </c>
      <c r="G1126">
        <v>2.9630000000000001</v>
      </c>
      <c r="I1126" s="1">
        <v>40744</v>
      </c>
      <c r="J1126">
        <v>174.81</v>
      </c>
      <c r="K1126">
        <f t="shared" si="1028"/>
        <v>456</v>
      </c>
    </row>
    <row r="1127" spans="1:11">
      <c r="A1127" s="1">
        <v>40653</v>
      </c>
      <c r="B1127">
        <v>276</v>
      </c>
      <c r="C1127">
        <v>11</v>
      </c>
      <c r="E1127" s="1">
        <v>40653</v>
      </c>
      <c r="F1127">
        <v>5.7439999999999998</v>
      </c>
      <c r="G1127">
        <v>2.9830000000000001</v>
      </c>
      <c r="I1127" s="1">
        <v>40745</v>
      </c>
      <c r="J1127">
        <v>164.22</v>
      </c>
      <c r="K1127">
        <f t="shared" si="1028"/>
        <v>415</v>
      </c>
    </row>
    <row r="1128" spans="1:11">
      <c r="A1128" s="1">
        <v>40654</v>
      </c>
      <c r="B1128">
        <v>284</v>
      </c>
      <c r="C1128">
        <v>12</v>
      </c>
      <c r="E1128" s="1">
        <v>40654</v>
      </c>
      <c r="F1128">
        <v>5.798</v>
      </c>
      <c r="G1128">
        <v>2.96</v>
      </c>
      <c r="I1128" s="1">
        <v>40746</v>
      </c>
      <c r="J1128">
        <v>162.21</v>
      </c>
      <c r="K1128">
        <f t="shared" si="1028"/>
        <v>400</v>
      </c>
    </row>
    <row r="1129" spans="1:11">
      <c r="A1129" s="1">
        <v>40658</v>
      </c>
      <c r="B1129">
        <v>284</v>
      </c>
      <c r="C1129">
        <v>11</v>
      </c>
      <c r="E1129" s="1">
        <v>40658</v>
      </c>
      <c r="F1129">
        <v>5.8</v>
      </c>
      <c r="G1129">
        <v>2.9369999999999998</v>
      </c>
      <c r="I1129" s="1">
        <v>40749</v>
      </c>
      <c r="J1129">
        <v>172.03</v>
      </c>
      <c r="K1129">
        <f t="shared" si="1028"/>
        <v>428</v>
      </c>
    </row>
    <row r="1130" spans="1:11">
      <c r="A1130" s="1">
        <v>40659</v>
      </c>
      <c r="B1130">
        <v>292</v>
      </c>
      <c r="C1130">
        <v>11</v>
      </c>
      <c r="E1130" s="1">
        <v>40659</v>
      </c>
      <c r="F1130">
        <v>5.8490000000000002</v>
      </c>
      <c r="G1130">
        <v>2.91</v>
      </c>
      <c r="I1130" s="1">
        <v>40750</v>
      </c>
      <c r="J1130">
        <v>166.5</v>
      </c>
      <c r="K1130">
        <f t="shared" si="1028"/>
        <v>429</v>
      </c>
    </row>
    <row r="1131" spans="1:11">
      <c r="A1131" s="1">
        <v>40660</v>
      </c>
      <c r="B1131">
        <v>290</v>
      </c>
      <c r="C1131">
        <v>11</v>
      </c>
      <c r="E1131" s="1">
        <v>40660</v>
      </c>
      <c r="F1131">
        <v>5.8869999999999996</v>
      </c>
      <c r="G1131">
        <v>2.9580000000000002</v>
      </c>
      <c r="I1131" s="1">
        <v>40751</v>
      </c>
      <c r="J1131">
        <v>171.83</v>
      </c>
      <c r="K1131">
        <f t="shared" si="1028"/>
        <v>444</v>
      </c>
    </row>
    <row r="1132" spans="1:11">
      <c r="A1132" s="1">
        <v>40661</v>
      </c>
      <c r="B1132">
        <v>288</v>
      </c>
      <c r="C1132">
        <v>11</v>
      </c>
      <c r="E1132" s="1">
        <v>40661</v>
      </c>
      <c r="F1132">
        <v>5.8150000000000004</v>
      </c>
      <c r="G1132">
        <v>2.9169999999999998</v>
      </c>
      <c r="I1132" s="1">
        <v>40752</v>
      </c>
      <c r="J1132">
        <v>169.67</v>
      </c>
      <c r="K1132">
        <f t="shared" si="1028"/>
        <v>447</v>
      </c>
    </row>
    <row r="1133" spans="1:11">
      <c r="A1133" s="1">
        <v>40662</v>
      </c>
      <c r="B1133">
        <v>283</v>
      </c>
      <c r="C1133">
        <v>11</v>
      </c>
      <c r="E1133" s="1">
        <v>40662</v>
      </c>
      <c r="F1133">
        <v>5.7569999999999997</v>
      </c>
      <c r="G1133">
        <v>2.903</v>
      </c>
      <c r="I1133" s="1">
        <v>40753</v>
      </c>
      <c r="J1133">
        <v>176.53</v>
      </c>
      <c r="K1133">
        <f t="shared" si="1028"/>
        <v>461</v>
      </c>
    </row>
    <row r="1134" spans="1:11">
      <c r="A1134" s="1">
        <v>40663</v>
      </c>
      <c r="B1134">
        <v>285</v>
      </c>
      <c r="C1134">
        <v>11</v>
      </c>
      <c r="E1134" s="1">
        <v>40663</v>
      </c>
      <c r="F1134">
        <v>5.79</v>
      </c>
      <c r="G1134">
        <v>2.948</v>
      </c>
      <c r="I1134" s="1">
        <v>40756</v>
      </c>
      <c r="J1134">
        <v>181.48</v>
      </c>
      <c r="K1134">
        <f t="shared" si="1028"/>
        <v>481</v>
      </c>
    </row>
    <row r="1135" spans="1:11">
      <c r="A1135" s="1">
        <v>40665</v>
      </c>
      <c r="B1135">
        <v>283</v>
      </c>
      <c r="C1135">
        <v>11</v>
      </c>
      <c r="E1135" s="1">
        <v>40665</v>
      </c>
      <c r="F1135">
        <v>5.7830000000000004</v>
      </c>
      <c r="G1135">
        <v>2.9550000000000001</v>
      </c>
      <c r="I1135" s="1">
        <v>40757</v>
      </c>
      <c r="J1135">
        <v>191.69</v>
      </c>
      <c r="K1135">
        <f t="shared" si="1028"/>
        <v>498</v>
      </c>
    </row>
    <row r="1136" spans="1:11">
      <c r="A1136" s="1">
        <v>40666</v>
      </c>
      <c r="B1136">
        <v>278</v>
      </c>
      <c r="C1136">
        <v>11</v>
      </c>
      <c r="E1136" s="1">
        <v>40666</v>
      </c>
      <c r="F1136">
        <v>5.77</v>
      </c>
      <c r="G1136">
        <v>2.992</v>
      </c>
      <c r="I1136" s="1">
        <v>40758</v>
      </c>
      <c r="J1136">
        <v>197.26</v>
      </c>
      <c r="K1136">
        <f t="shared" si="1028"/>
        <v>495</v>
      </c>
    </row>
    <row r="1137" spans="1:11">
      <c r="A1137" s="1">
        <v>40667</v>
      </c>
      <c r="B1137">
        <v>273</v>
      </c>
      <c r="C1137">
        <v>11</v>
      </c>
      <c r="E1137" s="1">
        <v>40667</v>
      </c>
      <c r="F1137">
        <v>5.7569999999999997</v>
      </c>
      <c r="G1137">
        <v>3.0289999999999999</v>
      </c>
      <c r="I1137" s="1">
        <v>40759</v>
      </c>
      <c r="J1137">
        <v>202.91</v>
      </c>
      <c r="K1137">
        <f t="shared" si="1028"/>
        <v>507</v>
      </c>
    </row>
    <row r="1138" spans="1:11">
      <c r="A1138" s="1">
        <v>40668</v>
      </c>
      <c r="B1138">
        <v>280</v>
      </c>
      <c r="C1138">
        <v>11</v>
      </c>
      <c r="E1138" s="1">
        <v>40668</v>
      </c>
      <c r="F1138">
        <v>5.7380000000000004</v>
      </c>
      <c r="G1138">
        <v>2.9449999999999998</v>
      </c>
      <c r="I1138" s="1">
        <v>40760</v>
      </c>
      <c r="J1138">
        <v>207.39</v>
      </c>
      <c r="K1138">
        <f t="shared" si="1028"/>
        <v>498</v>
      </c>
    </row>
    <row r="1139" spans="1:11">
      <c r="A1139" s="1">
        <v>40669</v>
      </c>
      <c r="B1139">
        <v>283</v>
      </c>
      <c r="C1139">
        <v>11</v>
      </c>
      <c r="E1139" s="1">
        <v>40669</v>
      </c>
      <c r="F1139">
        <v>5.7430000000000003</v>
      </c>
      <c r="G1139">
        <v>2.9180000000000001</v>
      </c>
      <c r="I1139" s="1">
        <v>40763</v>
      </c>
      <c r="J1139">
        <v>216</v>
      </c>
      <c r="K1139">
        <f t="shared" si="1028"/>
        <v>429</v>
      </c>
    </row>
    <row r="1140" spans="1:11">
      <c r="A1140" s="1">
        <v>40672</v>
      </c>
      <c r="B1140">
        <v>296</v>
      </c>
      <c r="C1140">
        <v>12</v>
      </c>
      <c r="E1140" s="1">
        <v>40672</v>
      </c>
      <c r="F1140">
        <v>5.7990000000000004</v>
      </c>
      <c r="G1140">
        <v>2.8490000000000002</v>
      </c>
      <c r="I1140" s="1">
        <v>40764</v>
      </c>
      <c r="J1140">
        <v>216.435</v>
      </c>
      <c r="K1140">
        <f t="shared" si="1028"/>
        <v>410</v>
      </c>
    </row>
    <row r="1141" spans="1:11">
      <c r="A1141" s="1">
        <v>40673</v>
      </c>
      <c r="B1141">
        <v>291</v>
      </c>
      <c r="C1141">
        <v>12</v>
      </c>
      <c r="E1141" s="1">
        <v>40673</v>
      </c>
      <c r="F1141">
        <v>5.7640000000000002</v>
      </c>
      <c r="G1141">
        <v>2.8639999999999999</v>
      </c>
      <c r="I1141" s="1">
        <v>40765</v>
      </c>
      <c r="J1141">
        <v>233.18</v>
      </c>
      <c r="K1141">
        <f t="shared" si="1028"/>
        <v>420</v>
      </c>
    </row>
    <row r="1142" spans="1:11">
      <c r="A1142" s="1">
        <v>40674</v>
      </c>
      <c r="B1142">
        <v>288</v>
      </c>
      <c r="C1142">
        <v>12</v>
      </c>
      <c r="E1142" s="1">
        <v>40674</v>
      </c>
      <c r="F1142">
        <v>5.7489999999999997</v>
      </c>
      <c r="G1142">
        <v>2.8769999999999998</v>
      </c>
      <c r="I1142" s="1">
        <v>40766</v>
      </c>
      <c r="J1142">
        <v>238.97</v>
      </c>
      <c r="K1142">
        <f t="shared" si="1028"/>
        <v>416</v>
      </c>
    </row>
    <row r="1143" spans="1:11">
      <c r="A1143" s="1">
        <v>40675</v>
      </c>
      <c r="B1143">
        <v>286</v>
      </c>
      <c r="C1143">
        <v>12</v>
      </c>
      <c r="E1143" s="1">
        <v>40675</v>
      </c>
      <c r="F1143">
        <v>5.6970000000000001</v>
      </c>
      <c r="G1143">
        <v>2.847</v>
      </c>
      <c r="I1143" s="1">
        <v>40767</v>
      </c>
      <c r="J1143">
        <v>229.13</v>
      </c>
      <c r="K1143">
        <f t="shared" si="1028"/>
        <v>415</v>
      </c>
    </row>
    <row r="1144" spans="1:11">
      <c r="A1144" s="1">
        <v>40676</v>
      </c>
      <c r="B1144">
        <v>289</v>
      </c>
      <c r="C1144">
        <v>13</v>
      </c>
      <c r="E1144" s="1">
        <v>40676</v>
      </c>
      <c r="F1144">
        <v>5.7149999999999999</v>
      </c>
      <c r="G1144">
        <v>2.8410000000000002</v>
      </c>
      <c r="I1144" s="1">
        <v>40770</v>
      </c>
      <c r="J1144">
        <v>216.25</v>
      </c>
      <c r="K1144">
        <f t="shared" si="1028"/>
        <v>413</v>
      </c>
    </row>
    <row r="1145" spans="1:11">
      <c r="A1145" s="1">
        <v>40679</v>
      </c>
      <c r="B1145">
        <v>284</v>
      </c>
      <c r="C1145">
        <v>12</v>
      </c>
      <c r="E1145" s="1">
        <v>40679</v>
      </c>
      <c r="F1145">
        <v>5.6950000000000003</v>
      </c>
      <c r="G1145">
        <v>2.8660000000000001</v>
      </c>
      <c r="I1145" s="1">
        <v>40771</v>
      </c>
      <c r="J1145">
        <v>217.78</v>
      </c>
      <c r="K1145">
        <f t="shared" si="1028"/>
        <v>409</v>
      </c>
    </row>
    <row r="1146" spans="1:11">
      <c r="A1146" s="1">
        <v>40680</v>
      </c>
      <c r="B1146">
        <v>286</v>
      </c>
      <c r="C1146">
        <v>12</v>
      </c>
      <c r="E1146" s="1">
        <v>40680</v>
      </c>
      <c r="F1146">
        <v>5.6989999999999998</v>
      </c>
      <c r="G1146">
        <v>2.85</v>
      </c>
      <c r="I1146" s="1">
        <v>40772</v>
      </c>
      <c r="J1146">
        <v>219.035</v>
      </c>
      <c r="K1146">
        <f t="shared" si="1028"/>
        <v>410</v>
      </c>
    </row>
    <row r="1147" spans="1:11">
      <c r="A1147" s="1">
        <v>40681</v>
      </c>
      <c r="B1147">
        <v>287</v>
      </c>
      <c r="C1147">
        <v>12</v>
      </c>
      <c r="E1147" s="1">
        <v>40681</v>
      </c>
      <c r="F1147">
        <v>5.7290000000000001</v>
      </c>
      <c r="G1147">
        <v>2.8690000000000002</v>
      </c>
      <c r="I1147" s="1">
        <v>40773</v>
      </c>
      <c r="J1147">
        <v>231.18</v>
      </c>
      <c r="K1147">
        <f t="shared" si="1028"/>
        <v>430</v>
      </c>
    </row>
    <row r="1148" spans="1:11">
      <c r="A1148" s="1">
        <v>40682</v>
      </c>
      <c r="B1148">
        <v>288</v>
      </c>
      <c r="C1148">
        <v>12</v>
      </c>
      <c r="E1148" s="1">
        <v>40682</v>
      </c>
      <c r="F1148">
        <v>5.7560000000000002</v>
      </c>
      <c r="G1148">
        <v>2.89</v>
      </c>
      <c r="I1148" s="1">
        <v>40774</v>
      </c>
      <c r="J1148">
        <v>236.21</v>
      </c>
      <c r="K1148">
        <f t="shared" si="1028"/>
        <v>421</v>
      </c>
    </row>
    <row r="1149" spans="1:11">
      <c r="A1149" s="1">
        <v>40683</v>
      </c>
      <c r="B1149">
        <v>299</v>
      </c>
      <c r="C1149">
        <v>13</v>
      </c>
      <c r="E1149" s="1">
        <v>40683</v>
      </c>
      <c r="F1149">
        <v>5.81</v>
      </c>
      <c r="G1149">
        <v>2.839</v>
      </c>
      <c r="I1149" s="1">
        <v>40777</v>
      </c>
      <c r="J1149">
        <v>244.61</v>
      </c>
      <c r="K1149">
        <f t="shared" si="1028"/>
        <v>421</v>
      </c>
    </row>
    <row r="1150" spans="1:11">
      <c r="A1150" s="1">
        <v>40686</v>
      </c>
      <c r="B1150">
        <v>309</v>
      </c>
      <c r="C1150">
        <v>13</v>
      </c>
      <c r="E1150" s="1">
        <v>40686</v>
      </c>
      <c r="F1150">
        <v>5.86</v>
      </c>
      <c r="G1150">
        <v>2.7930000000000001</v>
      </c>
      <c r="I1150" s="1">
        <v>40778</v>
      </c>
      <c r="J1150">
        <v>251.25</v>
      </c>
      <c r="K1150">
        <f t="shared" si="1028"/>
        <v>428</v>
      </c>
    </row>
    <row r="1151" spans="1:11">
      <c r="A1151" s="1">
        <v>40687</v>
      </c>
      <c r="B1151">
        <v>306</v>
      </c>
      <c r="C1151">
        <v>13</v>
      </c>
      <c r="E1151" s="1">
        <v>40687</v>
      </c>
      <c r="F1151">
        <v>5.8550000000000004</v>
      </c>
      <c r="G1151">
        <v>2.819</v>
      </c>
      <c r="I1151" s="1">
        <v>40779</v>
      </c>
      <c r="J1151">
        <v>254.24</v>
      </c>
      <c r="K1151">
        <f t="shared" si="1028"/>
        <v>431</v>
      </c>
    </row>
    <row r="1152" spans="1:11">
      <c r="A1152" s="1">
        <v>40688</v>
      </c>
      <c r="B1152">
        <v>304</v>
      </c>
      <c r="C1152">
        <v>13</v>
      </c>
      <c r="E1152" s="1">
        <v>40688</v>
      </c>
      <c r="F1152">
        <v>5.7949999999999999</v>
      </c>
      <c r="G1152">
        <v>2.7810000000000001</v>
      </c>
      <c r="I1152" s="1">
        <v>40780</v>
      </c>
      <c r="J1152">
        <v>245.5</v>
      </c>
      <c r="K1152">
        <f t="shared" si="1028"/>
        <v>432</v>
      </c>
    </row>
    <row r="1153" spans="1:11">
      <c r="A1153" s="1">
        <v>40689</v>
      </c>
      <c r="B1153">
        <v>305</v>
      </c>
      <c r="C1153">
        <v>13</v>
      </c>
      <c r="E1153" s="1">
        <v>40689</v>
      </c>
      <c r="F1153">
        <v>5.7640000000000002</v>
      </c>
      <c r="G1153">
        <v>2.7370000000000001</v>
      </c>
      <c r="I1153" s="1">
        <v>40781</v>
      </c>
      <c r="J1153">
        <v>250.875</v>
      </c>
      <c r="K1153">
        <f t="shared" si="1028"/>
        <v>434</v>
      </c>
    </row>
    <row r="1154" spans="1:11">
      <c r="A1154" s="1">
        <v>40690</v>
      </c>
      <c r="B1154">
        <v>310</v>
      </c>
      <c r="C1154">
        <v>14</v>
      </c>
      <c r="E1154" s="1">
        <v>40690</v>
      </c>
      <c r="F1154">
        <v>5.7830000000000004</v>
      </c>
      <c r="G1154">
        <v>2.7109999999999999</v>
      </c>
      <c r="I1154" s="1">
        <v>40784</v>
      </c>
      <c r="J1154">
        <v>249.2</v>
      </c>
      <c r="K1154">
        <f t="shared" si="1028"/>
        <v>431</v>
      </c>
    </row>
    <row r="1155" spans="1:11">
      <c r="A1155" s="1">
        <v>40693</v>
      </c>
      <c r="B1155">
        <v>315</v>
      </c>
      <c r="C1155">
        <v>14</v>
      </c>
      <c r="E1155" s="1">
        <v>40693</v>
      </c>
      <c r="F1155">
        <v>5.843</v>
      </c>
      <c r="G1155">
        <v>2.7149999999999999</v>
      </c>
      <c r="I1155" s="1">
        <v>40785</v>
      </c>
      <c r="J1155">
        <v>241.55500000000001</v>
      </c>
      <c r="K1155">
        <f t="shared" si="1028"/>
        <v>436</v>
      </c>
    </row>
    <row r="1156" spans="1:11">
      <c r="A1156" s="1">
        <v>40694</v>
      </c>
      <c r="B1156">
        <v>304</v>
      </c>
      <c r="C1156">
        <v>13</v>
      </c>
      <c r="E1156" s="1">
        <v>40694</v>
      </c>
      <c r="F1156">
        <v>5.7880000000000003</v>
      </c>
      <c r="G1156">
        <v>2.742</v>
      </c>
      <c r="I1156" s="1">
        <v>40786</v>
      </c>
      <c r="J1156">
        <v>230.11500000000001</v>
      </c>
      <c r="K1156">
        <f t="shared" si="1028"/>
        <v>416</v>
      </c>
    </row>
    <row r="1157" spans="1:11">
      <c r="A1157" s="1">
        <v>40695</v>
      </c>
      <c r="B1157">
        <v>303</v>
      </c>
      <c r="C1157">
        <v>13</v>
      </c>
      <c r="E1157" s="1">
        <v>40695</v>
      </c>
      <c r="F1157">
        <v>5.7569999999999997</v>
      </c>
      <c r="G1157">
        <v>2.7250000000000001</v>
      </c>
      <c r="I1157" s="1">
        <v>40787</v>
      </c>
      <c r="J1157">
        <v>233.35</v>
      </c>
      <c r="K1157">
        <f t="shared" si="1028"/>
        <v>419</v>
      </c>
    </row>
    <row r="1158" spans="1:11">
      <c r="A1158" s="1">
        <v>40696</v>
      </c>
      <c r="B1158">
        <v>300</v>
      </c>
      <c r="C1158">
        <v>13</v>
      </c>
      <c r="E1158" s="1">
        <v>40696</v>
      </c>
      <c r="F1158">
        <v>5.7270000000000003</v>
      </c>
      <c r="G1158">
        <v>2.722</v>
      </c>
      <c r="I1158" s="1">
        <v>40788</v>
      </c>
      <c r="J1158">
        <v>246.37</v>
      </c>
      <c r="K1158">
        <f t="shared" si="1028"/>
        <v>442</v>
      </c>
    </row>
    <row r="1159" spans="1:11">
      <c r="A1159" s="1">
        <v>40697</v>
      </c>
      <c r="B1159">
        <v>290</v>
      </c>
      <c r="C1159">
        <v>12</v>
      </c>
      <c r="E1159" s="1">
        <v>40697</v>
      </c>
      <c r="F1159">
        <v>5.6680000000000001</v>
      </c>
      <c r="G1159">
        <v>2.7639999999999998</v>
      </c>
      <c r="I1159" s="1">
        <v>40791</v>
      </c>
      <c r="J1159">
        <v>269.67</v>
      </c>
      <c r="K1159">
        <f t="shared" si="1028"/>
        <v>482</v>
      </c>
    </row>
    <row r="1160" spans="1:11">
      <c r="A1160" s="1">
        <v>40700</v>
      </c>
      <c r="B1160">
        <v>292</v>
      </c>
      <c r="C1160">
        <v>13</v>
      </c>
      <c r="E1160" s="1">
        <v>40700</v>
      </c>
      <c r="F1160">
        <v>5.6749999999999998</v>
      </c>
      <c r="G1160">
        <v>2.7530000000000001</v>
      </c>
      <c r="I1160" s="1">
        <v>40792</v>
      </c>
      <c r="J1160">
        <v>275.5</v>
      </c>
      <c r="K1160">
        <f t="shared" ref="K1160:K1223" si="1029">VLOOKUP(I1160,$A$2:$B$5000,2,FALSE)</f>
        <v>487</v>
      </c>
    </row>
    <row r="1161" spans="1:11">
      <c r="A1161" s="1">
        <v>40701</v>
      </c>
      <c r="B1161">
        <v>291</v>
      </c>
      <c r="C1161">
        <v>12</v>
      </c>
      <c r="E1161" s="1">
        <v>40701</v>
      </c>
      <c r="F1161">
        <v>5.7249999999999996</v>
      </c>
      <c r="G1161">
        <v>2.8050000000000002</v>
      </c>
      <c r="I1161" s="1">
        <v>40793</v>
      </c>
      <c r="J1161">
        <v>262.08</v>
      </c>
      <c r="K1161">
        <f t="shared" si="1029"/>
        <v>464</v>
      </c>
    </row>
    <row r="1162" spans="1:11">
      <c r="A1162" s="1">
        <v>40702</v>
      </c>
      <c r="B1162">
        <v>299</v>
      </c>
      <c r="C1162">
        <v>13</v>
      </c>
      <c r="E1162" s="1">
        <v>40702</v>
      </c>
      <c r="F1162">
        <v>5.7779999999999996</v>
      </c>
      <c r="G1162">
        <v>2.7829999999999999</v>
      </c>
      <c r="I1162" s="1">
        <v>40794</v>
      </c>
      <c r="J1162">
        <v>263.02</v>
      </c>
      <c r="K1162">
        <f t="shared" si="1029"/>
        <v>471</v>
      </c>
    </row>
    <row r="1163" spans="1:11">
      <c r="A1163" s="1">
        <v>40703</v>
      </c>
      <c r="B1163">
        <v>306</v>
      </c>
      <c r="C1163">
        <v>13</v>
      </c>
      <c r="E1163" s="1">
        <v>40703</v>
      </c>
      <c r="F1163">
        <v>5.8150000000000004</v>
      </c>
      <c r="G1163">
        <v>2.7519999999999998</v>
      </c>
      <c r="I1163" s="1">
        <v>40795</v>
      </c>
      <c r="J1163">
        <v>282.76</v>
      </c>
      <c r="K1163">
        <f t="shared" si="1029"/>
        <v>498</v>
      </c>
    </row>
    <row r="1164" spans="1:11">
      <c r="A1164" s="1">
        <v>40704</v>
      </c>
      <c r="B1164">
        <v>314</v>
      </c>
      <c r="C1164">
        <v>14</v>
      </c>
      <c r="E1164" s="1">
        <v>40704</v>
      </c>
      <c r="F1164">
        <v>5.8230000000000004</v>
      </c>
      <c r="G1164">
        <v>2.6880000000000002</v>
      </c>
      <c r="I1164" s="1">
        <v>40798</v>
      </c>
      <c r="J1164">
        <v>314.75</v>
      </c>
      <c r="K1164">
        <f t="shared" si="1029"/>
        <v>525</v>
      </c>
    </row>
    <row r="1165" spans="1:11">
      <c r="A1165" s="1">
        <v>40707</v>
      </c>
      <c r="B1165">
        <v>314</v>
      </c>
      <c r="C1165">
        <v>14</v>
      </c>
      <c r="E1165" s="1">
        <v>40707</v>
      </c>
      <c r="F1165">
        <v>5.8230000000000004</v>
      </c>
      <c r="G1165">
        <v>2.6859999999999999</v>
      </c>
      <c r="I1165" s="1">
        <v>40799</v>
      </c>
      <c r="J1165">
        <v>304.89999999999998</v>
      </c>
      <c r="K1165">
        <f t="shared" si="1029"/>
        <v>532</v>
      </c>
    </row>
    <row r="1166" spans="1:11">
      <c r="A1166" s="1">
        <v>40708</v>
      </c>
      <c r="B1166">
        <v>309</v>
      </c>
      <c r="C1166">
        <v>13</v>
      </c>
      <c r="E1166" s="1">
        <v>40708</v>
      </c>
      <c r="F1166">
        <v>5.819</v>
      </c>
      <c r="G1166">
        <v>2.7309999999999999</v>
      </c>
      <c r="I1166" s="1">
        <v>40800</v>
      </c>
      <c r="J1166">
        <v>287.33</v>
      </c>
      <c r="K1166">
        <f t="shared" si="1029"/>
        <v>519</v>
      </c>
    </row>
    <row r="1167" spans="1:11">
      <c r="A1167" s="1">
        <v>40709</v>
      </c>
      <c r="B1167">
        <v>320</v>
      </c>
      <c r="C1167">
        <v>14</v>
      </c>
      <c r="E1167" s="1">
        <v>40709</v>
      </c>
      <c r="F1167">
        <v>5.8810000000000002</v>
      </c>
      <c r="G1167">
        <v>2.6890000000000001</v>
      </c>
      <c r="I1167" s="1">
        <v>40801</v>
      </c>
      <c r="J1167">
        <v>261</v>
      </c>
      <c r="K1167">
        <f t="shared" si="1029"/>
        <v>505</v>
      </c>
    </row>
    <row r="1168" spans="1:11">
      <c r="A1168" s="1">
        <v>40710</v>
      </c>
      <c r="B1168">
        <v>352</v>
      </c>
      <c r="C1168">
        <v>15</v>
      </c>
      <c r="E1168" s="1">
        <v>40710</v>
      </c>
      <c r="F1168">
        <v>6.2060000000000004</v>
      </c>
      <c r="G1168">
        <v>2.6640000000000001</v>
      </c>
      <c r="I1168" s="1">
        <v>40802</v>
      </c>
      <c r="J1168">
        <v>259.8</v>
      </c>
      <c r="K1168">
        <f t="shared" si="1029"/>
        <v>498</v>
      </c>
    </row>
    <row r="1169" spans="1:11">
      <c r="A1169" s="1">
        <v>40711</v>
      </c>
      <c r="B1169">
        <v>341</v>
      </c>
      <c r="C1169">
        <v>14</v>
      </c>
      <c r="E1169" s="1">
        <v>40711</v>
      </c>
      <c r="F1169">
        <v>6.12</v>
      </c>
      <c r="G1169">
        <v>2.6930000000000001</v>
      </c>
      <c r="I1169" s="1">
        <v>40805</v>
      </c>
      <c r="J1169">
        <v>289.89999999999998</v>
      </c>
      <c r="K1169">
        <f t="shared" si="1029"/>
        <v>511</v>
      </c>
    </row>
    <row r="1170" spans="1:11">
      <c r="A1170" s="1">
        <v>40714</v>
      </c>
      <c r="B1170">
        <v>345</v>
      </c>
      <c r="C1170">
        <v>14</v>
      </c>
      <c r="E1170" s="1">
        <v>40714</v>
      </c>
      <c r="F1170">
        <v>6.18</v>
      </c>
      <c r="G1170">
        <v>2.7040000000000002</v>
      </c>
      <c r="I1170" s="1">
        <v>40806</v>
      </c>
      <c r="J1170">
        <v>291.91000000000003</v>
      </c>
      <c r="K1170">
        <f t="shared" si="1029"/>
        <v>517</v>
      </c>
    </row>
    <row r="1171" spans="1:11">
      <c r="A1171" s="1">
        <v>40715</v>
      </c>
      <c r="B1171">
        <v>339</v>
      </c>
      <c r="C1171">
        <v>14</v>
      </c>
      <c r="E1171" s="1">
        <v>40715</v>
      </c>
      <c r="F1171">
        <v>6.1319999999999997</v>
      </c>
      <c r="G1171">
        <v>2.72</v>
      </c>
      <c r="I1171" s="1">
        <v>40807</v>
      </c>
      <c r="J1171">
        <v>288.5</v>
      </c>
      <c r="K1171">
        <f t="shared" si="1029"/>
        <v>526</v>
      </c>
    </row>
    <row r="1172" spans="1:11">
      <c r="A1172" s="1">
        <v>40716</v>
      </c>
      <c r="B1172">
        <v>345</v>
      </c>
      <c r="C1172">
        <v>14</v>
      </c>
      <c r="E1172" s="1">
        <v>40716</v>
      </c>
      <c r="F1172">
        <v>6.1820000000000004</v>
      </c>
      <c r="G1172">
        <v>2.7080000000000002</v>
      </c>
      <c r="I1172" s="1">
        <v>40808</v>
      </c>
      <c r="J1172">
        <v>303.625</v>
      </c>
      <c r="K1172">
        <f t="shared" si="1029"/>
        <v>523</v>
      </c>
    </row>
    <row r="1173" spans="1:11">
      <c r="A1173" s="1">
        <v>40717</v>
      </c>
      <c r="B1173">
        <v>367</v>
      </c>
      <c r="C1173">
        <v>16</v>
      </c>
      <c r="E1173" s="1">
        <v>40717</v>
      </c>
      <c r="F1173">
        <v>6.2969999999999997</v>
      </c>
      <c r="G1173">
        <v>2.6110000000000002</v>
      </c>
      <c r="I1173" s="1">
        <v>40809</v>
      </c>
      <c r="J1173">
        <v>289.07</v>
      </c>
      <c r="K1173">
        <f t="shared" si="1029"/>
        <v>521</v>
      </c>
    </row>
    <row r="1174" spans="1:11">
      <c r="A1174" s="1">
        <v>40718</v>
      </c>
      <c r="B1174">
        <v>375</v>
      </c>
      <c r="C1174">
        <v>16</v>
      </c>
      <c r="E1174" s="1">
        <v>40718</v>
      </c>
      <c r="F1174">
        <v>6.367</v>
      </c>
      <c r="G1174">
        <v>2.6110000000000002</v>
      </c>
      <c r="I1174" s="1">
        <v>40812</v>
      </c>
      <c r="J1174">
        <v>276</v>
      </c>
      <c r="K1174">
        <f t="shared" si="1029"/>
        <v>518</v>
      </c>
    </row>
    <row r="1175" spans="1:11">
      <c r="A1175" s="1">
        <v>40721</v>
      </c>
      <c r="B1175">
        <v>374</v>
      </c>
      <c r="C1175">
        <v>15</v>
      </c>
      <c r="E1175" s="1">
        <v>40721</v>
      </c>
      <c r="F1175">
        <v>6.4139999999999997</v>
      </c>
      <c r="G1175">
        <v>2.645</v>
      </c>
      <c r="I1175" s="1">
        <v>40813</v>
      </c>
      <c r="J1175">
        <v>261.27</v>
      </c>
      <c r="K1175">
        <f t="shared" si="1029"/>
        <v>501</v>
      </c>
    </row>
    <row r="1176" spans="1:11">
      <c r="A1176" s="1">
        <v>40722</v>
      </c>
      <c r="B1176">
        <v>367</v>
      </c>
      <c r="C1176">
        <v>14</v>
      </c>
      <c r="E1176" s="1">
        <v>40722</v>
      </c>
      <c r="F1176">
        <v>6.3869999999999996</v>
      </c>
      <c r="G1176">
        <v>2.6880000000000002</v>
      </c>
      <c r="I1176" s="1">
        <v>40814</v>
      </c>
      <c r="J1176">
        <v>265.17</v>
      </c>
      <c r="K1176">
        <f t="shared" si="1029"/>
        <v>499</v>
      </c>
    </row>
    <row r="1177" spans="1:11">
      <c r="A1177" s="1">
        <v>40723</v>
      </c>
      <c r="B1177">
        <v>352</v>
      </c>
      <c r="C1177">
        <v>13</v>
      </c>
      <c r="E1177" s="1">
        <v>40723</v>
      </c>
      <c r="F1177">
        <v>6.2949999999999999</v>
      </c>
      <c r="G1177">
        <v>2.7349999999999999</v>
      </c>
      <c r="I1177" s="1">
        <v>40815</v>
      </c>
      <c r="J1177">
        <v>261.85000000000002</v>
      </c>
      <c r="K1177">
        <f t="shared" si="1029"/>
        <v>494</v>
      </c>
    </row>
    <row r="1178" spans="1:11">
      <c r="A1178" s="1">
        <v>40724</v>
      </c>
      <c r="B1178">
        <v>331</v>
      </c>
      <c r="C1178">
        <v>12</v>
      </c>
      <c r="E1178" s="1">
        <v>40724</v>
      </c>
      <c r="F1178">
        <v>6.1390000000000002</v>
      </c>
      <c r="G1178">
        <v>2.782</v>
      </c>
      <c r="I1178" s="1">
        <v>40816</v>
      </c>
      <c r="J1178">
        <v>275.435</v>
      </c>
      <c r="K1178">
        <f t="shared" si="1029"/>
        <v>496</v>
      </c>
    </row>
    <row r="1179" spans="1:11">
      <c r="A1179" s="1">
        <v>40725</v>
      </c>
      <c r="B1179">
        <v>326</v>
      </c>
      <c r="C1179">
        <v>12</v>
      </c>
      <c r="E1179" s="1">
        <v>40725</v>
      </c>
      <c r="F1179">
        <v>6.0910000000000002</v>
      </c>
      <c r="G1179">
        <v>2.7879999999999998</v>
      </c>
      <c r="I1179" s="1">
        <v>40819</v>
      </c>
      <c r="J1179">
        <v>288.75</v>
      </c>
      <c r="K1179">
        <f t="shared" si="1029"/>
        <v>501</v>
      </c>
    </row>
    <row r="1180" spans="1:11">
      <c r="A1180" s="1">
        <v>40728</v>
      </c>
      <c r="B1180">
        <v>328</v>
      </c>
      <c r="C1180">
        <v>13</v>
      </c>
      <c r="E1180" s="1">
        <v>40728</v>
      </c>
      <c r="F1180">
        <v>6.0940000000000003</v>
      </c>
      <c r="G1180">
        <v>2.7709999999999999</v>
      </c>
      <c r="I1180" s="1">
        <v>40820</v>
      </c>
      <c r="J1180">
        <v>298.14</v>
      </c>
      <c r="K1180">
        <f t="shared" si="1029"/>
        <v>507</v>
      </c>
    </row>
    <row r="1181" spans="1:11">
      <c r="A1181" s="1">
        <v>40729</v>
      </c>
      <c r="B1181">
        <v>337</v>
      </c>
      <c r="C1181">
        <v>13</v>
      </c>
      <c r="E1181" s="1">
        <v>40729</v>
      </c>
      <c r="F1181">
        <v>6.165</v>
      </c>
      <c r="G1181">
        <v>2.7530000000000001</v>
      </c>
      <c r="I1181" s="1">
        <v>40821</v>
      </c>
      <c r="J1181">
        <v>267.94</v>
      </c>
      <c r="K1181">
        <f t="shared" si="1029"/>
        <v>498</v>
      </c>
    </row>
    <row r="1182" spans="1:11">
      <c r="A1182" s="1">
        <v>40730</v>
      </c>
      <c r="B1182">
        <v>369</v>
      </c>
      <c r="C1182">
        <v>14</v>
      </c>
      <c r="E1182" s="1">
        <v>40730</v>
      </c>
      <c r="F1182">
        <v>6.4349999999999996</v>
      </c>
      <c r="G1182">
        <v>2.706</v>
      </c>
      <c r="I1182" s="1">
        <v>40822</v>
      </c>
      <c r="J1182">
        <v>252.55</v>
      </c>
      <c r="K1182">
        <f t="shared" si="1029"/>
        <v>481</v>
      </c>
    </row>
    <row r="1183" spans="1:11">
      <c r="A1183" s="1">
        <v>40731</v>
      </c>
      <c r="B1183">
        <v>375</v>
      </c>
      <c r="C1183">
        <v>14</v>
      </c>
      <c r="E1183" s="1">
        <v>40731</v>
      </c>
      <c r="F1183">
        <v>6.5220000000000002</v>
      </c>
      <c r="G1183">
        <v>2.73</v>
      </c>
      <c r="I1183" s="1">
        <v>40823</v>
      </c>
      <c r="J1183">
        <v>252.755</v>
      </c>
      <c r="K1183">
        <f t="shared" si="1029"/>
        <v>481</v>
      </c>
    </row>
    <row r="1184" spans="1:11">
      <c r="A1184" s="1">
        <v>40732</v>
      </c>
      <c r="B1184">
        <v>399</v>
      </c>
      <c r="C1184">
        <v>15</v>
      </c>
      <c r="E1184" s="1">
        <v>40732</v>
      </c>
      <c r="F1184">
        <v>6.6420000000000003</v>
      </c>
      <c r="G1184">
        <v>2.621</v>
      </c>
      <c r="I1184" s="1">
        <v>40826</v>
      </c>
      <c r="J1184">
        <v>237.58</v>
      </c>
      <c r="K1184">
        <f t="shared" si="1029"/>
        <v>476</v>
      </c>
    </row>
    <row r="1185" spans="1:11">
      <c r="A1185" s="1">
        <v>40735</v>
      </c>
      <c r="B1185">
        <v>452</v>
      </c>
      <c r="C1185">
        <v>18</v>
      </c>
      <c r="E1185" s="1">
        <v>40735</v>
      </c>
      <c r="F1185">
        <v>7.0620000000000003</v>
      </c>
      <c r="G1185">
        <v>2.52</v>
      </c>
      <c r="I1185" s="1">
        <v>40827</v>
      </c>
      <c r="J1185">
        <v>242.7</v>
      </c>
      <c r="K1185">
        <f t="shared" si="1029"/>
        <v>484</v>
      </c>
    </row>
    <row r="1186" spans="1:11">
      <c r="A1186" s="1">
        <v>40736</v>
      </c>
      <c r="B1186">
        <v>446</v>
      </c>
      <c r="C1186">
        <v>19</v>
      </c>
      <c r="E1186" s="1">
        <v>40736</v>
      </c>
      <c r="F1186">
        <v>7.0259999999999998</v>
      </c>
      <c r="G1186">
        <v>2.5539999999999998</v>
      </c>
      <c r="I1186" s="1">
        <v>40828</v>
      </c>
      <c r="J1186">
        <v>233.1</v>
      </c>
      <c r="K1186">
        <f t="shared" si="1029"/>
        <v>483</v>
      </c>
    </row>
    <row r="1187" spans="1:11">
      <c r="A1187" s="1">
        <v>40737</v>
      </c>
      <c r="B1187">
        <v>444</v>
      </c>
      <c r="C1187">
        <v>18</v>
      </c>
      <c r="E1187" s="1">
        <v>40737</v>
      </c>
      <c r="F1187">
        <v>7.0540000000000003</v>
      </c>
      <c r="G1187">
        <v>2.5830000000000002</v>
      </c>
      <c r="I1187" s="1">
        <v>40829</v>
      </c>
      <c r="J1187">
        <v>245.435</v>
      </c>
      <c r="K1187">
        <f t="shared" si="1029"/>
        <v>499</v>
      </c>
    </row>
    <row r="1188" spans="1:11">
      <c r="A1188" s="1">
        <v>40738</v>
      </c>
      <c r="B1188">
        <v>453</v>
      </c>
      <c r="C1188">
        <v>18</v>
      </c>
      <c r="E1188" s="1">
        <v>40738</v>
      </c>
      <c r="F1188">
        <v>7.1189999999999998</v>
      </c>
      <c r="G1188">
        <v>2.56</v>
      </c>
      <c r="I1188" s="1">
        <v>40830</v>
      </c>
      <c r="J1188">
        <v>242.57</v>
      </c>
      <c r="K1188">
        <f t="shared" si="1029"/>
        <v>490</v>
      </c>
    </row>
    <row r="1189" spans="1:11">
      <c r="A1189" s="1">
        <v>40739</v>
      </c>
      <c r="B1189">
        <v>475</v>
      </c>
      <c r="C1189">
        <v>19</v>
      </c>
      <c r="E1189" s="1">
        <v>40739</v>
      </c>
      <c r="F1189">
        <v>7.2919999999999998</v>
      </c>
      <c r="G1189">
        <v>2.5169999999999999</v>
      </c>
      <c r="I1189" s="1">
        <v>40833</v>
      </c>
      <c r="J1189">
        <v>243.81</v>
      </c>
      <c r="K1189">
        <f t="shared" si="1029"/>
        <v>503</v>
      </c>
    </row>
    <row r="1190" spans="1:11">
      <c r="A1190" s="1">
        <v>40742</v>
      </c>
      <c r="B1190">
        <v>509</v>
      </c>
      <c r="C1190">
        <v>20</v>
      </c>
      <c r="E1190" s="1">
        <v>40742</v>
      </c>
      <c r="F1190">
        <v>7.617</v>
      </c>
      <c r="G1190">
        <v>2.4990000000000001</v>
      </c>
      <c r="I1190" s="1">
        <v>40834</v>
      </c>
      <c r="J1190">
        <v>249.93</v>
      </c>
      <c r="K1190">
        <f t="shared" si="1029"/>
        <v>512</v>
      </c>
    </row>
    <row r="1191" spans="1:11">
      <c r="A1191" s="1">
        <v>40743</v>
      </c>
      <c r="B1191">
        <v>479</v>
      </c>
      <c r="C1191">
        <v>19</v>
      </c>
      <c r="E1191" s="1">
        <v>40743</v>
      </c>
      <c r="F1191">
        <v>7.36</v>
      </c>
      <c r="G1191">
        <v>2.5299999999999998</v>
      </c>
      <c r="I1191" s="1">
        <v>40835</v>
      </c>
      <c r="J1191">
        <v>242.68</v>
      </c>
      <c r="K1191">
        <f t="shared" si="1029"/>
        <v>511</v>
      </c>
    </row>
    <row r="1192" spans="1:11">
      <c r="A1192" s="1">
        <v>40744</v>
      </c>
      <c r="B1192">
        <v>456</v>
      </c>
      <c r="C1192">
        <v>18</v>
      </c>
      <c r="E1192" s="1">
        <v>40744</v>
      </c>
      <c r="F1192">
        <v>7.1769999999999996</v>
      </c>
      <c r="G1192">
        <v>2.5720000000000001</v>
      </c>
      <c r="I1192" s="1">
        <v>40836</v>
      </c>
      <c r="J1192">
        <v>251.67</v>
      </c>
      <c r="K1192">
        <f t="shared" si="1029"/>
        <v>522</v>
      </c>
    </row>
    <row r="1193" spans="1:11">
      <c r="A1193" s="1">
        <v>40745</v>
      </c>
      <c r="B1193">
        <v>415</v>
      </c>
      <c r="C1193">
        <v>17</v>
      </c>
      <c r="E1193" s="1">
        <v>40745</v>
      </c>
      <c r="F1193">
        <v>6.8490000000000002</v>
      </c>
      <c r="G1193">
        <v>2.6539999999999999</v>
      </c>
      <c r="I1193" s="1">
        <v>40837</v>
      </c>
      <c r="J1193">
        <v>238.28</v>
      </c>
      <c r="K1193">
        <f t="shared" si="1029"/>
        <v>508</v>
      </c>
    </row>
    <row r="1194" spans="1:11">
      <c r="A1194" s="1">
        <v>40746</v>
      </c>
      <c r="B1194">
        <v>400</v>
      </c>
      <c r="C1194">
        <v>18</v>
      </c>
      <c r="E1194" s="1">
        <v>40746</v>
      </c>
      <c r="F1194">
        <v>6.617</v>
      </c>
      <c r="G1194">
        <v>2.6110000000000002</v>
      </c>
      <c r="I1194" s="1">
        <v>40840</v>
      </c>
      <c r="J1194">
        <v>235.71</v>
      </c>
      <c r="K1194">
        <f t="shared" si="1029"/>
        <v>513</v>
      </c>
    </row>
    <row r="1195" spans="1:11">
      <c r="A1195" s="1">
        <v>40749</v>
      </c>
      <c r="B1195">
        <v>428</v>
      </c>
      <c r="C1195">
        <v>18</v>
      </c>
      <c r="E1195" s="1">
        <v>40749</v>
      </c>
      <c r="F1195">
        <v>6.8520000000000003</v>
      </c>
      <c r="G1195">
        <v>2.5750000000000002</v>
      </c>
      <c r="I1195" s="1">
        <v>40841</v>
      </c>
      <c r="J1195">
        <v>242.71</v>
      </c>
      <c r="K1195">
        <f t="shared" si="1029"/>
        <v>520</v>
      </c>
    </row>
    <row r="1196" spans="1:11">
      <c r="A1196" s="1">
        <v>40750</v>
      </c>
      <c r="B1196">
        <v>429</v>
      </c>
      <c r="C1196">
        <v>18</v>
      </c>
      <c r="E1196" s="1">
        <v>40750</v>
      </c>
      <c r="F1196">
        <v>6.8520000000000003</v>
      </c>
      <c r="G1196">
        <v>2.5659999999999998</v>
      </c>
      <c r="I1196" s="1">
        <v>40842</v>
      </c>
      <c r="J1196">
        <v>241.255</v>
      </c>
      <c r="K1196">
        <f t="shared" si="1029"/>
        <v>528</v>
      </c>
    </row>
    <row r="1197" spans="1:11">
      <c r="A1197" s="1">
        <v>40751</v>
      </c>
      <c r="B1197">
        <v>444</v>
      </c>
      <c r="C1197">
        <v>19</v>
      </c>
      <c r="E1197" s="1">
        <v>40751</v>
      </c>
      <c r="F1197">
        <v>6.9139999999999997</v>
      </c>
      <c r="G1197">
        <v>2.4849999999999999</v>
      </c>
      <c r="I1197" s="1">
        <v>40843</v>
      </c>
      <c r="J1197">
        <v>209.69499999999999</v>
      </c>
      <c r="K1197">
        <f t="shared" si="1029"/>
        <v>504</v>
      </c>
    </row>
    <row r="1198" spans="1:11">
      <c r="A1198" s="1">
        <v>40752</v>
      </c>
      <c r="B1198">
        <v>447</v>
      </c>
      <c r="C1198">
        <v>19</v>
      </c>
      <c r="E1198" s="1">
        <v>40752</v>
      </c>
      <c r="F1198">
        <v>6.9539999999999997</v>
      </c>
      <c r="G1198">
        <v>2.5</v>
      </c>
      <c r="I1198" s="1">
        <v>40844</v>
      </c>
      <c r="J1198">
        <v>210.03</v>
      </c>
      <c r="K1198">
        <f t="shared" si="1029"/>
        <v>521</v>
      </c>
    </row>
    <row r="1199" spans="1:11">
      <c r="A1199" s="1">
        <v>40753</v>
      </c>
      <c r="B1199">
        <v>461</v>
      </c>
      <c r="C1199">
        <v>20</v>
      </c>
      <c r="E1199" s="1">
        <v>40753</v>
      </c>
      <c r="F1199">
        <v>7.0209999999999999</v>
      </c>
      <c r="G1199">
        <v>2.448</v>
      </c>
      <c r="I1199" s="1">
        <v>40847</v>
      </c>
      <c r="J1199">
        <v>224.93</v>
      </c>
      <c r="K1199">
        <f t="shared" si="1029"/>
        <v>544</v>
      </c>
    </row>
    <row r="1200" spans="1:11">
      <c r="A1200" s="1">
        <v>40755</v>
      </c>
      <c r="B1200">
        <v>468</v>
      </c>
      <c r="C1200">
        <v>21</v>
      </c>
      <c r="E1200" s="1">
        <v>40755</v>
      </c>
      <c r="F1200">
        <v>7.1280000000000001</v>
      </c>
      <c r="G1200">
        <v>2.5030000000000001</v>
      </c>
      <c r="I1200" s="1">
        <v>40848</v>
      </c>
      <c r="J1200">
        <v>258.83499999999998</v>
      </c>
      <c r="K1200">
        <f t="shared" si="1029"/>
        <v>577</v>
      </c>
    </row>
    <row r="1201" spans="1:11">
      <c r="A1201" s="1">
        <v>40756</v>
      </c>
      <c r="B1201">
        <v>481</v>
      </c>
      <c r="C1201">
        <v>21</v>
      </c>
      <c r="E1201" s="1">
        <v>40756</v>
      </c>
      <c r="F1201">
        <v>7.1970000000000001</v>
      </c>
      <c r="G1201">
        <v>2.4430000000000001</v>
      </c>
      <c r="I1201" s="1">
        <v>40849</v>
      </c>
      <c r="J1201">
        <v>249.31</v>
      </c>
      <c r="K1201">
        <f t="shared" si="1029"/>
        <v>566</v>
      </c>
    </row>
    <row r="1202" spans="1:11">
      <c r="A1202" s="1">
        <v>40757</v>
      </c>
      <c r="B1202">
        <v>498</v>
      </c>
      <c r="C1202">
        <v>23</v>
      </c>
      <c r="E1202" s="1">
        <v>40757</v>
      </c>
      <c r="F1202">
        <v>7.3280000000000003</v>
      </c>
      <c r="G1202">
        <v>2.4169999999999998</v>
      </c>
      <c r="I1202" s="1">
        <v>40850</v>
      </c>
      <c r="J1202">
        <v>240.58500000000001</v>
      </c>
      <c r="K1202">
        <f t="shared" si="1029"/>
        <v>567</v>
      </c>
    </row>
    <row r="1203" spans="1:11">
      <c r="A1203" s="1">
        <v>40758</v>
      </c>
      <c r="B1203">
        <v>495</v>
      </c>
      <c r="C1203">
        <v>23</v>
      </c>
      <c r="E1203" s="1">
        <v>40758</v>
      </c>
      <c r="F1203">
        <v>7.3150000000000004</v>
      </c>
      <c r="G1203">
        <v>2.44</v>
      </c>
      <c r="I1203" s="1">
        <v>40851</v>
      </c>
      <c r="J1203">
        <v>246.5</v>
      </c>
      <c r="K1203">
        <f t="shared" si="1029"/>
        <v>590</v>
      </c>
    </row>
    <row r="1204" spans="1:11">
      <c r="A1204" s="1">
        <v>40759</v>
      </c>
      <c r="B1204">
        <v>507</v>
      </c>
      <c r="C1204">
        <v>24</v>
      </c>
      <c r="E1204" s="1">
        <v>40759</v>
      </c>
      <c r="F1204">
        <v>7.351</v>
      </c>
      <c r="G1204">
        <v>2.355</v>
      </c>
      <c r="I1204" s="1">
        <v>40854</v>
      </c>
      <c r="J1204">
        <v>250.39</v>
      </c>
      <c r="K1204">
        <f t="shared" si="1029"/>
        <v>617</v>
      </c>
    </row>
    <row r="1205" spans="1:11">
      <c r="A1205" s="1">
        <v>40760</v>
      </c>
      <c r="B1205">
        <v>498</v>
      </c>
      <c r="C1205">
        <v>23</v>
      </c>
      <c r="E1205" s="1">
        <v>40760</v>
      </c>
      <c r="F1205">
        <v>7.2409999999999997</v>
      </c>
      <c r="G1205">
        <v>2.3370000000000002</v>
      </c>
      <c r="I1205" s="1">
        <v>40855</v>
      </c>
      <c r="J1205">
        <v>252.44</v>
      </c>
      <c r="K1205">
        <f t="shared" si="1029"/>
        <v>624</v>
      </c>
    </row>
    <row r="1206" spans="1:11">
      <c r="A1206" s="1">
        <v>40763</v>
      </c>
      <c r="B1206">
        <v>429</v>
      </c>
      <c r="C1206">
        <v>22</v>
      </c>
      <c r="E1206" s="1">
        <v>40763</v>
      </c>
      <c r="F1206">
        <v>6.4930000000000003</v>
      </c>
      <c r="G1206">
        <v>2.2629999999999999</v>
      </c>
      <c r="I1206" s="1">
        <v>40856</v>
      </c>
      <c r="J1206">
        <v>271.60500000000002</v>
      </c>
      <c r="K1206">
        <f t="shared" si="1029"/>
        <v>670</v>
      </c>
    </row>
    <row r="1207" spans="1:11">
      <c r="A1207" s="1">
        <v>40764</v>
      </c>
      <c r="B1207">
        <v>410</v>
      </c>
      <c r="C1207">
        <v>21</v>
      </c>
      <c r="E1207" s="1">
        <v>40764</v>
      </c>
      <c r="F1207">
        <v>6.3529999999999998</v>
      </c>
      <c r="G1207">
        <v>2.3130000000000002</v>
      </c>
      <c r="I1207" s="1">
        <v>40857</v>
      </c>
      <c r="J1207">
        <v>283.82</v>
      </c>
      <c r="K1207">
        <f t="shared" si="1029"/>
        <v>635</v>
      </c>
    </row>
    <row r="1208" spans="1:11">
      <c r="A1208" s="1">
        <v>40765</v>
      </c>
      <c r="B1208">
        <v>420</v>
      </c>
      <c r="C1208">
        <v>21</v>
      </c>
      <c r="E1208" s="1">
        <v>40765</v>
      </c>
      <c r="F1208">
        <v>6.3010000000000002</v>
      </c>
      <c r="G1208">
        <v>2.1659999999999999</v>
      </c>
      <c r="I1208" s="1">
        <v>40858</v>
      </c>
      <c r="J1208">
        <v>267.51499999999999</v>
      </c>
      <c r="K1208">
        <f t="shared" si="1029"/>
        <v>601</v>
      </c>
    </row>
    <row r="1209" spans="1:11">
      <c r="A1209" s="1">
        <v>40766</v>
      </c>
      <c r="B1209">
        <v>416</v>
      </c>
      <c r="C1209">
        <v>20</v>
      </c>
      <c r="E1209" s="1">
        <v>40766</v>
      </c>
      <c r="F1209">
        <v>6.3120000000000003</v>
      </c>
      <c r="G1209">
        <v>2.2040000000000002</v>
      </c>
      <c r="I1209" s="1">
        <v>40861</v>
      </c>
      <c r="J1209">
        <v>279.98</v>
      </c>
      <c r="K1209">
        <f t="shared" si="1029"/>
        <v>623</v>
      </c>
    </row>
    <row r="1210" spans="1:11">
      <c r="A1210" s="1">
        <v>40767</v>
      </c>
      <c r="B1210">
        <v>415</v>
      </c>
      <c r="C1210">
        <v>21</v>
      </c>
      <c r="E1210" s="1">
        <v>40767</v>
      </c>
      <c r="F1210">
        <v>6.2859999999999996</v>
      </c>
      <c r="G1210">
        <v>2.1930000000000001</v>
      </c>
      <c r="I1210" s="1">
        <v>40862</v>
      </c>
      <c r="J1210">
        <v>297.39</v>
      </c>
      <c r="K1210">
        <f t="shared" si="1029"/>
        <v>650</v>
      </c>
    </row>
    <row r="1211" spans="1:11">
      <c r="A1211" s="1">
        <v>40770</v>
      </c>
      <c r="B1211">
        <v>413</v>
      </c>
      <c r="C1211">
        <v>20</v>
      </c>
      <c r="E1211" s="1">
        <v>40770</v>
      </c>
      <c r="F1211">
        <v>6.2789999999999999</v>
      </c>
      <c r="G1211">
        <v>2.1970000000000001</v>
      </c>
      <c r="I1211" s="1">
        <v>40863</v>
      </c>
      <c r="J1211">
        <v>290.95999999999998</v>
      </c>
      <c r="K1211">
        <f t="shared" si="1029"/>
        <v>644</v>
      </c>
    </row>
    <row r="1212" spans="1:11">
      <c r="A1212" s="1">
        <v>40771</v>
      </c>
      <c r="B1212">
        <v>409</v>
      </c>
      <c r="C1212">
        <v>21</v>
      </c>
      <c r="E1212" s="1">
        <v>40771</v>
      </c>
      <c r="F1212">
        <v>6.2389999999999999</v>
      </c>
      <c r="G1212">
        <v>2.2000000000000002</v>
      </c>
      <c r="I1212" s="1">
        <v>40864</v>
      </c>
      <c r="J1212">
        <v>300.45</v>
      </c>
      <c r="K1212">
        <f t="shared" si="1029"/>
        <v>629</v>
      </c>
    </row>
    <row r="1213" spans="1:11">
      <c r="A1213" s="1">
        <v>40772</v>
      </c>
      <c r="B1213">
        <v>410</v>
      </c>
      <c r="C1213">
        <v>21</v>
      </c>
      <c r="E1213" s="1">
        <v>40772</v>
      </c>
      <c r="F1213">
        <v>6.1849999999999996</v>
      </c>
      <c r="G1213">
        <v>2.1429999999999998</v>
      </c>
      <c r="I1213" s="1">
        <v>40865</v>
      </c>
      <c r="J1213">
        <v>298.5</v>
      </c>
      <c r="K1213">
        <f t="shared" si="1029"/>
        <v>623</v>
      </c>
    </row>
    <row r="1214" spans="1:11">
      <c r="A1214" s="1">
        <v>40773</v>
      </c>
      <c r="B1214">
        <v>430</v>
      </c>
      <c r="C1214">
        <v>22</v>
      </c>
      <c r="E1214" s="1">
        <v>40773</v>
      </c>
      <c r="F1214">
        <v>6.2430000000000003</v>
      </c>
      <c r="G1214">
        <v>2.0129999999999999</v>
      </c>
      <c r="I1214" s="1">
        <v>40868</v>
      </c>
      <c r="J1214">
        <v>314.13</v>
      </c>
      <c r="K1214">
        <f t="shared" si="1029"/>
        <v>638</v>
      </c>
    </row>
    <row r="1215" spans="1:11">
      <c r="A1215" s="1">
        <v>40774</v>
      </c>
      <c r="B1215">
        <v>421</v>
      </c>
      <c r="C1215">
        <v>22</v>
      </c>
      <c r="E1215" s="1">
        <v>40774</v>
      </c>
      <c r="F1215">
        <v>6.1989999999999998</v>
      </c>
      <c r="G1215">
        <v>2.0609999999999999</v>
      </c>
      <c r="I1215" s="1">
        <v>40869</v>
      </c>
      <c r="J1215">
        <v>320.39</v>
      </c>
      <c r="K1215">
        <f t="shared" si="1029"/>
        <v>657</v>
      </c>
    </row>
    <row r="1216" spans="1:11">
      <c r="A1216" s="1">
        <v>40777</v>
      </c>
      <c r="B1216">
        <v>421</v>
      </c>
      <c r="C1216">
        <v>21</v>
      </c>
      <c r="E1216" s="1">
        <v>40777</v>
      </c>
      <c r="F1216">
        <v>6.226</v>
      </c>
      <c r="G1216">
        <v>2.077</v>
      </c>
      <c r="I1216" s="1">
        <v>40870</v>
      </c>
      <c r="J1216">
        <v>341.95</v>
      </c>
      <c r="K1216">
        <f t="shared" si="1029"/>
        <v>666</v>
      </c>
    </row>
    <row r="1217" spans="1:11">
      <c r="A1217" s="1">
        <v>40778</v>
      </c>
      <c r="B1217">
        <v>428</v>
      </c>
      <c r="C1217">
        <v>22</v>
      </c>
      <c r="E1217" s="1">
        <v>40778</v>
      </c>
      <c r="F1217">
        <v>6.2779999999999996</v>
      </c>
      <c r="G1217">
        <v>2.0579999999999998</v>
      </c>
      <c r="I1217" s="1">
        <v>40871</v>
      </c>
      <c r="J1217">
        <v>345.08</v>
      </c>
      <c r="K1217">
        <f t="shared" si="1029"/>
        <v>677</v>
      </c>
    </row>
    <row r="1218" spans="1:11">
      <c r="A1218" s="1">
        <v>40779</v>
      </c>
      <c r="B1218">
        <v>431</v>
      </c>
      <c r="C1218">
        <v>22</v>
      </c>
      <c r="E1218" s="1">
        <v>40779</v>
      </c>
      <c r="F1218">
        <v>6.38</v>
      </c>
      <c r="G1218">
        <v>2.1230000000000002</v>
      </c>
      <c r="I1218" s="1">
        <v>40872</v>
      </c>
      <c r="J1218">
        <v>354.41</v>
      </c>
      <c r="K1218">
        <f t="shared" si="1029"/>
        <v>696</v>
      </c>
    </row>
    <row r="1219" spans="1:11">
      <c r="A1219" s="1">
        <v>40780</v>
      </c>
      <c r="B1219">
        <v>432</v>
      </c>
      <c r="C1219">
        <v>22</v>
      </c>
      <c r="E1219" s="1">
        <v>40780</v>
      </c>
      <c r="F1219">
        <v>6.359</v>
      </c>
      <c r="G1219">
        <v>2.097</v>
      </c>
      <c r="I1219" s="1">
        <v>40875</v>
      </c>
      <c r="J1219">
        <v>333.20499999999998</v>
      </c>
      <c r="K1219">
        <f t="shared" si="1029"/>
        <v>682</v>
      </c>
    </row>
    <row r="1220" spans="1:11">
      <c r="A1220" s="1">
        <v>40781</v>
      </c>
      <c r="B1220">
        <v>434</v>
      </c>
      <c r="C1220">
        <v>22</v>
      </c>
      <c r="E1220" s="1">
        <v>40781</v>
      </c>
      <c r="F1220">
        <v>6.3579999999999997</v>
      </c>
      <c r="G1220">
        <v>2.0750000000000002</v>
      </c>
      <c r="I1220" s="1">
        <v>40876</v>
      </c>
      <c r="J1220">
        <v>336.25</v>
      </c>
      <c r="K1220">
        <f t="shared" si="1029"/>
        <v>681</v>
      </c>
    </row>
    <row r="1221" spans="1:11">
      <c r="A1221" s="1">
        <v>40784</v>
      </c>
      <c r="B1221">
        <v>431</v>
      </c>
      <c r="C1221">
        <v>22</v>
      </c>
      <c r="E1221" s="1">
        <v>40784</v>
      </c>
      <c r="F1221">
        <v>6.3949999999999996</v>
      </c>
      <c r="G1221">
        <v>2.141</v>
      </c>
      <c r="I1221" s="1">
        <v>40877</v>
      </c>
      <c r="J1221">
        <v>300</v>
      </c>
      <c r="K1221">
        <f t="shared" si="1029"/>
        <v>687</v>
      </c>
    </row>
    <row r="1222" spans="1:11">
      <c r="A1222" s="1">
        <v>40785</v>
      </c>
      <c r="B1222">
        <v>436</v>
      </c>
      <c r="C1222">
        <v>23</v>
      </c>
      <c r="E1222" s="1">
        <v>40785</v>
      </c>
      <c r="F1222">
        <v>6.3769999999999998</v>
      </c>
      <c r="G1222">
        <v>2.085</v>
      </c>
      <c r="I1222" s="1">
        <v>40878</v>
      </c>
      <c r="J1222">
        <v>295.995</v>
      </c>
      <c r="K1222">
        <f t="shared" si="1029"/>
        <v>650</v>
      </c>
    </row>
    <row r="1223" spans="1:11">
      <c r="A1223" s="1">
        <v>40786</v>
      </c>
      <c r="B1223">
        <v>416</v>
      </c>
      <c r="C1223">
        <v>23</v>
      </c>
      <c r="E1223" s="1">
        <v>40786</v>
      </c>
      <c r="F1223">
        <v>6.2110000000000003</v>
      </c>
      <c r="G1223">
        <v>2.1429999999999998</v>
      </c>
      <c r="I1223" s="1">
        <v>40879</v>
      </c>
      <c r="J1223">
        <v>273.10500000000002</v>
      </c>
      <c r="K1223">
        <f t="shared" si="1029"/>
        <v>637</v>
      </c>
    </row>
    <row r="1224" spans="1:11">
      <c r="A1224" s="1">
        <v>40787</v>
      </c>
      <c r="B1224">
        <v>419</v>
      </c>
      <c r="C1224">
        <v>23</v>
      </c>
      <c r="E1224" s="1">
        <v>40787</v>
      </c>
      <c r="F1224">
        <v>6.2249999999999996</v>
      </c>
      <c r="G1224">
        <v>2.1309999999999998</v>
      </c>
      <c r="I1224" s="1">
        <v>40882</v>
      </c>
      <c r="J1224">
        <v>260.33499999999998</v>
      </c>
      <c r="K1224">
        <f t="shared" ref="K1224:K1287" si="1030">VLOOKUP(I1224,$A$2:$B$5000,2,FALSE)</f>
        <v>576</v>
      </c>
    </row>
    <row r="1225" spans="1:11">
      <c r="A1225" s="1">
        <v>40788</v>
      </c>
      <c r="B1225">
        <v>442</v>
      </c>
      <c r="C1225">
        <v>25</v>
      </c>
      <c r="E1225" s="1">
        <v>40788</v>
      </c>
      <c r="F1225">
        <v>6.3470000000000004</v>
      </c>
      <c r="G1225">
        <v>2.036</v>
      </c>
      <c r="I1225" s="1">
        <v>40883</v>
      </c>
      <c r="J1225">
        <v>265.75</v>
      </c>
      <c r="K1225">
        <f t="shared" si="1030"/>
        <v>575</v>
      </c>
    </row>
    <row r="1226" spans="1:11">
      <c r="A1226" s="1">
        <v>40791</v>
      </c>
      <c r="B1226">
        <v>482</v>
      </c>
      <c r="C1226">
        <v>27</v>
      </c>
      <c r="E1226" s="1">
        <v>40791</v>
      </c>
      <c r="F1226">
        <v>6.6639999999999997</v>
      </c>
      <c r="G1226">
        <v>1.9730000000000001</v>
      </c>
      <c r="I1226" s="1">
        <v>40884</v>
      </c>
      <c r="J1226">
        <v>267.97000000000003</v>
      </c>
      <c r="K1226">
        <f t="shared" si="1030"/>
        <v>591</v>
      </c>
    </row>
    <row r="1227" spans="1:11">
      <c r="A1227" s="1">
        <v>40792</v>
      </c>
      <c r="B1227">
        <v>487</v>
      </c>
      <c r="C1227">
        <v>27</v>
      </c>
      <c r="E1227" s="1">
        <v>40792</v>
      </c>
      <c r="F1227">
        <v>6.7130000000000001</v>
      </c>
      <c r="G1227">
        <v>1.9690000000000001</v>
      </c>
      <c r="I1227" s="1">
        <v>40885</v>
      </c>
      <c r="J1227">
        <v>294.505</v>
      </c>
      <c r="K1227">
        <f t="shared" si="1030"/>
        <v>630</v>
      </c>
    </row>
    <row r="1228" spans="1:11">
      <c r="A1228" s="1">
        <v>40793</v>
      </c>
      <c r="B1228">
        <v>464</v>
      </c>
      <c r="C1228">
        <v>26</v>
      </c>
      <c r="E1228" s="1">
        <v>40793</v>
      </c>
      <c r="F1228">
        <v>6.52</v>
      </c>
      <c r="G1228">
        <v>1.9790000000000001</v>
      </c>
      <c r="I1228" s="1">
        <v>40886</v>
      </c>
      <c r="J1228">
        <v>300.185</v>
      </c>
      <c r="K1228">
        <f t="shared" si="1030"/>
        <v>628</v>
      </c>
    </row>
    <row r="1229" spans="1:11">
      <c r="A1229" s="1">
        <v>40794</v>
      </c>
      <c r="B1229">
        <v>471</v>
      </c>
      <c r="C1229">
        <v>26</v>
      </c>
      <c r="E1229" s="1">
        <v>40794</v>
      </c>
      <c r="F1229">
        <v>6.5369999999999999</v>
      </c>
      <c r="G1229">
        <v>1.927</v>
      </c>
      <c r="I1229" s="1">
        <v>40889</v>
      </c>
      <c r="J1229">
        <v>323.62</v>
      </c>
      <c r="K1229">
        <f t="shared" si="1030"/>
        <v>632</v>
      </c>
    </row>
    <row r="1230" spans="1:11">
      <c r="A1230" s="1">
        <v>40795</v>
      </c>
      <c r="B1230">
        <v>498</v>
      </c>
      <c r="C1230">
        <v>26</v>
      </c>
      <c r="E1230" s="1">
        <v>40795</v>
      </c>
      <c r="F1230">
        <v>6.74</v>
      </c>
      <c r="G1230">
        <v>1.8680000000000001</v>
      </c>
      <c r="I1230" s="1">
        <v>40890</v>
      </c>
      <c r="J1230">
        <v>320.67</v>
      </c>
      <c r="K1230">
        <f t="shared" si="1030"/>
        <v>624</v>
      </c>
    </row>
    <row r="1231" spans="1:11">
      <c r="A1231" s="1">
        <v>40798</v>
      </c>
      <c r="B1231">
        <v>525</v>
      </c>
      <c r="C1231">
        <v>26</v>
      </c>
      <c r="E1231" s="1">
        <v>40798</v>
      </c>
      <c r="F1231">
        <v>7.0069999999999997</v>
      </c>
      <c r="G1231">
        <v>1.8580000000000001</v>
      </c>
      <c r="I1231" s="1">
        <v>40891</v>
      </c>
      <c r="J1231">
        <v>334</v>
      </c>
      <c r="K1231">
        <f t="shared" si="1030"/>
        <v>638</v>
      </c>
    </row>
    <row r="1232" spans="1:11">
      <c r="A1232" s="1">
        <v>40799</v>
      </c>
      <c r="B1232">
        <v>532</v>
      </c>
      <c r="C1232">
        <v>27</v>
      </c>
      <c r="E1232" s="1">
        <v>40799</v>
      </c>
      <c r="F1232">
        <v>7.1669999999999998</v>
      </c>
      <c r="G1232">
        <v>1.9159999999999999</v>
      </c>
      <c r="I1232" s="1">
        <v>40892</v>
      </c>
      <c r="J1232">
        <v>315.08</v>
      </c>
      <c r="K1232">
        <f t="shared" si="1030"/>
        <v>615</v>
      </c>
    </row>
    <row r="1233" spans="1:11">
      <c r="A1233" s="1">
        <v>40800</v>
      </c>
      <c r="B1233">
        <v>519</v>
      </c>
      <c r="C1233">
        <v>26</v>
      </c>
      <c r="E1233" s="1">
        <v>40800</v>
      </c>
      <c r="F1233">
        <v>7.0990000000000002</v>
      </c>
      <c r="G1233">
        <v>1.968</v>
      </c>
      <c r="I1233" s="1">
        <v>40893</v>
      </c>
      <c r="J1233">
        <v>311.52499999999998</v>
      </c>
      <c r="K1233">
        <f t="shared" si="1030"/>
        <v>605</v>
      </c>
    </row>
    <row r="1234" spans="1:11">
      <c r="A1234" s="1">
        <v>40801</v>
      </c>
      <c r="B1234">
        <v>505</v>
      </c>
      <c r="C1234">
        <v>24</v>
      </c>
      <c r="E1234" s="1">
        <v>40801</v>
      </c>
      <c r="F1234">
        <v>7.0309999999999997</v>
      </c>
      <c r="G1234">
        <v>2.0289999999999999</v>
      </c>
      <c r="I1234" s="1">
        <v>40896</v>
      </c>
      <c r="J1234">
        <v>314.5</v>
      </c>
      <c r="K1234">
        <f t="shared" si="1030"/>
        <v>589</v>
      </c>
    </row>
    <row r="1235" spans="1:11">
      <c r="A1235" s="1">
        <v>40802</v>
      </c>
      <c r="B1235">
        <v>498</v>
      </c>
      <c r="C1235">
        <v>22</v>
      </c>
      <c r="E1235" s="1">
        <v>40802</v>
      </c>
      <c r="F1235">
        <v>6.8630000000000004</v>
      </c>
      <c r="G1235">
        <v>1.9339999999999999</v>
      </c>
      <c r="I1235" s="1">
        <v>40897</v>
      </c>
      <c r="J1235">
        <v>299.2</v>
      </c>
      <c r="K1235">
        <f t="shared" si="1030"/>
        <v>571</v>
      </c>
    </row>
    <row r="1236" spans="1:11">
      <c r="A1236" s="1">
        <v>40805</v>
      </c>
      <c r="B1236">
        <v>511</v>
      </c>
      <c r="C1236">
        <v>23</v>
      </c>
      <c r="E1236" s="1">
        <v>40805</v>
      </c>
      <c r="F1236">
        <v>6.9569999999999999</v>
      </c>
      <c r="G1236">
        <v>1.899</v>
      </c>
      <c r="I1236" s="1">
        <v>40898</v>
      </c>
      <c r="J1236">
        <v>288</v>
      </c>
      <c r="K1236">
        <f t="shared" si="1030"/>
        <v>583</v>
      </c>
    </row>
    <row r="1237" spans="1:11">
      <c r="A1237" s="1">
        <v>40806</v>
      </c>
      <c r="B1237">
        <v>517</v>
      </c>
      <c r="C1237">
        <v>23</v>
      </c>
      <c r="E1237" s="1">
        <v>40806</v>
      </c>
      <c r="F1237">
        <v>7.0279999999999996</v>
      </c>
      <c r="G1237">
        <v>1.907</v>
      </c>
      <c r="I1237" s="1">
        <v>40899</v>
      </c>
      <c r="J1237">
        <v>277.31</v>
      </c>
      <c r="K1237">
        <f t="shared" si="1030"/>
        <v>591</v>
      </c>
    </row>
    <row r="1238" spans="1:11">
      <c r="A1238" s="1">
        <v>40807</v>
      </c>
      <c r="B1238">
        <v>526</v>
      </c>
      <c r="C1238">
        <v>24</v>
      </c>
      <c r="E1238" s="1">
        <v>40807</v>
      </c>
      <c r="F1238">
        <v>7.1079999999999997</v>
      </c>
      <c r="G1238">
        <v>1.8959999999999999</v>
      </c>
      <c r="I1238" s="1">
        <v>40900</v>
      </c>
      <c r="J1238">
        <v>274.32499999999999</v>
      </c>
      <c r="K1238">
        <f t="shared" si="1030"/>
        <v>590</v>
      </c>
    </row>
    <row r="1239" spans="1:11">
      <c r="A1239" s="1">
        <v>40808</v>
      </c>
      <c r="B1239">
        <v>523</v>
      </c>
      <c r="C1239">
        <v>24</v>
      </c>
      <c r="E1239" s="1">
        <v>40808</v>
      </c>
      <c r="F1239">
        <v>7.0289999999999999</v>
      </c>
      <c r="G1239">
        <v>1.849</v>
      </c>
      <c r="I1239" s="1">
        <v>40903</v>
      </c>
      <c r="J1239">
        <v>274.28500000000003</v>
      </c>
      <c r="K1239" t="e">
        <f t="shared" si="1030"/>
        <v>#N/A</v>
      </c>
    </row>
    <row r="1240" spans="1:11">
      <c r="A1240" s="1">
        <v>40809</v>
      </c>
      <c r="B1240">
        <v>521</v>
      </c>
      <c r="C1240">
        <v>24</v>
      </c>
      <c r="E1240" s="1">
        <v>40809</v>
      </c>
      <c r="F1240">
        <v>7.0170000000000003</v>
      </c>
      <c r="G1240">
        <v>1.851</v>
      </c>
      <c r="I1240" s="1">
        <v>40904</v>
      </c>
      <c r="J1240">
        <v>274.29500000000002</v>
      </c>
      <c r="K1240">
        <f t="shared" si="1030"/>
        <v>600</v>
      </c>
    </row>
    <row r="1241" spans="1:11">
      <c r="A1241" s="1">
        <v>40812</v>
      </c>
      <c r="B1241">
        <v>518</v>
      </c>
      <c r="C1241">
        <v>24</v>
      </c>
      <c r="E1241" s="1">
        <v>40812</v>
      </c>
      <c r="F1241">
        <v>7.0129999999999999</v>
      </c>
      <c r="G1241">
        <v>1.877</v>
      </c>
      <c r="I1241" s="1">
        <v>40905</v>
      </c>
      <c r="J1241">
        <v>275.92</v>
      </c>
      <c r="K1241">
        <f t="shared" si="1030"/>
        <v>592</v>
      </c>
    </row>
    <row r="1242" spans="1:11">
      <c r="A1242" s="1">
        <v>40813</v>
      </c>
      <c r="B1242">
        <v>501</v>
      </c>
      <c r="C1242">
        <v>22</v>
      </c>
      <c r="E1242" s="1">
        <v>40813</v>
      </c>
      <c r="F1242">
        <v>6.9480000000000004</v>
      </c>
      <c r="G1242">
        <v>1.9590000000000001</v>
      </c>
      <c r="I1242" s="1">
        <v>40906</v>
      </c>
      <c r="J1242">
        <v>282.36</v>
      </c>
      <c r="K1242">
        <f t="shared" si="1030"/>
        <v>593</v>
      </c>
    </row>
    <row r="1243" spans="1:11">
      <c r="A1243" s="1">
        <v>40814</v>
      </c>
      <c r="B1243">
        <v>499</v>
      </c>
      <c r="C1243">
        <v>22</v>
      </c>
      <c r="E1243" s="1">
        <v>40814</v>
      </c>
      <c r="F1243">
        <v>6.9630000000000001</v>
      </c>
      <c r="G1243">
        <v>1.9830000000000001</v>
      </c>
      <c r="I1243" s="1">
        <v>40907</v>
      </c>
      <c r="J1243">
        <v>275.97000000000003</v>
      </c>
      <c r="K1243">
        <f t="shared" si="1030"/>
        <v>587</v>
      </c>
    </row>
    <row r="1244" spans="1:11">
      <c r="A1244" s="1">
        <v>40815</v>
      </c>
      <c r="B1244">
        <v>494</v>
      </c>
      <c r="C1244">
        <v>21</v>
      </c>
      <c r="E1244" s="1">
        <v>40815</v>
      </c>
      <c r="F1244">
        <v>6.9119999999999999</v>
      </c>
      <c r="G1244">
        <v>1.9790000000000001</v>
      </c>
      <c r="I1244" s="1">
        <v>40910</v>
      </c>
      <c r="J1244">
        <v>276</v>
      </c>
      <c r="K1244" t="e">
        <f t="shared" si="1030"/>
        <v>#N/A</v>
      </c>
    </row>
    <row r="1245" spans="1:11">
      <c r="A1245" s="1">
        <v>40816</v>
      </c>
      <c r="B1245">
        <v>496</v>
      </c>
      <c r="C1245">
        <v>22</v>
      </c>
      <c r="E1245" s="1">
        <v>40816</v>
      </c>
      <c r="F1245">
        <v>6.8559999999999999</v>
      </c>
      <c r="G1245">
        <v>1.944</v>
      </c>
      <c r="I1245" s="1">
        <v>40911</v>
      </c>
      <c r="J1245">
        <v>265</v>
      </c>
      <c r="K1245">
        <f t="shared" si="1030"/>
        <v>566</v>
      </c>
    </row>
    <row r="1246" spans="1:11">
      <c r="A1246" s="1">
        <v>40819</v>
      </c>
      <c r="B1246">
        <v>501</v>
      </c>
      <c r="C1246">
        <v>22</v>
      </c>
      <c r="E1246" s="1">
        <v>40819</v>
      </c>
      <c r="F1246">
        <v>6.8540000000000001</v>
      </c>
      <c r="G1246">
        <v>1.891</v>
      </c>
      <c r="I1246" s="1">
        <v>40912</v>
      </c>
      <c r="J1246">
        <v>274.5</v>
      </c>
      <c r="K1246">
        <f t="shared" si="1030"/>
        <v>567</v>
      </c>
    </row>
    <row r="1247" spans="1:11">
      <c r="A1247" s="1">
        <v>40820</v>
      </c>
      <c r="B1247">
        <v>507</v>
      </c>
      <c r="C1247">
        <v>24</v>
      </c>
      <c r="E1247" s="1">
        <v>40820</v>
      </c>
      <c r="F1247">
        <v>6.883</v>
      </c>
      <c r="G1247">
        <v>1.8839999999999999</v>
      </c>
      <c r="I1247" s="1">
        <v>40913</v>
      </c>
      <c r="J1247">
        <v>290.5</v>
      </c>
      <c r="K1247">
        <f t="shared" si="1030"/>
        <v>582</v>
      </c>
    </row>
    <row r="1248" spans="1:11">
      <c r="A1248" s="1">
        <v>40821</v>
      </c>
      <c r="B1248">
        <v>498</v>
      </c>
      <c r="C1248">
        <v>24</v>
      </c>
      <c r="E1248" s="1">
        <v>40821</v>
      </c>
      <c r="F1248">
        <v>6.88</v>
      </c>
      <c r="G1248">
        <v>1.97</v>
      </c>
      <c r="I1248" s="1">
        <v>40914</v>
      </c>
      <c r="J1248">
        <v>292.39499999999998</v>
      </c>
      <c r="K1248">
        <f t="shared" si="1030"/>
        <v>591</v>
      </c>
    </row>
    <row r="1249" spans="1:11">
      <c r="A1249" s="1">
        <v>40822</v>
      </c>
      <c r="B1249">
        <v>481</v>
      </c>
      <c r="C1249">
        <v>24</v>
      </c>
      <c r="E1249" s="1">
        <v>40822</v>
      </c>
      <c r="F1249">
        <v>6.8029999999999999</v>
      </c>
      <c r="G1249">
        <v>2.0609999999999999</v>
      </c>
      <c r="I1249" s="1">
        <v>40917</v>
      </c>
      <c r="J1249">
        <v>295.5</v>
      </c>
      <c r="K1249">
        <f t="shared" si="1030"/>
        <v>592</v>
      </c>
    </row>
    <row r="1250" spans="1:11">
      <c r="A1250" s="1">
        <v>40823</v>
      </c>
      <c r="B1250">
        <v>481</v>
      </c>
      <c r="C1250">
        <v>24</v>
      </c>
      <c r="E1250" s="1">
        <v>40823</v>
      </c>
      <c r="F1250">
        <v>6.8209999999999997</v>
      </c>
      <c r="G1250">
        <v>2.0710000000000002</v>
      </c>
      <c r="I1250" s="1">
        <v>40918</v>
      </c>
      <c r="J1250">
        <v>279</v>
      </c>
      <c r="K1250">
        <f t="shared" si="1030"/>
        <v>586</v>
      </c>
    </row>
    <row r="1251" spans="1:11">
      <c r="A1251" s="1">
        <v>40826</v>
      </c>
      <c r="B1251">
        <v>476</v>
      </c>
      <c r="C1251">
        <v>23</v>
      </c>
      <c r="E1251" s="1">
        <v>40826</v>
      </c>
      <c r="F1251">
        <v>6.8289999999999997</v>
      </c>
      <c r="G1251">
        <v>2.1219999999999999</v>
      </c>
      <c r="I1251" s="1">
        <v>40919</v>
      </c>
      <c r="J1251">
        <v>278.25</v>
      </c>
      <c r="K1251">
        <f t="shared" si="1030"/>
        <v>575</v>
      </c>
    </row>
    <row r="1252" spans="1:11">
      <c r="A1252" s="1">
        <v>40827</v>
      </c>
      <c r="B1252">
        <v>484</v>
      </c>
      <c r="C1252">
        <v>24</v>
      </c>
      <c r="E1252" s="1">
        <v>40827</v>
      </c>
      <c r="F1252">
        <v>6.9269999999999996</v>
      </c>
      <c r="G1252">
        <v>2.137</v>
      </c>
      <c r="I1252" s="1">
        <v>40920</v>
      </c>
      <c r="J1252">
        <v>267.44499999999999</v>
      </c>
      <c r="K1252">
        <f t="shared" si="1030"/>
        <v>551</v>
      </c>
    </row>
    <row r="1253" spans="1:11">
      <c r="A1253" s="1">
        <v>40828</v>
      </c>
      <c r="B1253">
        <v>483</v>
      </c>
      <c r="C1253">
        <v>24</v>
      </c>
      <c r="E1253" s="1">
        <v>40828</v>
      </c>
      <c r="F1253">
        <v>6.9989999999999997</v>
      </c>
      <c r="G1253">
        <v>2.2080000000000002</v>
      </c>
      <c r="I1253" s="1">
        <v>40921</v>
      </c>
      <c r="J1253">
        <v>273.20999999999998</v>
      </c>
      <c r="K1253">
        <f t="shared" si="1030"/>
        <v>553</v>
      </c>
    </row>
    <row r="1254" spans="1:11">
      <c r="A1254" s="1">
        <v>40829</v>
      </c>
      <c r="B1254">
        <v>499</v>
      </c>
      <c r="C1254">
        <v>25</v>
      </c>
      <c r="E1254" s="1">
        <v>40829</v>
      </c>
      <c r="F1254">
        <v>7.11</v>
      </c>
      <c r="G1254">
        <v>2.1709999999999998</v>
      </c>
      <c r="I1254" s="1">
        <v>40924</v>
      </c>
      <c r="J1254">
        <v>266.41000000000003</v>
      </c>
      <c r="K1254">
        <f t="shared" si="1030"/>
        <v>559</v>
      </c>
    </row>
    <row r="1255" spans="1:11">
      <c r="A1255" s="1">
        <v>40830</v>
      </c>
      <c r="B1255">
        <v>490</v>
      </c>
      <c r="C1255">
        <v>25</v>
      </c>
      <c r="E1255" s="1">
        <v>40830</v>
      </c>
      <c r="F1255">
        <v>7.1180000000000003</v>
      </c>
      <c r="G1255">
        <v>2.2650000000000001</v>
      </c>
      <c r="I1255" s="1">
        <v>40925</v>
      </c>
      <c r="J1255">
        <v>255.79</v>
      </c>
      <c r="K1255">
        <f t="shared" si="1030"/>
        <v>547</v>
      </c>
    </row>
    <row r="1256" spans="1:11">
      <c r="A1256" s="1">
        <v>40833</v>
      </c>
      <c r="B1256">
        <v>503</v>
      </c>
      <c r="C1256">
        <v>25</v>
      </c>
      <c r="E1256" s="1">
        <v>40833</v>
      </c>
      <c r="F1256">
        <v>7.1609999999999996</v>
      </c>
      <c r="G1256">
        <v>2.1850000000000001</v>
      </c>
      <c r="I1256" s="1">
        <v>40926</v>
      </c>
      <c r="J1256">
        <v>249.59</v>
      </c>
      <c r="K1256">
        <f t="shared" si="1030"/>
        <v>543</v>
      </c>
    </row>
    <row r="1257" spans="1:11">
      <c r="A1257" s="1">
        <v>40834</v>
      </c>
      <c r="B1257">
        <v>512</v>
      </c>
      <c r="C1257">
        <v>26</v>
      </c>
      <c r="E1257" s="1">
        <v>40834</v>
      </c>
      <c r="F1257">
        <v>7.27</v>
      </c>
      <c r="G1257">
        <v>2.2069999999999999</v>
      </c>
      <c r="I1257" s="1">
        <v>40927</v>
      </c>
      <c r="J1257">
        <v>226.08</v>
      </c>
      <c r="K1257">
        <f t="shared" si="1030"/>
        <v>543</v>
      </c>
    </row>
    <row r="1258" spans="1:11">
      <c r="A1258" s="1">
        <v>40835</v>
      </c>
      <c r="B1258">
        <v>511</v>
      </c>
      <c r="C1258">
        <v>26</v>
      </c>
      <c r="E1258" s="1">
        <v>40835</v>
      </c>
      <c r="F1258">
        <v>7.3230000000000004</v>
      </c>
      <c r="G1258">
        <v>2.2559999999999998</v>
      </c>
      <c r="I1258" s="1">
        <v>40928</v>
      </c>
      <c r="J1258">
        <v>225.66</v>
      </c>
      <c r="K1258">
        <f t="shared" si="1030"/>
        <v>535</v>
      </c>
    </row>
    <row r="1259" spans="1:11">
      <c r="A1259" s="1">
        <v>40836</v>
      </c>
      <c r="B1259">
        <v>522</v>
      </c>
      <c r="C1259">
        <v>25</v>
      </c>
      <c r="E1259" s="1">
        <v>40836</v>
      </c>
      <c r="F1259">
        <v>7.4320000000000004</v>
      </c>
      <c r="G1259">
        <v>2.2440000000000002</v>
      </c>
      <c r="I1259" s="1">
        <v>40931</v>
      </c>
      <c r="J1259">
        <v>222.965</v>
      </c>
      <c r="K1259">
        <f t="shared" si="1030"/>
        <v>514</v>
      </c>
    </row>
    <row r="1260" spans="1:11">
      <c r="A1260" s="1">
        <v>40837</v>
      </c>
      <c r="B1260">
        <v>508</v>
      </c>
      <c r="C1260">
        <v>24</v>
      </c>
      <c r="E1260" s="1">
        <v>40837</v>
      </c>
      <c r="F1260">
        <v>7.3239999999999998</v>
      </c>
      <c r="G1260">
        <v>2.2759999999999998</v>
      </c>
      <c r="I1260" s="1">
        <v>40932</v>
      </c>
      <c r="J1260">
        <v>227.72</v>
      </c>
      <c r="K1260">
        <f t="shared" si="1030"/>
        <v>513</v>
      </c>
    </row>
    <row r="1261" spans="1:11">
      <c r="A1261" s="1">
        <v>40840</v>
      </c>
      <c r="B1261">
        <v>513</v>
      </c>
      <c r="C1261">
        <v>24</v>
      </c>
      <c r="E1261" s="1">
        <v>40840</v>
      </c>
      <c r="F1261">
        <v>7.3819999999999997</v>
      </c>
      <c r="G1261">
        <v>2.2629999999999999</v>
      </c>
      <c r="I1261" s="1">
        <v>40933</v>
      </c>
      <c r="J1261">
        <v>227.29</v>
      </c>
      <c r="K1261">
        <f t="shared" si="1030"/>
        <v>517</v>
      </c>
    </row>
    <row r="1262" spans="1:11">
      <c r="A1262" s="1">
        <v>40841</v>
      </c>
      <c r="B1262">
        <v>520</v>
      </c>
      <c r="C1262">
        <v>23</v>
      </c>
      <c r="E1262" s="1">
        <v>40841</v>
      </c>
      <c r="F1262">
        <v>7.3739999999999997</v>
      </c>
      <c r="G1262">
        <v>2.1829999999999998</v>
      </c>
      <c r="I1262" s="1">
        <v>40934</v>
      </c>
      <c r="J1262">
        <v>213.55</v>
      </c>
      <c r="K1262">
        <f t="shared" si="1030"/>
        <v>506</v>
      </c>
    </row>
    <row r="1263" spans="1:11">
      <c r="A1263" s="1">
        <v>40842</v>
      </c>
      <c r="B1263">
        <v>528</v>
      </c>
      <c r="C1263">
        <v>24</v>
      </c>
      <c r="E1263" s="1">
        <v>40842</v>
      </c>
      <c r="F1263">
        <v>7.3639999999999999</v>
      </c>
      <c r="G1263">
        <v>2.0979999999999999</v>
      </c>
      <c r="I1263" s="1">
        <v>40935</v>
      </c>
      <c r="J1263">
        <v>212.965</v>
      </c>
      <c r="K1263">
        <f t="shared" si="1030"/>
        <v>497</v>
      </c>
    </row>
    <row r="1264" spans="1:11">
      <c r="A1264" s="1">
        <v>40843</v>
      </c>
      <c r="B1264">
        <v>504</v>
      </c>
      <c r="C1264">
        <v>23</v>
      </c>
      <c r="E1264" s="1">
        <v>40843</v>
      </c>
      <c r="F1264">
        <v>7.2409999999999997</v>
      </c>
      <c r="G1264">
        <v>2.194</v>
      </c>
      <c r="I1264" s="1">
        <v>40938</v>
      </c>
      <c r="J1264">
        <v>224.1</v>
      </c>
      <c r="K1264">
        <f t="shared" si="1030"/>
        <v>518</v>
      </c>
    </row>
    <row r="1265" spans="1:11">
      <c r="A1265" s="1">
        <v>40844</v>
      </c>
      <c r="B1265">
        <v>521</v>
      </c>
      <c r="C1265">
        <v>23</v>
      </c>
      <c r="E1265" s="1">
        <v>40844</v>
      </c>
      <c r="F1265">
        <v>7.4390000000000001</v>
      </c>
      <c r="G1265">
        <v>2.2280000000000002</v>
      </c>
      <c r="I1265" s="1">
        <v>40939</v>
      </c>
      <c r="J1265">
        <v>220.24</v>
      </c>
      <c r="K1265">
        <f t="shared" si="1030"/>
        <v>507</v>
      </c>
    </row>
    <row r="1266" spans="1:11">
      <c r="A1266" s="1">
        <v>40847</v>
      </c>
      <c r="B1266">
        <v>544</v>
      </c>
      <c r="C1266">
        <v>25</v>
      </c>
      <c r="E1266" s="1">
        <v>40847</v>
      </c>
      <c r="F1266">
        <v>7.61</v>
      </c>
      <c r="G1266">
        <v>2.1909999999999998</v>
      </c>
      <c r="I1266" s="1">
        <v>40940</v>
      </c>
      <c r="J1266">
        <v>209.58500000000001</v>
      </c>
      <c r="K1266">
        <f t="shared" si="1030"/>
        <v>481</v>
      </c>
    </row>
    <row r="1267" spans="1:11">
      <c r="A1267" s="1">
        <v>40848</v>
      </c>
      <c r="B1267">
        <v>577</v>
      </c>
      <c r="C1267">
        <v>27</v>
      </c>
      <c r="E1267" s="1">
        <v>40848</v>
      </c>
      <c r="F1267">
        <v>7.7809999999999997</v>
      </c>
      <c r="G1267">
        <v>2.048</v>
      </c>
      <c r="I1267" s="1">
        <v>40941</v>
      </c>
      <c r="J1267">
        <v>204.16</v>
      </c>
      <c r="K1267">
        <f t="shared" si="1030"/>
        <v>478</v>
      </c>
    </row>
    <row r="1268" spans="1:11">
      <c r="A1268" s="1">
        <v>40849</v>
      </c>
      <c r="B1268">
        <v>566</v>
      </c>
      <c r="C1268">
        <v>26</v>
      </c>
      <c r="E1268" s="1">
        <v>40849</v>
      </c>
      <c r="F1268">
        <v>7.77</v>
      </c>
      <c r="G1268">
        <v>2.1230000000000002</v>
      </c>
      <c r="I1268" s="1">
        <v>40942</v>
      </c>
      <c r="J1268">
        <v>195.33500000000001</v>
      </c>
      <c r="K1268">
        <f t="shared" si="1030"/>
        <v>477</v>
      </c>
    </row>
    <row r="1269" spans="1:11">
      <c r="A1269" s="1">
        <v>40850</v>
      </c>
      <c r="B1269">
        <v>567</v>
      </c>
      <c r="C1269">
        <v>26</v>
      </c>
      <c r="E1269" s="1">
        <v>40850</v>
      </c>
      <c r="F1269">
        <v>7.7859999999999996</v>
      </c>
      <c r="G1269">
        <v>2.1139999999999999</v>
      </c>
      <c r="I1269" s="1">
        <v>40945</v>
      </c>
      <c r="J1269">
        <v>193.38</v>
      </c>
      <c r="K1269">
        <f t="shared" si="1030"/>
        <v>477</v>
      </c>
    </row>
    <row r="1270" spans="1:11">
      <c r="A1270" s="1">
        <v>40851</v>
      </c>
      <c r="B1270">
        <v>590</v>
      </c>
      <c r="C1270">
        <v>26</v>
      </c>
      <c r="E1270" s="1">
        <v>40851</v>
      </c>
      <c r="F1270">
        <v>7.9870000000000001</v>
      </c>
      <c r="G1270">
        <v>2.085</v>
      </c>
      <c r="I1270" s="1">
        <v>40946</v>
      </c>
      <c r="J1270">
        <v>192.64</v>
      </c>
      <c r="K1270">
        <f t="shared" si="1030"/>
        <v>476</v>
      </c>
    </row>
    <row r="1271" spans="1:11">
      <c r="A1271" s="1">
        <v>40854</v>
      </c>
      <c r="B1271">
        <v>617</v>
      </c>
      <c r="C1271">
        <v>26</v>
      </c>
      <c r="E1271" s="1">
        <v>40854</v>
      </c>
      <c r="F1271">
        <v>8.266</v>
      </c>
      <c r="G1271">
        <v>2.0779999999999998</v>
      </c>
      <c r="I1271" s="1">
        <v>40947</v>
      </c>
      <c r="J1271">
        <v>202.965</v>
      </c>
      <c r="K1271">
        <f t="shared" si="1030"/>
        <v>473</v>
      </c>
    </row>
    <row r="1272" spans="1:11">
      <c r="A1272" s="1">
        <v>40855</v>
      </c>
      <c r="B1272">
        <v>624</v>
      </c>
      <c r="C1272">
        <v>26</v>
      </c>
      <c r="E1272" s="1">
        <v>40855</v>
      </c>
      <c r="F1272">
        <v>8.3369999999999997</v>
      </c>
      <c r="G1272">
        <v>2.081</v>
      </c>
      <c r="I1272" s="1">
        <v>40948</v>
      </c>
      <c r="J1272">
        <v>205.125</v>
      </c>
      <c r="K1272">
        <f t="shared" si="1030"/>
        <v>463</v>
      </c>
    </row>
    <row r="1273" spans="1:11">
      <c r="A1273" s="1">
        <v>40856</v>
      </c>
      <c r="B1273">
        <v>670</v>
      </c>
      <c r="C1273">
        <v>28</v>
      </c>
      <c r="E1273" s="1">
        <v>40856</v>
      </c>
      <c r="F1273">
        <v>8.8309999999999995</v>
      </c>
      <c r="G1273">
        <v>2.1150000000000002</v>
      </c>
      <c r="I1273" s="1">
        <v>40949</v>
      </c>
      <c r="J1273">
        <v>218.155</v>
      </c>
      <c r="K1273">
        <f t="shared" si="1030"/>
        <v>470</v>
      </c>
    </row>
    <row r="1274" spans="1:11">
      <c r="A1274" s="1">
        <v>40857</v>
      </c>
      <c r="B1274">
        <v>635</v>
      </c>
      <c r="C1274">
        <v>29</v>
      </c>
      <c r="E1274" s="1">
        <v>40857</v>
      </c>
      <c r="F1274">
        <v>8.6170000000000009</v>
      </c>
      <c r="G1274">
        <v>2.2589999999999999</v>
      </c>
      <c r="I1274" s="1">
        <v>40952</v>
      </c>
      <c r="J1274">
        <v>221</v>
      </c>
      <c r="K1274">
        <f t="shared" si="1030"/>
        <v>472</v>
      </c>
    </row>
    <row r="1275" spans="1:11">
      <c r="A1275" s="1">
        <v>40858</v>
      </c>
      <c r="B1275">
        <v>601</v>
      </c>
      <c r="C1275">
        <v>29</v>
      </c>
      <c r="E1275" s="1">
        <v>40858</v>
      </c>
      <c r="F1275">
        <v>8.2810000000000006</v>
      </c>
      <c r="G1275">
        <v>2.2759999999999998</v>
      </c>
      <c r="I1275" s="1">
        <v>40953</v>
      </c>
      <c r="J1275">
        <v>228.315</v>
      </c>
      <c r="K1275">
        <f t="shared" si="1030"/>
        <v>472</v>
      </c>
    </row>
    <row r="1276" spans="1:11">
      <c r="A1276" s="1">
        <v>40861</v>
      </c>
      <c r="B1276">
        <v>623</v>
      </c>
      <c r="C1276">
        <v>31</v>
      </c>
      <c r="E1276" s="1">
        <v>40861</v>
      </c>
      <c r="F1276">
        <v>8.5030000000000001</v>
      </c>
      <c r="G1276">
        <v>2.2890000000000001</v>
      </c>
      <c r="I1276" s="1">
        <v>40954</v>
      </c>
      <c r="J1276">
        <v>242.58</v>
      </c>
      <c r="K1276">
        <f t="shared" si="1030"/>
        <v>481</v>
      </c>
    </row>
    <row r="1277" spans="1:11">
      <c r="A1277" s="1">
        <v>40862</v>
      </c>
      <c r="B1277">
        <v>650</v>
      </c>
      <c r="C1277">
        <v>35</v>
      </c>
      <c r="E1277" s="1">
        <v>40862</v>
      </c>
      <c r="F1277">
        <v>8.8550000000000004</v>
      </c>
      <c r="G1277">
        <v>2.4009999999999998</v>
      </c>
      <c r="I1277" s="1">
        <v>40955</v>
      </c>
      <c r="J1277">
        <v>231.74</v>
      </c>
      <c r="K1277">
        <f t="shared" si="1030"/>
        <v>480</v>
      </c>
    </row>
    <row r="1278" spans="1:11">
      <c r="A1278" s="1">
        <v>40863</v>
      </c>
      <c r="B1278">
        <v>644</v>
      </c>
      <c r="C1278">
        <v>35</v>
      </c>
      <c r="E1278" s="1">
        <v>40863</v>
      </c>
      <c r="F1278">
        <v>8.8339999999999996</v>
      </c>
      <c r="G1278">
        <v>2.4430000000000001</v>
      </c>
      <c r="I1278" s="1">
        <v>40956</v>
      </c>
      <c r="J1278">
        <v>223.41</v>
      </c>
      <c r="K1278">
        <f t="shared" si="1030"/>
        <v>471</v>
      </c>
    </row>
    <row r="1279" spans="1:11">
      <c r="A1279" s="1">
        <v>40864</v>
      </c>
      <c r="B1279">
        <v>629</v>
      </c>
      <c r="C1279">
        <v>35</v>
      </c>
      <c r="E1279" s="1">
        <v>40864</v>
      </c>
      <c r="F1279">
        <v>8.7390000000000008</v>
      </c>
      <c r="G1279">
        <v>2.5009999999999999</v>
      </c>
      <c r="I1279" s="1">
        <v>40959</v>
      </c>
      <c r="J1279">
        <v>214</v>
      </c>
      <c r="K1279">
        <f t="shared" si="1030"/>
        <v>461</v>
      </c>
    </row>
    <row r="1280" spans="1:11">
      <c r="A1280" s="1">
        <v>40865</v>
      </c>
      <c r="B1280">
        <v>623</v>
      </c>
      <c r="C1280">
        <v>34</v>
      </c>
      <c r="E1280" s="1">
        <v>40865</v>
      </c>
      <c r="F1280">
        <v>8.6210000000000004</v>
      </c>
      <c r="G1280">
        <v>2.4329999999999998</v>
      </c>
      <c r="I1280" s="1">
        <v>40960</v>
      </c>
      <c r="J1280">
        <v>216.16</v>
      </c>
      <c r="K1280">
        <f t="shared" si="1030"/>
        <v>454</v>
      </c>
    </row>
    <row r="1281" spans="1:11">
      <c r="A1281" s="1">
        <v>40868</v>
      </c>
      <c r="B1281">
        <v>638</v>
      </c>
      <c r="C1281">
        <v>35</v>
      </c>
      <c r="E1281" s="1">
        <v>40868</v>
      </c>
      <c r="F1281">
        <v>8.7230000000000008</v>
      </c>
      <c r="G1281">
        <v>2.3820000000000001</v>
      </c>
      <c r="I1281" s="1">
        <v>40961</v>
      </c>
      <c r="J1281">
        <v>227.375</v>
      </c>
      <c r="K1281">
        <f t="shared" si="1030"/>
        <v>459</v>
      </c>
    </row>
    <row r="1282" spans="1:11">
      <c r="A1282" s="1">
        <v>40869</v>
      </c>
      <c r="B1282">
        <v>657</v>
      </c>
      <c r="C1282">
        <v>37</v>
      </c>
      <c r="E1282" s="1">
        <v>40869</v>
      </c>
      <c r="F1282">
        <v>8.9589999999999996</v>
      </c>
      <c r="G1282">
        <v>2.4380000000000002</v>
      </c>
      <c r="I1282" s="1">
        <v>40962</v>
      </c>
      <c r="J1282">
        <v>222.06</v>
      </c>
      <c r="K1282">
        <f t="shared" si="1030"/>
        <v>463</v>
      </c>
    </row>
    <row r="1283" spans="1:11">
      <c r="A1283" s="1">
        <v>40870</v>
      </c>
      <c r="B1283">
        <v>666</v>
      </c>
      <c r="C1283">
        <v>42</v>
      </c>
      <c r="E1283" s="1">
        <v>40870</v>
      </c>
      <c r="F1283">
        <v>9.1630000000000003</v>
      </c>
      <c r="G1283">
        <v>2.5920000000000001</v>
      </c>
      <c r="I1283" s="1">
        <v>40963</v>
      </c>
      <c r="J1283">
        <v>211.85</v>
      </c>
      <c r="K1283">
        <f t="shared" si="1030"/>
        <v>460</v>
      </c>
    </row>
    <row r="1284" spans="1:11">
      <c r="A1284" s="1">
        <v>40871</v>
      </c>
      <c r="B1284">
        <v>677</v>
      </c>
      <c r="C1284">
        <v>44</v>
      </c>
      <c r="E1284" s="1">
        <v>40871</v>
      </c>
      <c r="F1284">
        <v>9.3249999999999993</v>
      </c>
      <c r="G1284">
        <v>2.6579999999999999</v>
      </c>
      <c r="I1284" s="1">
        <v>40966</v>
      </c>
      <c r="J1284">
        <v>216</v>
      </c>
      <c r="K1284">
        <f t="shared" si="1030"/>
        <v>460</v>
      </c>
    </row>
    <row r="1285" spans="1:11">
      <c r="A1285" s="1">
        <v>40872</v>
      </c>
      <c r="B1285">
        <v>696</v>
      </c>
      <c r="C1285">
        <v>45</v>
      </c>
      <c r="E1285" s="1">
        <v>40872</v>
      </c>
      <c r="F1285">
        <v>9.5540000000000003</v>
      </c>
      <c r="G1285">
        <v>2.69</v>
      </c>
      <c r="I1285" s="1">
        <v>40967</v>
      </c>
      <c r="J1285">
        <v>204.19</v>
      </c>
      <c r="K1285">
        <f t="shared" si="1030"/>
        <v>453</v>
      </c>
    </row>
    <row r="1286" spans="1:11">
      <c r="A1286" s="1">
        <v>40875</v>
      </c>
      <c r="B1286">
        <v>682</v>
      </c>
      <c r="C1286">
        <v>41</v>
      </c>
      <c r="E1286" s="1">
        <v>40875</v>
      </c>
      <c r="F1286">
        <v>9.3620000000000001</v>
      </c>
      <c r="G1286">
        <v>2.601</v>
      </c>
      <c r="I1286" s="1">
        <v>40968</v>
      </c>
      <c r="J1286">
        <v>207</v>
      </c>
      <c r="K1286">
        <f t="shared" si="1030"/>
        <v>446</v>
      </c>
    </row>
    <row r="1287" spans="1:11">
      <c r="A1287" s="1">
        <v>40876</v>
      </c>
      <c r="B1287">
        <v>681</v>
      </c>
      <c r="C1287">
        <v>38</v>
      </c>
      <c r="E1287" s="1">
        <v>40876</v>
      </c>
      <c r="F1287">
        <v>9.3239999999999998</v>
      </c>
      <c r="G1287">
        <v>2.5419999999999998</v>
      </c>
      <c r="I1287" s="1">
        <v>40969</v>
      </c>
      <c r="J1287">
        <v>199.11500000000001</v>
      </c>
      <c r="K1287">
        <f t="shared" si="1030"/>
        <v>425</v>
      </c>
    </row>
    <row r="1288" spans="1:11">
      <c r="A1288" s="1">
        <v>40877</v>
      </c>
      <c r="B1288">
        <v>687</v>
      </c>
      <c r="C1288">
        <v>36</v>
      </c>
      <c r="E1288" s="1">
        <v>40877</v>
      </c>
      <c r="F1288">
        <v>9.2309999999999999</v>
      </c>
      <c r="G1288">
        <v>2.359</v>
      </c>
      <c r="I1288" s="1">
        <v>40970</v>
      </c>
      <c r="J1288">
        <v>205.72</v>
      </c>
      <c r="K1288">
        <f t="shared" ref="K1288:K1351" si="1031">VLOOKUP(I1288,$A$2:$B$5000,2,FALSE)</f>
        <v>424</v>
      </c>
    </row>
    <row r="1289" spans="1:11">
      <c r="A1289" s="1">
        <v>40878</v>
      </c>
      <c r="B1289">
        <v>650</v>
      </c>
      <c r="C1289">
        <v>35</v>
      </c>
      <c r="E1289" s="1">
        <v>40878</v>
      </c>
      <c r="F1289">
        <v>8.7799999999999994</v>
      </c>
      <c r="G1289">
        <v>2.27</v>
      </c>
      <c r="I1289" s="1">
        <v>40973</v>
      </c>
      <c r="J1289">
        <v>214.375</v>
      </c>
      <c r="K1289">
        <f t="shared" si="1031"/>
        <v>428</v>
      </c>
    </row>
    <row r="1290" spans="1:11">
      <c r="A1290" s="1">
        <v>40879</v>
      </c>
      <c r="B1290">
        <v>637</v>
      </c>
      <c r="C1290">
        <v>33</v>
      </c>
      <c r="E1290" s="1">
        <v>40879</v>
      </c>
      <c r="F1290">
        <v>8.6509999999999998</v>
      </c>
      <c r="G1290">
        <v>2.2549999999999999</v>
      </c>
      <c r="I1290" s="1">
        <v>40974</v>
      </c>
      <c r="J1290">
        <v>226</v>
      </c>
      <c r="K1290">
        <f t="shared" si="1031"/>
        <v>441</v>
      </c>
    </row>
    <row r="1291" spans="1:11">
      <c r="A1291" s="1">
        <v>40882</v>
      </c>
      <c r="B1291">
        <v>576</v>
      </c>
      <c r="C1291">
        <v>30</v>
      </c>
      <c r="E1291" s="1">
        <v>40882</v>
      </c>
      <c r="F1291">
        <v>8.0139999999999993</v>
      </c>
      <c r="G1291">
        <v>2.2090000000000001</v>
      </c>
      <c r="I1291" s="1">
        <v>40975</v>
      </c>
      <c r="J1291">
        <v>215.38499999999999</v>
      </c>
      <c r="K1291">
        <f t="shared" si="1031"/>
        <v>438</v>
      </c>
    </row>
    <row r="1292" spans="1:11">
      <c r="A1292" s="1">
        <v>40883</v>
      </c>
      <c r="B1292">
        <v>575</v>
      </c>
      <c r="C1292">
        <v>31</v>
      </c>
      <c r="E1292" s="1">
        <v>40883</v>
      </c>
      <c r="F1292">
        <v>8.0229999999999997</v>
      </c>
      <c r="G1292">
        <v>2.2349999999999999</v>
      </c>
      <c r="I1292" s="1">
        <v>40976</v>
      </c>
      <c r="J1292">
        <v>210.22</v>
      </c>
      <c r="K1292">
        <f t="shared" si="1031"/>
        <v>435</v>
      </c>
    </row>
    <row r="1293" spans="1:11">
      <c r="A1293" s="1">
        <v>40884</v>
      </c>
      <c r="B1293">
        <v>591</v>
      </c>
      <c r="C1293">
        <v>32</v>
      </c>
      <c r="E1293" s="1">
        <v>40884</v>
      </c>
      <c r="F1293">
        <v>8.157</v>
      </c>
      <c r="G1293">
        <v>2.2130000000000001</v>
      </c>
      <c r="I1293" s="1">
        <v>40977</v>
      </c>
      <c r="J1293">
        <v>211.10499999999999</v>
      </c>
      <c r="K1293">
        <f t="shared" si="1031"/>
        <v>434</v>
      </c>
    </row>
    <row r="1294" spans="1:11">
      <c r="A1294" s="1">
        <v>40885</v>
      </c>
      <c r="B1294">
        <v>630</v>
      </c>
      <c r="C1294">
        <v>32</v>
      </c>
      <c r="E1294" s="1">
        <v>40885</v>
      </c>
      <c r="F1294">
        <v>8.5690000000000008</v>
      </c>
      <c r="G1294">
        <v>2.23</v>
      </c>
      <c r="I1294" s="1">
        <v>40980</v>
      </c>
      <c r="J1294">
        <v>214.5</v>
      </c>
      <c r="K1294">
        <f t="shared" si="1031"/>
        <v>439</v>
      </c>
    </row>
    <row r="1295" spans="1:11">
      <c r="A1295" s="1">
        <v>40886</v>
      </c>
      <c r="B1295">
        <v>628</v>
      </c>
      <c r="C1295">
        <v>32</v>
      </c>
      <c r="E1295" s="1">
        <v>40886</v>
      </c>
      <c r="F1295">
        <v>8.5370000000000008</v>
      </c>
      <c r="G1295">
        <v>2.2189999999999999</v>
      </c>
      <c r="I1295" s="1">
        <v>40981</v>
      </c>
      <c r="J1295">
        <v>208.56</v>
      </c>
      <c r="K1295">
        <f t="shared" si="1031"/>
        <v>441</v>
      </c>
    </row>
    <row r="1296" spans="1:11">
      <c r="A1296" s="1">
        <v>40889</v>
      </c>
      <c r="B1296">
        <v>632</v>
      </c>
      <c r="C1296">
        <v>32</v>
      </c>
      <c r="E1296" s="1">
        <v>40889</v>
      </c>
      <c r="F1296">
        <v>8.5310000000000006</v>
      </c>
      <c r="G1296">
        <v>2.1709999999999998</v>
      </c>
      <c r="I1296" s="1">
        <v>40982</v>
      </c>
      <c r="J1296">
        <v>200.67</v>
      </c>
      <c r="K1296">
        <f t="shared" si="1031"/>
        <v>433</v>
      </c>
    </row>
    <row r="1297" spans="1:11">
      <c r="A1297" s="1">
        <v>40890</v>
      </c>
      <c r="B1297">
        <v>624</v>
      </c>
      <c r="C1297">
        <v>30</v>
      </c>
      <c r="E1297" s="1">
        <v>40890</v>
      </c>
      <c r="F1297">
        <v>8.4489999999999998</v>
      </c>
      <c r="G1297">
        <v>2.153</v>
      </c>
      <c r="I1297" s="1">
        <v>40983</v>
      </c>
      <c r="J1297">
        <v>198.15</v>
      </c>
      <c r="K1297">
        <f t="shared" si="1031"/>
        <v>430</v>
      </c>
    </row>
    <row r="1298" spans="1:11">
      <c r="A1298" s="1">
        <v>40891</v>
      </c>
      <c r="B1298">
        <v>638</v>
      </c>
      <c r="C1298">
        <v>31</v>
      </c>
      <c r="E1298" s="1">
        <v>40891</v>
      </c>
      <c r="F1298">
        <v>8.5139999999999993</v>
      </c>
      <c r="G1298">
        <v>2.0880000000000001</v>
      </c>
      <c r="I1298" s="1">
        <v>40984</v>
      </c>
      <c r="J1298">
        <v>191</v>
      </c>
      <c r="K1298">
        <f t="shared" si="1031"/>
        <v>424</v>
      </c>
    </row>
    <row r="1299" spans="1:11">
      <c r="A1299" s="1">
        <v>40892</v>
      </c>
      <c r="B1299">
        <v>615</v>
      </c>
      <c r="C1299">
        <v>29</v>
      </c>
      <c r="E1299" s="1">
        <v>40892</v>
      </c>
      <c r="F1299">
        <v>8.2379999999999995</v>
      </c>
      <c r="G1299">
        <v>2.0350000000000001</v>
      </c>
      <c r="I1299" s="1">
        <v>40987</v>
      </c>
      <c r="J1299">
        <v>184.2</v>
      </c>
      <c r="K1299">
        <f t="shared" si="1031"/>
        <v>424</v>
      </c>
    </row>
    <row r="1300" spans="1:11">
      <c r="A1300" s="1">
        <v>40893</v>
      </c>
      <c r="B1300">
        <v>605</v>
      </c>
      <c r="C1300">
        <v>29</v>
      </c>
      <c r="E1300" s="1">
        <v>40893</v>
      </c>
      <c r="F1300">
        <v>8.1029999999999998</v>
      </c>
      <c r="G1300">
        <v>1.988</v>
      </c>
      <c r="I1300" s="1">
        <v>40988</v>
      </c>
      <c r="J1300">
        <v>180.4</v>
      </c>
      <c r="K1300">
        <f t="shared" si="1031"/>
        <v>426</v>
      </c>
    </row>
    <row r="1301" spans="1:11">
      <c r="A1301" s="1">
        <v>40896</v>
      </c>
      <c r="B1301">
        <v>589</v>
      </c>
      <c r="C1301">
        <v>29</v>
      </c>
      <c r="E1301" s="1">
        <v>40896</v>
      </c>
      <c r="F1301">
        <v>7.9729999999999999</v>
      </c>
      <c r="G1301">
        <v>2.016</v>
      </c>
      <c r="I1301" s="1">
        <v>40989</v>
      </c>
      <c r="J1301">
        <v>188.94</v>
      </c>
      <c r="K1301">
        <f t="shared" si="1031"/>
        <v>438</v>
      </c>
    </row>
    <row r="1302" spans="1:11">
      <c r="A1302" s="1">
        <v>40897</v>
      </c>
      <c r="B1302">
        <v>571</v>
      </c>
      <c r="C1302">
        <v>28</v>
      </c>
      <c r="E1302" s="1">
        <v>40897</v>
      </c>
      <c r="F1302">
        <v>7.8170000000000002</v>
      </c>
      <c r="G1302">
        <v>2.0350000000000001</v>
      </c>
      <c r="I1302" s="1">
        <v>40990</v>
      </c>
      <c r="J1302">
        <v>207.22499999999999</v>
      </c>
      <c r="K1302">
        <f t="shared" si="1031"/>
        <v>451</v>
      </c>
    </row>
    <row r="1303" spans="1:11">
      <c r="A1303" s="1">
        <v>40898</v>
      </c>
      <c r="B1303">
        <v>583</v>
      </c>
      <c r="C1303">
        <v>29</v>
      </c>
      <c r="E1303" s="1">
        <v>40898</v>
      </c>
      <c r="F1303">
        <v>7.944</v>
      </c>
      <c r="G1303">
        <v>2.0390000000000001</v>
      </c>
      <c r="I1303" s="1">
        <v>40991</v>
      </c>
      <c r="J1303">
        <v>209.745</v>
      </c>
      <c r="K1303">
        <f t="shared" si="1031"/>
        <v>453</v>
      </c>
    </row>
    <row r="1304" spans="1:11">
      <c r="A1304" s="1">
        <v>40899</v>
      </c>
      <c r="B1304">
        <v>591</v>
      </c>
      <c r="C1304">
        <v>28</v>
      </c>
      <c r="E1304" s="1">
        <v>40899</v>
      </c>
      <c r="F1304">
        <v>8.0090000000000003</v>
      </c>
      <c r="G1304">
        <v>2.0230000000000001</v>
      </c>
      <c r="I1304" s="1">
        <v>40994</v>
      </c>
      <c r="J1304">
        <v>205.22</v>
      </c>
      <c r="K1304">
        <f t="shared" si="1031"/>
        <v>447</v>
      </c>
    </row>
    <row r="1305" spans="1:11">
      <c r="A1305" s="1">
        <v>40900</v>
      </c>
      <c r="B1305">
        <v>590</v>
      </c>
      <c r="C1305">
        <v>27</v>
      </c>
      <c r="E1305" s="1">
        <v>40900</v>
      </c>
      <c r="F1305">
        <v>7.9960000000000004</v>
      </c>
      <c r="G1305">
        <v>2.0070000000000001</v>
      </c>
      <c r="I1305" s="1">
        <v>40995</v>
      </c>
      <c r="J1305">
        <v>202.54499999999999</v>
      </c>
      <c r="K1305">
        <f t="shared" si="1031"/>
        <v>452</v>
      </c>
    </row>
    <row r="1306" spans="1:11">
      <c r="A1306" s="1">
        <v>40904</v>
      </c>
      <c r="B1306">
        <v>600</v>
      </c>
      <c r="C1306">
        <v>27</v>
      </c>
      <c r="E1306" s="1">
        <v>40904</v>
      </c>
      <c r="F1306">
        <v>8.0549999999999997</v>
      </c>
      <c r="G1306">
        <v>1.9590000000000001</v>
      </c>
      <c r="I1306" s="1">
        <v>40996</v>
      </c>
      <c r="J1306">
        <v>206.56</v>
      </c>
      <c r="K1306">
        <f t="shared" si="1031"/>
        <v>452</v>
      </c>
    </row>
    <row r="1307" spans="1:11">
      <c r="A1307" s="1">
        <v>40905</v>
      </c>
      <c r="B1307">
        <v>592</v>
      </c>
      <c r="C1307">
        <v>27</v>
      </c>
      <c r="E1307" s="1">
        <v>40905</v>
      </c>
      <c r="F1307">
        <v>7.9480000000000004</v>
      </c>
      <c r="G1307">
        <v>1.9330000000000001</v>
      </c>
      <c r="I1307" s="1">
        <v>40997</v>
      </c>
      <c r="J1307">
        <v>216.82</v>
      </c>
      <c r="K1307">
        <f t="shared" si="1031"/>
        <v>475</v>
      </c>
    </row>
    <row r="1308" spans="1:11">
      <c r="A1308" s="1">
        <v>40906</v>
      </c>
      <c r="B1308">
        <v>593</v>
      </c>
      <c r="C1308">
        <v>26</v>
      </c>
      <c r="E1308" s="1">
        <v>40906</v>
      </c>
      <c r="F1308">
        <v>7.9539999999999997</v>
      </c>
      <c r="G1308">
        <v>1.9239999999999999</v>
      </c>
      <c r="I1308" s="1">
        <v>40998</v>
      </c>
      <c r="J1308">
        <v>219.215</v>
      </c>
      <c r="K1308">
        <f t="shared" si="1031"/>
        <v>468</v>
      </c>
    </row>
    <row r="1309" spans="1:11">
      <c r="A1309" s="1">
        <v>40907</v>
      </c>
      <c r="B1309">
        <v>587</v>
      </c>
      <c r="C1309">
        <v>26</v>
      </c>
      <c r="E1309" s="1">
        <v>40907</v>
      </c>
      <c r="F1309">
        <v>7.9080000000000004</v>
      </c>
      <c r="G1309">
        <v>1.9339999999999999</v>
      </c>
      <c r="I1309" s="1">
        <v>41001</v>
      </c>
      <c r="J1309">
        <v>219.375</v>
      </c>
      <c r="K1309">
        <f t="shared" si="1031"/>
        <v>322</v>
      </c>
    </row>
    <row r="1310" spans="1:11">
      <c r="A1310" s="1">
        <v>40908</v>
      </c>
      <c r="B1310">
        <v>581</v>
      </c>
      <c r="C1310">
        <v>25</v>
      </c>
      <c r="E1310" s="1">
        <v>40908</v>
      </c>
      <c r="F1310">
        <v>7.8460000000000001</v>
      </c>
      <c r="G1310">
        <v>1.9470000000000001</v>
      </c>
      <c r="I1310" s="1">
        <v>41002</v>
      </c>
      <c r="J1310">
        <v>217.08</v>
      </c>
      <c r="K1310">
        <f t="shared" si="1031"/>
        <v>326</v>
      </c>
    </row>
    <row r="1311" spans="1:11">
      <c r="A1311" s="1">
        <v>40911</v>
      </c>
      <c r="B1311">
        <v>566</v>
      </c>
      <c r="C1311">
        <v>27</v>
      </c>
      <c r="E1311" s="1">
        <v>40911</v>
      </c>
      <c r="F1311">
        <v>7.7830000000000004</v>
      </c>
      <c r="G1311">
        <v>2.028</v>
      </c>
      <c r="I1311" s="1">
        <v>41003</v>
      </c>
      <c r="J1311">
        <v>226.92500000000001</v>
      </c>
      <c r="K1311">
        <f t="shared" si="1031"/>
        <v>343</v>
      </c>
    </row>
    <row r="1312" spans="1:11">
      <c r="A1312" s="1">
        <v>40912</v>
      </c>
      <c r="B1312">
        <v>567</v>
      </c>
      <c r="C1312">
        <v>28</v>
      </c>
      <c r="E1312" s="1">
        <v>40912</v>
      </c>
      <c r="F1312">
        <v>7.8230000000000004</v>
      </c>
      <c r="G1312">
        <v>2.0659999999999998</v>
      </c>
      <c r="I1312" s="1">
        <v>41004</v>
      </c>
      <c r="J1312">
        <v>235.65</v>
      </c>
      <c r="K1312">
        <f t="shared" si="1031"/>
        <v>356</v>
      </c>
    </row>
    <row r="1313" spans="1:11">
      <c r="A1313" s="1">
        <v>40913</v>
      </c>
      <c r="B1313">
        <v>582</v>
      </c>
      <c r="C1313">
        <v>29</v>
      </c>
      <c r="E1313" s="1">
        <v>40913</v>
      </c>
      <c r="F1313">
        <v>7.9850000000000003</v>
      </c>
      <c r="G1313">
        <v>2.0870000000000002</v>
      </c>
      <c r="I1313" s="1">
        <v>41005</v>
      </c>
      <c r="J1313">
        <v>239.28</v>
      </c>
      <c r="K1313" t="e">
        <f t="shared" si="1031"/>
        <v>#N/A</v>
      </c>
    </row>
    <row r="1314" spans="1:11">
      <c r="A1314" s="1">
        <v>40914</v>
      </c>
      <c r="B1314">
        <v>591</v>
      </c>
      <c r="C1314">
        <v>30</v>
      </c>
      <c r="E1314" s="1">
        <v>40914</v>
      </c>
      <c r="F1314">
        <v>8.0990000000000002</v>
      </c>
      <c r="G1314">
        <v>2.1160000000000001</v>
      </c>
      <c r="I1314" s="1">
        <v>41008</v>
      </c>
      <c r="J1314">
        <v>242.83</v>
      </c>
      <c r="K1314">
        <f t="shared" si="1031"/>
        <v>356</v>
      </c>
    </row>
    <row r="1315" spans="1:11">
      <c r="A1315" s="1">
        <v>40917</v>
      </c>
      <c r="B1315">
        <v>592</v>
      </c>
      <c r="C1315">
        <v>30</v>
      </c>
      <c r="E1315" s="1">
        <v>40917</v>
      </c>
      <c r="F1315">
        <v>8.0839999999999996</v>
      </c>
      <c r="G1315">
        <v>2.081</v>
      </c>
      <c r="I1315" s="1">
        <v>41009</v>
      </c>
      <c r="J1315">
        <v>253.72</v>
      </c>
      <c r="K1315">
        <f t="shared" si="1031"/>
        <v>381</v>
      </c>
    </row>
    <row r="1316" spans="1:11">
      <c r="A1316" s="1">
        <v>40918</v>
      </c>
      <c r="B1316">
        <v>586</v>
      </c>
      <c r="C1316">
        <v>28</v>
      </c>
      <c r="E1316" s="1">
        <v>40918</v>
      </c>
      <c r="F1316">
        <v>8.0109999999999992</v>
      </c>
      <c r="G1316">
        <v>2.0619999999999998</v>
      </c>
      <c r="I1316" s="1">
        <v>41010</v>
      </c>
      <c r="J1316">
        <v>246.5</v>
      </c>
      <c r="K1316">
        <f t="shared" si="1031"/>
        <v>374</v>
      </c>
    </row>
    <row r="1317" spans="1:11">
      <c r="A1317" s="1">
        <v>40919</v>
      </c>
      <c r="B1317">
        <v>575</v>
      </c>
      <c r="C1317">
        <v>28</v>
      </c>
      <c r="E1317" s="1">
        <v>40919</v>
      </c>
      <c r="F1317">
        <v>7.8360000000000003</v>
      </c>
      <c r="G1317">
        <v>1.9930000000000001</v>
      </c>
      <c r="I1317" s="1">
        <v>41011</v>
      </c>
      <c r="J1317">
        <v>235.88499999999999</v>
      </c>
      <c r="K1317">
        <f t="shared" si="1031"/>
        <v>365</v>
      </c>
    </row>
    <row r="1318" spans="1:11">
      <c r="A1318" s="1">
        <v>40920</v>
      </c>
      <c r="B1318">
        <v>551</v>
      </c>
      <c r="C1318">
        <v>26</v>
      </c>
      <c r="E1318" s="1">
        <v>40920</v>
      </c>
      <c r="F1318">
        <v>7.5190000000000001</v>
      </c>
      <c r="G1318">
        <v>1.911</v>
      </c>
      <c r="I1318" s="1">
        <v>41012</v>
      </c>
      <c r="J1318">
        <v>246.785</v>
      </c>
      <c r="K1318">
        <f t="shared" si="1031"/>
        <v>375</v>
      </c>
    </row>
    <row r="1319" spans="1:11">
      <c r="A1319" s="1">
        <v>40921</v>
      </c>
      <c r="B1319">
        <v>553</v>
      </c>
      <c r="C1319">
        <v>26</v>
      </c>
      <c r="E1319" s="1">
        <v>40921</v>
      </c>
      <c r="F1319">
        <v>7.5640000000000001</v>
      </c>
      <c r="G1319">
        <v>1.9319999999999999</v>
      </c>
      <c r="I1319" s="1">
        <v>41015</v>
      </c>
      <c r="J1319">
        <v>250.05500000000001</v>
      </c>
      <c r="K1319">
        <f t="shared" si="1031"/>
        <v>374</v>
      </c>
    </row>
    <row r="1320" spans="1:11">
      <c r="A1320" s="1">
        <v>40924</v>
      </c>
      <c r="B1320">
        <v>559</v>
      </c>
      <c r="C1320">
        <v>25</v>
      </c>
      <c r="E1320" s="1">
        <v>40924</v>
      </c>
      <c r="F1320">
        <v>7.585</v>
      </c>
      <c r="G1320">
        <v>1.873</v>
      </c>
      <c r="I1320" s="1">
        <v>41016</v>
      </c>
      <c r="J1320">
        <v>243.29</v>
      </c>
      <c r="K1320">
        <f t="shared" si="1031"/>
        <v>364</v>
      </c>
    </row>
    <row r="1321" spans="1:11">
      <c r="A1321" s="1">
        <v>40925</v>
      </c>
      <c r="B1321">
        <v>547</v>
      </c>
      <c r="C1321">
        <v>25</v>
      </c>
      <c r="E1321" s="1">
        <v>40925</v>
      </c>
      <c r="F1321">
        <v>7.4939999999999998</v>
      </c>
      <c r="G1321">
        <v>1.905</v>
      </c>
      <c r="I1321" s="1">
        <v>41017</v>
      </c>
      <c r="J1321">
        <v>249.22</v>
      </c>
      <c r="K1321">
        <f t="shared" si="1031"/>
        <v>364</v>
      </c>
    </row>
    <row r="1322" spans="1:11">
      <c r="A1322" s="1">
        <v>40926</v>
      </c>
      <c r="B1322">
        <v>543</v>
      </c>
      <c r="C1322">
        <v>24</v>
      </c>
      <c r="E1322" s="1">
        <v>40926</v>
      </c>
      <c r="F1322">
        <v>7.49</v>
      </c>
      <c r="G1322">
        <v>1.9359999999999999</v>
      </c>
      <c r="I1322" s="1">
        <v>41018</v>
      </c>
      <c r="J1322">
        <v>254.42500000000001</v>
      </c>
      <c r="K1322">
        <f t="shared" si="1031"/>
        <v>368</v>
      </c>
    </row>
    <row r="1323" spans="1:11">
      <c r="A1323" s="1">
        <v>40927</v>
      </c>
      <c r="B1323">
        <v>543</v>
      </c>
      <c r="C1323">
        <v>24</v>
      </c>
      <c r="E1323" s="1">
        <v>40927</v>
      </c>
      <c r="F1323">
        <v>7.5110000000000001</v>
      </c>
      <c r="G1323">
        <v>1.95</v>
      </c>
      <c r="I1323" s="1">
        <v>41019</v>
      </c>
      <c r="J1323">
        <v>256.19</v>
      </c>
      <c r="K1323">
        <f t="shared" si="1031"/>
        <v>371</v>
      </c>
    </row>
    <row r="1324" spans="1:11">
      <c r="A1324" s="1">
        <v>40928</v>
      </c>
      <c r="B1324">
        <v>535</v>
      </c>
      <c r="C1324">
        <v>24</v>
      </c>
      <c r="E1324" s="1">
        <v>40928</v>
      </c>
      <c r="F1324">
        <v>7.4269999999999996</v>
      </c>
      <c r="G1324">
        <v>1.95</v>
      </c>
      <c r="I1324" s="1">
        <v>41022</v>
      </c>
      <c r="J1324">
        <v>262.07</v>
      </c>
      <c r="K1324">
        <f t="shared" si="1031"/>
        <v>379</v>
      </c>
    </row>
    <row r="1325" spans="1:11">
      <c r="A1325" s="1">
        <v>40931</v>
      </c>
      <c r="B1325">
        <v>514</v>
      </c>
      <c r="C1325">
        <v>23</v>
      </c>
      <c r="E1325" s="1">
        <v>40931</v>
      </c>
      <c r="F1325">
        <v>7.2480000000000002</v>
      </c>
      <c r="G1325">
        <v>1.9650000000000001</v>
      </c>
      <c r="I1325" s="1">
        <v>41023</v>
      </c>
      <c r="J1325">
        <v>256.44</v>
      </c>
      <c r="K1325">
        <f t="shared" si="1031"/>
        <v>371</v>
      </c>
    </row>
    <row r="1326" spans="1:11">
      <c r="A1326" s="1">
        <v>40932</v>
      </c>
      <c r="B1326">
        <v>513</v>
      </c>
      <c r="C1326">
        <v>22</v>
      </c>
      <c r="E1326" s="1">
        <v>40932</v>
      </c>
      <c r="F1326">
        <v>7.27</v>
      </c>
      <c r="G1326">
        <v>1.982</v>
      </c>
      <c r="I1326" s="1">
        <v>41024</v>
      </c>
      <c r="J1326">
        <v>247</v>
      </c>
      <c r="K1326">
        <f t="shared" si="1031"/>
        <v>365</v>
      </c>
    </row>
    <row r="1327" spans="1:11">
      <c r="A1327" s="1">
        <v>40933</v>
      </c>
      <c r="B1327">
        <v>517</v>
      </c>
      <c r="C1327">
        <v>23</v>
      </c>
      <c r="E1327" s="1">
        <v>40933</v>
      </c>
      <c r="F1327">
        <v>7.2869999999999999</v>
      </c>
      <c r="G1327">
        <v>1.966</v>
      </c>
      <c r="I1327" s="1">
        <v>41025</v>
      </c>
      <c r="J1327">
        <v>247.47499999999999</v>
      </c>
      <c r="K1327">
        <f t="shared" si="1031"/>
        <v>368</v>
      </c>
    </row>
    <row r="1328" spans="1:11">
      <c r="A1328" s="1">
        <v>40934</v>
      </c>
      <c r="B1328">
        <v>506</v>
      </c>
      <c r="C1328">
        <v>22</v>
      </c>
      <c r="E1328" s="1">
        <v>40934</v>
      </c>
      <c r="F1328">
        <v>7.1289999999999996</v>
      </c>
      <c r="G1328">
        <v>1.911</v>
      </c>
      <c r="I1328" s="1">
        <v>41026</v>
      </c>
      <c r="J1328">
        <v>242.52</v>
      </c>
      <c r="K1328">
        <f t="shared" si="1031"/>
        <v>370</v>
      </c>
    </row>
    <row r="1329" spans="1:11">
      <c r="A1329" s="1">
        <v>40935</v>
      </c>
      <c r="B1329">
        <v>497</v>
      </c>
      <c r="C1329">
        <v>22</v>
      </c>
      <c r="E1329" s="1">
        <v>40935</v>
      </c>
      <c r="F1329">
        <v>7.0250000000000004</v>
      </c>
      <c r="G1329">
        <v>1.88</v>
      </c>
      <c r="I1329" s="1">
        <v>41029</v>
      </c>
      <c r="J1329">
        <v>241.62</v>
      </c>
      <c r="K1329">
        <f t="shared" si="1031"/>
        <v>365</v>
      </c>
    </row>
    <row r="1330" spans="1:11">
      <c r="A1330" s="1">
        <v>40938</v>
      </c>
      <c r="B1330">
        <v>518</v>
      </c>
      <c r="C1330">
        <v>22</v>
      </c>
      <c r="E1330" s="1">
        <v>40938</v>
      </c>
      <c r="F1330">
        <v>7.2060000000000004</v>
      </c>
      <c r="G1330">
        <v>1.8520000000000001</v>
      </c>
      <c r="I1330" s="1">
        <v>41030</v>
      </c>
      <c r="J1330">
        <v>234.77</v>
      </c>
      <c r="K1330">
        <f t="shared" si="1031"/>
        <v>363</v>
      </c>
    </row>
    <row r="1331" spans="1:11">
      <c r="A1331" s="1">
        <v>40939</v>
      </c>
      <c r="B1331">
        <v>507</v>
      </c>
      <c r="C1331">
        <v>22</v>
      </c>
      <c r="E1331" s="1">
        <v>40939</v>
      </c>
      <c r="F1331">
        <v>7.1079999999999997</v>
      </c>
      <c r="G1331">
        <v>1.911</v>
      </c>
      <c r="I1331" s="1">
        <v>41031</v>
      </c>
      <c r="J1331">
        <v>239.05500000000001</v>
      </c>
      <c r="K1331">
        <f t="shared" si="1031"/>
        <v>368</v>
      </c>
    </row>
    <row r="1332" spans="1:11">
      <c r="A1332" s="1">
        <v>40940</v>
      </c>
      <c r="B1332">
        <v>481</v>
      </c>
      <c r="C1332">
        <v>21</v>
      </c>
      <c r="E1332" s="1">
        <v>40940</v>
      </c>
      <c r="F1332">
        <v>6.8380000000000001</v>
      </c>
      <c r="G1332">
        <v>1.889</v>
      </c>
      <c r="I1332" s="1">
        <v>41032</v>
      </c>
      <c r="J1332">
        <v>239.93</v>
      </c>
      <c r="K1332">
        <f t="shared" si="1031"/>
        <v>364</v>
      </c>
    </row>
    <row r="1333" spans="1:11">
      <c r="A1333" s="1">
        <v>40941</v>
      </c>
      <c r="B1333">
        <v>478</v>
      </c>
      <c r="C1333">
        <v>21</v>
      </c>
      <c r="E1333" s="1">
        <v>40941</v>
      </c>
      <c r="F1333">
        <v>6.77</v>
      </c>
      <c r="G1333">
        <v>1.8560000000000001</v>
      </c>
      <c r="I1333" s="1">
        <v>41033</v>
      </c>
      <c r="J1333">
        <v>242.69</v>
      </c>
      <c r="K1333">
        <f t="shared" si="1031"/>
        <v>364</v>
      </c>
    </row>
    <row r="1334" spans="1:11">
      <c r="A1334" s="1">
        <v>40942</v>
      </c>
      <c r="B1334">
        <v>477</v>
      </c>
      <c r="C1334">
        <v>21</v>
      </c>
      <c r="E1334" s="1">
        <v>40942</v>
      </c>
      <c r="F1334">
        <v>6.7720000000000002</v>
      </c>
      <c r="G1334">
        <v>1.863</v>
      </c>
      <c r="I1334" s="1">
        <v>41036</v>
      </c>
      <c r="J1334">
        <v>244.48500000000001</v>
      </c>
      <c r="K1334">
        <f t="shared" si="1031"/>
        <v>363</v>
      </c>
    </row>
    <row r="1335" spans="1:11">
      <c r="A1335" s="1">
        <v>40945</v>
      </c>
      <c r="B1335">
        <v>477</v>
      </c>
      <c r="C1335">
        <v>20</v>
      </c>
      <c r="E1335" s="1">
        <v>40945</v>
      </c>
      <c r="F1335">
        <v>6.7489999999999997</v>
      </c>
      <c r="G1335">
        <v>1.835</v>
      </c>
      <c r="I1335" s="1">
        <v>41037</v>
      </c>
      <c r="J1335">
        <v>256.37</v>
      </c>
      <c r="K1335">
        <f t="shared" si="1031"/>
        <v>366</v>
      </c>
    </row>
    <row r="1336" spans="1:11">
      <c r="A1336" s="1">
        <v>40946</v>
      </c>
      <c r="B1336">
        <v>476</v>
      </c>
      <c r="C1336">
        <v>21</v>
      </c>
      <c r="E1336" s="1">
        <v>40946</v>
      </c>
      <c r="F1336">
        <v>6.7759999999999998</v>
      </c>
      <c r="G1336">
        <v>1.8720000000000001</v>
      </c>
      <c r="I1336" s="1">
        <v>41038</v>
      </c>
      <c r="J1336">
        <v>267.08999999999997</v>
      </c>
      <c r="K1336">
        <f t="shared" si="1031"/>
        <v>387</v>
      </c>
    </row>
    <row r="1337" spans="1:11">
      <c r="A1337" s="1">
        <v>40947</v>
      </c>
      <c r="B1337">
        <v>473</v>
      </c>
      <c r="C1337">
        <v>21</v>
      </c>
      <c r="E1337" s="1">
        <v>40947</v>
      </c>
      <c r="F1337">
        <v>6.7619999999999996</v>
      </c>
      <c r="G1337">
        <v>1.8819999999999999</v>
      </c>
      <c r="I1337" s="1">
        <v>41039</v>
      </c>
      <c r="J1337">
        <v>263.46499999999997</v>
      </c>
      <c r="K1337">
        <f t="shared" si="1031"/>
        <v>376</v>
      </c>
    </row>
    <row r="1338" spans="1:11">
      <c r="A1338" s="1">
        <v>40948</v>
      </c>
      <c r="B1338">
        <v>463</v>
      </c>
      <c r="C1338">
        <v>20</v>
      </c>
      <c r="E1338" s="1">
        <v>40948</v>
      </c>
      <c r="F1338">
        <v>6.673</v>
      </c>
      <c r="G1338">
        <v>1.889</v>
      </c>
      <c r="I1338" s="1">
        <v>41040</v>
      </c>
      <c r="J1338">
        <v>265.125</v>
      </c>
      <c r="K1338">
        <f t="shared" si="1031"/>
        <v>379</v>
      </c>
    </row>
    <row r="1339" spans="1:11">
      <c r="A1339" s="1">
        <v>40949</v>
      </c>
      <c r="B1339">
        <v>470</v>
      </c>
      <c r="C1339">
        <v>20</v>
      </c>
      <c r="E1339" s="1">
        <v>40949</v>
      </c>
      <c r="F1339">
        <v>6.7279999999999998</v>
      </c>
      <c r="G1339">
        <v>1.881</v>
      </c>
      <c r="I1339" s="1">
        <v>41043</v>
      </c>
      <c r="J1339">
        <v>281.45499999999998</v>
      </c>
      <c r="K1339">
        <f t="shared" si="1031"/>
        <v>403</v>
      </c>
    </row>
    <row r="1340" spans="1:11">
      <c r="A1340" s="1">
        <v>40952</v>
      </c>
      <c r="B1340">
        <v>472</v>
      </c>
      <c r="C1340">
        <v>19</v>
      </c>
      <c r="E1340" s="1">
        <v>40952</v>
      </c>
      <c r="F1340">
        <v>6.734</v>
      </c>
      <c r="G1340">
        <v>1.855</v>
      </c>
      <c r="I1340" s="1">
        <v>41044</v>
      </c>
      <c r="J1340">
        <v>289.005</v>
      </c>
      <c r="K1340">
        <f t="shared" si="1031"/>
        <v>411</v>
      </c>
    </row>
    <row r="1341" spans="1:11">
      <c r="A1341" s="1">
        <v>40953</v>
      </c>
      <c r="B1341">
        <v>472</v>
      </c>
      <c r="C1341">
        <v>19</v>
      </c>
      <c r="E1341" s="1">
        <v>40953</v>
      </c>
      <c r="F1341">
        <v>6.76</v>
      </c>
      <c r="G1341">
        <v>1.867</v>
      </c>
      <c r="I1341" s="1">
        <v>41045</v>
      </c>
      <c r="J1341">
        <v>289.75</v>
      </c>
      <c r="K1341">
        <f t="shared" si="1031"/>
        <v>414</v>
      </c>
    </row>
    <row r="1342" spans="1:11">
      <c r="A1342" s="1">
        <v>40954</v>
      </c>
      <c r="B1342">
        <v>481</v>
      </c>
      <c r="C1342">
        <v>20</v>
      </c>
      <c r="E1342" s="1">
        <v>40954</v>
      </c>
      <c r="F1342">
        <v>6.8449999999999998</v>
      </c>
      <c r="G1342">
        <v>1.869</v>
      </c>
      <c r="I1342" s="1">
        <v>41046</v>
      </c>
      <c r="J1342">
        <v>304.58499999999998</v>
      </c>
      <c r="K1342">
        <f t="shared" si="1031"/>
        <v>422</v>
      </c>
    </row>
    <row r="1343" spans="1:11">
      <c r="A1343" s="1">
        <v>40955</v>
      </c>
      <c r="B1343">
        <v>480</v>
      </c>
      <c r="C1343">
        <v>21</v>
      </c>
      <c r="E1343" s="1">
        <v>40955</v>
      </c>
      <c r="F1343">
        <v>6.8609999999999998</v>
      </c>
      <c r="G1343">
        <v>1.8839999999999999</v>
      </c>
      <c r="I1343" s="1">
        <v>41047</v>
      </c>
      <c r="J1343">
        <v>307.17500000000001</v>
      </c>
      <c r="K1343">
        <f t="shared" si="1031"/>
        <v>423</v>
      </c>
    </row>
    <row r="1344" spans="1:11">
      <c r="A1344" s="1">
        <v>40956</v>
      </c>
      <c r="B1344">
        <v>471</v>
      </c>
      <c r="C1344">
        <v>21</v>
      </c>
      <c r="E1344" s="1">
        <v>40956</v>
      </c>
      <c r="F1344">
        <v>6.8</v>
      </c>
      <c r="G1344">
        <v>1.9079999999999999</v>
      </c>
      <c r="I1344" s="1">
        <v>41050</v>
      </c>
      <c r="J1344">
        <v>299.35000000000002</v>
      </c>
      <c r="K1344">
        <f t="shared" si="1031"/>
        <v>424</v>
      </c>
    </row>
    <row r="1345" spans="1:11">
      <c r="A1345" s="1">
        <v>40959</v>
      </c>
      <c r="B1345">
        <v>461</v>
      </c>
      <c r="C1345">
        <v>20</v>
      </c>
      <c r="E1345" s="1">
        <v>40959</v>
      </c>
      <c r="F1345">
        <v>6.7069999999999999</v>
      </c>
      <c r="G1345">
        <v>1.9079999999999999</v>
      </c>
      <c r="I1345" s="1">
        <v>41051</v>
      </c>
      <c r="J1345">
        <v>280.46499999999997</v>
      </c>
      <c r="K1345">
        <f t="shared" si="1031"/>
        <v>412</v>
      </c>
    </row>
    <row r="1346" spans="1:11">
      <c r="A1346" s="1">
        <v>40960</v>
      </c>
      <c r="B1346">
        <v>454</v>
      </c>
      <c r="C1346">
        <v>19</v>
      </c>
      <c r="E1346" s="1">
        <v>40960</v>
      </c>
      <c r="F1346">
        <v>6.6449999999999996</v>
      </c>
      <c r="G1346">
        <v>1.913</v>
      </c>
      <c r="I1346" s="1">
        <v>41052</v>
      </c>
      <c r="J1346">
        <v>296.45499999999998</v>
      </c>
      <c r="K1346">
        <f t="shared" si="1031"/>
        <v>428</v>
      </c>
    </row>
    <row r="1347" spans="1:11">
      <c r="A1347" s="1">
        <v>40961</v>
      </c>
      <c r="B1347">
        <v>459</v>
      </c>
      <c r="C1347">
        <v>20</v>
      </c>
      <c r="E1347" s="1">
        <v>40961</v>
      </c>
      <c r="F1347">
        <v>6.6879999999999997</v>
      </c>
      <c r="G1347">
        <v>1.895</v>
      </c>
      <c r="I1347" s="1">
        <v>41053</v>
      </c>
      <c r="J1347">
        <v>294.8</v>
      </c>
      <c r="K1347">
        <f t="shared" si="1031"/>
        <v>429</v>
      </c>
    </row>
    <row r="1348" spans="1:11">
      <c r="A1348" s="1">
        <v>40962</v>
      </c>
      <c r="B1348">
        <v>463</v>
      </c>
      <c r="C1348">
        <v>20</v>
      </c>
      <c r="E1348" s="1">
        <v>40962</v>
      </c>
      <c r="F1348">
        <v>6.7089999999999996</v>
      </c>
      <c r="G1348">
        <v>1.873</v>
      </c>
      <c r="I1348" s="1">
        <v>41054</v>
      </c>
      <c r="J1348">
        <v>296.20999999999998</v>
      </c>
      <c r="K1348">
        <f t="shared" si="1031"/>
        <v>439</v>
      </c>
    </row>
    <row r="1349" spans="1:11">
      <c r="A1349" s="1">
        <v>40963</v>
      </c>
      <c r="B1349">
        <v>460</v>
      </c>
      <c r="C1349">
        <v>20</v>
      </c>
      <c r="E1349" s="1">
        <v>40963</v>
      </c>
      <c r="F1349">
        <v>6.673</v>
      </c>
      <c r="G1349">
        <v>1.8640000000000001</v>
      </c>
      <c r="I1349" s="1">
        <v>41057</v>
      </c>
      <c r="J1349">
        <v>294</v>
      </c>
      <c r="K1349">
        <f t="shared" si="1031"/>
        <v>451</v>
      </c>
    </row>
    <row r="1350" spans="1:11">
      <c r="A1350" s="1">
        <v>40966</v>
      </c>
      <c r="B1350">
        <v>460</v>
      </c>
      <c r="C1350">
        <v>20</v>
      </c>
      <c r="E1350" s="1">
        <v>40966</v>
      </c>
      <c r="F1350">
        <v>6.6349999999999998</v>
      </c>
      <c r="G1350">
        <v>1.829</v>
      </c>
      <c r="I1350" s="1">
        <v>41058</v>
      </c>
      <c r="J1350">
        <v>289</v>
      </c>
      <c r="K1350">
        <f t="shared" si="1031"/>
        <v>456</v>
      </c>
    </row>
    <row r="1351" spans="1:11">
      <c r="A1351" s="1">
        <v>40967</v>
      </c>
      <c r="B1351">
        <v>453</v>
      </c>
      <c r="C1351">
        <v>20</v>
      </c>
      <c r="E1351" s="1">
        <v>40967</v>
      </c>
      <c r="F1351">
        <v>6.556</v>
      </c>
      <c r="G1351">
        <v>1.8109999999999999</v>
      </c>
      <c r="I1351" s="1">
        <v>41059</v>
      </c>
      <c r="J1351">
        <v>298.58499999999998</v>
      </c>
      <c r="K1351">
        <f t="shared" si="1031"/>
        <v>482</v>
      </c>
    </row>
    <row r="1352" spans="1:11">
      <c r="A1352" s="1">
        <v>40968</v>
      </c>
      <c r="B1352">
        <v>446</v>
      </c>
      <c r="C1352">
        <v>20</v>
      </c>
      <c r="E1352" s="1">
        <v>40968</v>
      </c>
      <c r="F1352">
        <v>6.4909999999999997</v>
      </c>
      <c r="G1352">
        <v>1.806</v>
      </c>
      <c r="I1352" s="1">
        <v>41060</v>
      </c>
      <c r="J1352">
        <v>299.39499999999998</v>
      </c>
      <c r="K1352">
        <f t="shared" ref="K1352:K1374" si="1032">VLOOKUP(I1352,$A$2:$B$5000,2,FALSE)</f>
        <v>488</v>
      </c>
    </row>
    <row r="1353" spans="1:11">
      <c r="A1353" s="1">
        <v>40969</v>
      </c>
      <c r="B1353">
        <v>425</v>
      </c>
      <c r="C1353">
        <v>19</v>
      </c>
      <c r="E1353" s="1">
        <v>40969</v>
      </c>
      <c r="F1353">
        <v>6.2569999999999997</v>
      </c>
      <c r="G1353">
        <v>1.7769999999999999</v>
      </c>
      <c r="I1353" s="1">
        <v>41061</v>
      </c>
      <c r="J1353">
        <v>301.32499999999999</v>
      </c>
      <c r="K1353">
        <f t="shared" si="1032"/>
        <v>486</v>
      </c>
    </row>
    <row r="1354" spans="1:11">
      <c r="A1354" s="1">
        <v>40970</v>
      </c>
      <c r="B1354">
        <v>424</v>
      </c>
      <c r="C1354">
        <v>18</v>
      </c>
      <c r="E1354" s="1">
        <v>40970</v>
      </c>
      <c r="F1354">
        <v>6.24</v>
      </c>
      <c r="G1354">
        <v>1.7509999999999999</v>
      </c>
      <c r="I1354" s="1">
        <v>41064</v>
      </c>
      <c r="J1354">
        <v>303.26499999999999</v>
      </c>
      <c r="K1354">
        <f t="shared" si="1032"/>
        <v>467</v>
      </c>
    </row>
    <row r="1355" spans="1:11">
      <c r="A1355" s="1">
        <v>40973</v>
      </c>
      <c r="B1355">
        <v>428</v>
      </c>
      <c r="C1355">
        <v>18</v>
      </c>
      <c r="E1355" s="1">
        <v>40973</v>
      </c>
      <c r="F1355">
        <v>6.2939999999999996</v>
      </c>
      <c r="G1355">
        <v>1.77</v>
      </c>
      <c r="I1355" s="1">
        <v>41065</v>
      </c>
      <c r="J1355">
        <v>304.7</v>
      </c>
      <c r="K1355">
        <f t="shared" si="1032"/>
        <v>463</v>
      </c>
    </row>
    <row r="1356" spans="1:11">
      <c r="A1356" s="1">
        <v>40974</v>
      </c>
      <c r="B1356">
        <v>441</v>
      </c>
      <c r="C1356">
        <v>18</v>
      </c>
      <c r="E1356" s="1">
        <v>40974</v>
      </c>
      <c r="F1356">
        <v>6.4530000000000003</v>
      </c>
      <c r="G1356">
        <v>1.7769999999999999</v>
      </c>
      <c r="I1356" s="1">
        <v>41066</v>
      </c>
      <c r="J1356">
        <v>290.27999999999997</v>
      </c>
      <c r="K1356">
        <f t="shared" si="1032"/>
        <v>448</v>
      </c>
    </row>
    <row r="1357" spans="1:11">
      <c r="A1357" s="1">
        <v>40975</v>
      </c>
      <c r="B1357">
        <v>438</v>
      </c>
      <c r="C1357">
        <v>18</v>
      </c>
      <c r="E1357" s="1">
        <v>40975</v>
      </c>
      <c r="F1357">
        <v>6.4029999999999996</v>
      </c>
      <c r="G1357">
        <v>1.762</v>
      </c>
      <c r="I1357" s="1">
        <v>41067</v>
      </c>
      <c r="J1357">
        <v>280.69</v>
      </c>
      <c r="K1357">
        <f t="shared" si="1032"/>
        <v>428</v>
      </c>
    </row>
    <row r="1358" spans="1:11">
      <c r="A1358" s="1">
        <v>40976</v>
      </c>
      <c r="B1358">
        <v>435</v>
      </c>
      <c r="C1358">
        <v>18</v>
      </c>
      <c r="E1358" s="1">
        <v>40976</v>
      </c>
      <c r="F1358">
        <v>6.3570000000000002</v>
      </c>
      <c r="G1358">
        <v>1.746</v>
      </c>
      <c r="I1358" s="1">
        <v>41068</v>
      </c>
      <c r="J1358">
        <v>280.38</v>
      </c>
      <c r="K1358">
        <f t="shared" si="1032"/>
        <v>442</v>
      </c>
    </row>
    <row r="1359" spans="1:11">
      <c r="A1359" s="1">
        <v>40977</v>
      </c>
      <c r="B1359">
        <v>434</v>
      </c>
      <c r="C1359">
        <v>18</v>
      </c>
      <c r="E1359" s="1">
        <v>40977</v>
      </c>
      <c r="F1359">
        <v>6.3520000000000003</v>
      </c>
      <c r="G1359">
        <v>1.7490000000000001</v>
      </c>
      <c r="I1359" s="1">
        <v>41071</v>
      </c>
      <c r="J1359">
        <v>284.16000000000003</v>
      </c>
      <c r="K1359">
        <f t="shared" si="1032"/>
        <v>461</v>
      </c>
    </row>
    <row r="1360" spans="1:11">
      <c r="A1360" s="1">
        <v>40980</v>
      </c>
      <c r="B1360">
        <v>439</v>
      </c>
      <c r="C1360">
        <v>18</v>
      </c>
      <c r="E1360" s="1">
        <v>40980</v>
      </c>
      <c r="F1360">
        <v>6.4029999999999996</v>
      </c>
      <c r="G1360">
        <v>1.744</v>
      </c>
      <c r="I1360" s="1">
        <v>41072</v>
      </c>
      <c r="J1360">
        <v>293.64</v>
      </c>
      <c r="K1360">
        <f t="shared" si="1032"/>
        <v>475</v>
      </c>
    </row>
    <row r="1361" spans="1:13">
      <c r="A1361" s="1">
        <v>40981</v>
      </c>
      <c r="B1361">
        <v>441</v>
      </c>
      <c r="C1361">
        <v>18</v>
      </c>
      <c r="E1361" s="1">
        <v>40981</v>
      </c>
      <c r="F1361">
        <v>6.4409999999999998</v>
      </c>
      <c r="G1361">
        <v>1.7589999999999999</v>
      </c>
      <c r="I1361" s="1">
        <v>41073</v>
      </c>
      <c r="J1361">
        <v>290.37</v>
      </c>
      <c r="K1361">
        <f t="shared" si="1032"/>
        <v>478</v>
      </c>
    </row>
    <row r="1362" spans="1:13">
      <c r="A1362" s="1">
        <v>40982</v>
      </c>
      <c r="B1362">
        <v>433</v>
      </c>
      <c r="C1362">
        <v>17</v>
      </c>
      <c r="E1362" s="1">
        <v>40982</v>
      </c>
      <c r="F1362">
        <v>6.4340000000000002</v>
      </c>
      <c r="G1362">
        <v>1.819</v>
      </c>
      <c r="I1362" s="1">
        <v>41074</v>
      </c>
      <c r="J1362">
        <v>286.73</v>
      </c>
      <c r="K1362">
        <f t="shared" si="1032"/>
        <v>481</v>
      </c>
    </row>
    <row r="1363" spans="1:13">
      <c r="A1363" s="1">
        <v>40983</v>
      </c>
      <c r="B1363">
        <v>430</v>
      </c>
      <c r="C1363">
        <v>16</v>
      </c>
      <c r="E1363" s="1">
        <v>40983</v>
      </c>
      <c r="F1363">
        <v>6.4429999999999996</v>
      </c>
      <c r="G1363">
        <v>1.8540000000000001</v>
      </c>
      <c r="I1363" s="1">
        <v>41075</v>
      </c>
      <c r="J1363">
        <v>280.06</v>
      </c>
      <c r="K1363">
        <f t="shared" si="1032"/>
        <v>475</v>
      </c>
    </row>
    <row r="1364" spans="1:13">
      <c r="A1364" s="1">
        <v>40984</v>
      </c>
      <c r="B1364">
        <v>424</v>
      </c>
      <c r="C1364">
        <v>15</v>
      </c>
      <c r="E1364" s="1">
        <v>40984</v>
      </c>
      <c r="F1364">
        <v>6.4489999999999998</v>
      </c>
      <c r="G1364">
        <v>1.907</v>
      </c>
      <c r="I1364" s="1">
        <v>41078</v>
      </c>
      <c r="J1364">
        <v>287.91500000000002</v>
      </c>
      <c r="K1364">
        <f t="shared" si="1032"/>
        <v>491</v>
      </c>
    </row>
    <row r="1365" spans="1:13">
      <c r="A1365" s="1">
        <v>40987</v>
      </c>
      <c r="B1365">
        <v>424</v>
      </c>
      <c r="C1365">
        <v>15</v>
      </c>
      <c r="E1365" s="1">
        <v>40987</v>
      </c>
      <c r="F1365">
        <v>6.4269999999999996</v>
      </c>
      <c r="G1365">
        <v>1.883</v>
      </c>
      <c r="I1365" s="1">
        <v>41079</v>
      </c>
      <c r="J1365">
        <v>280.79000000000002</v>
      </c>
      <c r="K1365">
        <f t="shared" si="1032"/>
        <v>467</v>
      </c>
    </row>
    <row r="1366" spans="1:13">
      <c r="A1366" s="1">
        <v>40988</v>
      </c>
      <c r="B1366">
        <v>426</v>
      </c>
      <c r="C1366">
        <v>15</v>
      </c>
      <c r="E1366" s="1">
        <v>40988</v>
      </c>
      <c r="F1366">
        <v>6.4489999999999998</v>
      </c>
      <c r="G1366">
        <v>1.89</v>
      </c>
      <c r="I1366" s="1">
        <v>41080</v>
      </c>
      <c r="J1366">
        <v>275.80500000000001</v>
      </c>
      <c r="K1366">
        <f t="shared" si="1032"/>
        <v>444</v>
      </c>
    </row>
    <row r="1367" spans="1:13">
      <c r="A1367" s="1">
        <v>40989</v>
      </c>
      <c r="B1367">
        <v>438</v>
      </c>
      <c r="C1367">
        <v>17</v>
      </c>
      <c r="E1367" s="1">
        <v>40989</v>
      </c>
      <c r="F1367">
        <v>6.5289999999999999</v>
      </c>
      <c r="G1367">
        <v>1.863</v>
      </c>
      <c r="I1367" s="1">
        <v>41081</v>
      </c>
      <c r="J1367">
        <v>274.52</v>
      </c>
      <c r="K1367">
        <f t="shared" si="1032"/>
        <v>432</v>
      </c>
    </row>
    <row r="1368" spans="1:13">
      <c r="A1368" s="1">
        <v>40990</v>
      </c>
      <c r="B1368">
        <v>451</v>
      </c>
      <c r="C1368">
        <v>18</v>
      </c>
      <c r="E1368" s="1">
        <v>40990</v>
      </c>
      <c r="F1368">
        <v>6.63</v>
      </c>
      <c r="G1368">
        <v>1.843</v>
      </c>
      <c r="I1368" s="1">
        <v>41082</v>
      </c>
      <c r="J1368">
        <v>275.91500000000002</v>
      </c>
      <c r="K1368">
        <f t="shared" si="1032"/>
        <v>426</v>
      </c>
    </row>
    <row r="1369" spans="1:13">
      <c r="A1369" s="1">
        <v>40991</v>
      </c>
      <c r="B1369">
        <v>453</v>
      </c>
      <c r="C1369">
        <v>18</v>
      </c>
      <c r="E1369" s="1">
        <v>40991</v>
      </c>
      <c r="F1369">
        <v>6.6189999999999998</v>
      </c>
      <c r="G1369">
        <v>1.8160000000000001</v>
      </c>
      <c r="I1369" s="1">
        <v>41085</v>
      </c>
      <c r="J1369">
        <v>289.79000000000002</v>
      </c>
      <c r="K1369">
        <f t="shared" si="1032"/>
        <v>459</v>
      </c>
    </row>
    <row r="1370" spans="1:13">
      <c r="A1370" s="1">
        <v>40994</v>
      </c>
      <c r="B1370">
        <v>447</v>
      </c>
      <c r="C1370">
        <v>17</v>
      </c>
      <c r="E1370" s="1">
        <v>40994</v>
      </c>
      <c r="F1370">
        <v>6.5629999999999997</v>
      </c>
      <c r="G1370">
        <v>1.8169999999999999</v>
      </c>
      <c r="I1370" s="1">
        <v>41086</v>
      </c>
      <c r="J1370">
        <v>291.41000000000003</v>
      </c>
      <c r="K1370">
        <f t="shared" si="1032"/>
        <v>479</v>
      </c>
    </row>
    <row r="1371" spans="1:13">
      <c r="A1371" s="1">
        <v>40995</v>
      </c>
      <c r="B1371">
        <v>452</v>
      </c>
      <c r="C1371">
        <v>17</v>
      </c>
      <c r="E1371" s="1">
        <v>40995</v>
      </c>
      <c r="F1371">
        <v>6.5949999999999998</v>
      </c>
      <c r="G1371">
        <v>1.798</v>
      </c>
      <c r="I1371" s="1">
        <v>41087</v>
      </c>
      <c r="J1371">
        <v>287.27</v>
      </c>
      <c r="K1371">
        <f t="shared" si="1032"/>
        <v>479</v>
      </c>
    </row>
    <row r="1372" spans="1:13">
      <c r="A1372" s="1">
        <v>40996</v>
      </c>
      <c r="B1372">
        <v>452</v>
      </c>
      <c r="C1372">
        <v>18</v>
      </c>
      <c r="E1372" s="1">
        <v>40996</v>
      </c>
      <c r="F1372">
        <v>6.58</v>
      </c>
      <c r="G1372">
        <v>1.7869999999999999</v>
      </c>
      <c r="I1372" s="1">
        <v>41088</v>
      </c>
      <c r="J1372">
        <v>289.05</v>
      </c>
      <c r="K1372">
        <f t="shared" si="1032"/>
        <v>479</v>
      </c>
    </row>
    <row r="1373" spans="1:13">
      <c r="A1373" s="1">
        <v>40997</v>
      </c>
      <c r="B1373">
        <v>475</v>
      </c>
      <c r="C1373">
        <v>19</v>
      </c>
      <c r="E1373" s="1">
        <v>40997</v>
      </c>
      <c r="F1373">
        <v>6.79</v>
      </c>
      <c r="G1373">
        <v>1.7769999999999999</v>
      </c>
      <c r="I1373" s="1">
        <v>41089</v>
      </c>
      <c r="J1373">
        <v>261.81</v>
      </c>
      <c r="K1373">
        <f t="shared" si="1032"/>
        <v>418</v>
      </c>
    </row>
    <row r="1374" spans="1:13">
      <c r="A1374" s="1">
        <v>40998</v>
      </c>
      <c r="B1374">
        <v>468</v>
      </c>
      <c r="C1374">
        <v>18</v>
      </c>
      <c r="E1374" s="1">
        <v>40998</v>
      </c>
      <c r="F1374">
        <v>6.7</v>
      </c>
      <c r="G1374">
        <v>1.752</v>
      </c>
      <c r="I1374" s="1">
        <v>41092</v>
      </c>
      <c r="J1374">
        <v>253.49</v>
      </c>
      <c r="K1374">
        <v>414</v>
      </c>
    </row>
    <row r="1375" spans="1:13">
      <c r="A1375" s="1">
        <v>40999</v>
      </c>
      <c r="B1375">
        <v>325</v>
      </c>
      <c r="C1375">
        <v>17</v>
      </c>
      <c r="E1375" s="1">
        <v>40999</v>
      </c>
      <c r="F1375">
        <v>4.8600000000000003</v>
      </c>
      <c r="G1375">
        <v>1.76</v>
      </c>
      <c r="I1375" s="1">
        <v>41093</v>
      </c>
      <c r="J1375">
        <v>245.61</v>
      </c>
      <c r="K1375">
        <v>405</v>
      </c>
    </row>
    <row r="1376" spans="1:13">
      <c r="A1376" s="1">
        <v>41001</v>
      </c>
      <c r="B1376">
        <v>322</v>
      </c>
      <c r="C1376">
        <v>17</v>
      </c>
      <c r="E1376" s="1">
        <v>41001</v>
      </c>
      <c r="F1376">
        <v>4.8170000000000002</v>
      </c>
      <c r="G1376">
        <v>1.748</v>
      </c>
      <c r="I1376" s="1">
        <v>41094</v>
      </c>
      <c r="J1376">
        <v>253.34</v>
      </c>
      <c r="K1376">
        <v>417</v>
      </c>
      <c r="M1376" s="1"/>
    </row>
    <row r="1377" spans="1:13">
      <c r="A1377" s="1">
        <v>41002</v>
      </c>
      <c r="B1377">
        <v>326</v>
      </c>
      <c r="C1377">
        <v>16</v>
      </c>
      <c r="E1377" s="1">
        <v>41002</v>
      </c>
      <c r="F1377">
        <v>4.875</v>
      </c>
      <c r="G1377">
        <v>1.7629999999999999</v>
      </c>
      <c r="I1377" s="1">
        <v>41095</v>
      </c>
      <c r="J1377">
        <v>268.17</v>
      </c>
      <c r="K1377">
        <v>447</v>
      </c>
      <c r="M1377" s="1"/>
    </row>
    <row r="1378" spans="1:13">
      <c r="A1378" s="1">
        <v>41003</v>
      </c>
      <c r="B1378">
        <v>343</v>
      </c>
      <c r="C1378">
        <v>16</v>
      </c>
      <c r="E1378" s="1">
        <v>41003</v>
      </c>
      <c r="F1378">
        <v>5.0490000000000004</v>
      </c>
      <c r="G1378">
        <v>1.768</v>
      </c>
      <c r="I1378" s="1">
        <v>41096</v>
      </c>
      <c r="J1378">
        <v>281.57</v>
      </c>
      <c r="K1378">
        <v>466</v>
      </c>
      <c r="M1378" s="1"/>
    </row>
    <row r="1379" spans="1:13">
      <c r="A1379" s="1">
        <v>41004</v>
      </c>
      <c r="B1379">
        <v>356</v>
      </c>
      <c r="C1379">
        <v>17</v>
      </c>
      <c r="E1379" s="1">
        <v>41004</v>
      </c>
      <c r="F1379">
        <v>5.1639999999999997</v>
      </c>
      <c r="G1379">
        <v>1.766</v>
      </c>
      <c r="I1379" s="1">
        <v>41099</v>
      </c>
      <c r="J1379">
        <v>283.20499999999998</v>
      </c>
      <c r="K1379">
        <v>480</v>
      </c>
      <c r="M1379" s="1"/>
    </row>
    <row r="1380" spans="1:13">
      <c r="A1380" s="1">
        <v>41008</v>
      </c>
      <c r="B1380">
        <v>356</v>
      </c>
      <c r="C1380">
        <v>17</v>
      </c>
      <c r="E1380" s="1">
        <v>41008</v>
      </c>
      <c r="F1380">
        <v>5.1660000000000004</v>
      </c>
      <c r="G1380">
        <v>1.76</v>
      </c>
      <c r="I1380" s="1">
        <v>41100</v>
      </c>
      <c r="J1380">
        <v>277.77499999999998</v>
      </c>
      <c r="K1380">
        <v>465</v>
      </c>
      <c r="M1380" s="1"/>
    </row>
    <row r="1381" spans="1:13">
      <c r="A1381" s="1">
        <v>41009</v>
      </c>
      <c r="B1381">
        <v>381</v>
      </c>
      <c r="C1381">
        <v>18</v>
      </c>
      <c r="E1381" s="1">
        <v>41009</v>
      </c>
      <c r="F1381">
        <v>5.3760000000000003</v>
      </c>
      <c r="G1381">
        <v>1.74</v>
      </c>
      <c r="I1381" s="1">
        <v>41101</v>
      </c>
      <c r="J1381">
        <v>278.89</v>
      </c>
      <c r="M1381" s="1"/>
    </row>
    <row r="1382" spans="1:13">
      <c r="A1382" s="1">
        <v>41010</v>
      </c>
      <c r="B1382">
        <v>374</v>
      </c>
      <c r="C1382">
        <v>18</v>
      </c>
      <c r="E1382" s="1">
        <v>41010</v>
      </c>
      <c r="F1382">
        <v>5.3150000000000004</v>
      </c>
      <c r="G1382">
        <v>1.744</v>
      </c>
      <c r="M1382" s="1"/>
    </row>
    <row r="1383" spans="1:13">
      <c r="A1383" s="1">
        <v>41011</v>
      </c>
      <c r="B1383">
        <v>365</v>
      </c>
      <c r="C1383">
        <v>17</v>
      </c>
      <c r="E1383" s="1">
        <v>41011</v>
      </c>
      <c r="F1383">
        <v>5.2210000000000001</v>
      </c>
      <c r="G1383">
        <v>1.722</v>
      </c>
    </row>
    <row r="1384" spans="1:13">
      <c r="A1384" s="1">
        <v>41012</v>
      </c>
      <c r="B1384">
        <v>375</v>
      </c>
      <c r="C1384">
        <v>17</v>
      </c>
      <c r="E1384" s="1">
        <v>41012</v>
      </c>
      <c r="F1384">
        <v>5.3150000000000004</v>
      </c>
      <c r="G1384">
        <v>1.7210000000000001</v>
      </c>
    </row>
    <row r="1385" spans="1:13">
      <c r="A1385" s="1">
        <v>41015</v>
      </c>
      <c r="B1385">
        <v>374</v>
      </c>
      <c r="C1385">
        <v>17</v>
      </c>
      <c r="E1385" s="1">
        <v>41015</v>
      </c>
      <c r="F1385">
        <v>5.3330000000000002</v>
      </c>
      <c r="G1385">
        <v>1.752</v>
      </c>
    </row>
    <row r="1386" spans="1:13">
      <c r="A1386" s="1">
        <v>41016</v>
      </c>
      <c r="B1386">
        <v>364</v>
      </c>
      <c r="C1386">
        <v>17</v>
      </c>
      <c r="E1386" s="1">
        <v>41016</v>
      </c>
      <c r="F1386">
        <v>5.2510000000000003</v>
      </c>
      <c r="G1386">
        <v>1.7629999999999999</v>
      </c>
    </row>
    <row r="1387" spans="1:13">
      <c r="A1387" s="1">
        <v>41017</v>
      </c>
      <c r="B1387">
        <v>364</v>
      </c>
      <c r="C1387">
        <v>17</v>
      </c>
      <c r="E1387" s="1">
        <v>41017</v>
      </c>
      <c r="F1387">
        <v>5.23</v>
      </c>
      <c r="G1387">
        <v>1.748</v>
      </c>
    </row>
    <row r="1388" spans="1:13">
      <c r="A1388" s="1">
        <v>41018</v>
      </c>
      <c r="B1388">
        <v>368</v>
      </c>
      <c r="C1388">
        <v>18</v>
      </c>
      <c r="E1388" s="1">
        <v>41018</v>
      </c>
      <c r="F1388">
        <v>5.2869999999999999</v>
      </c>
      <c r="G1388">
        <v>1.774</v>
      </c>
    </row>
    <row r="1389" spans="1:13">
      <c r="A1389" s="1">
        <v>41019</v>
      </c>
      <c r="B1389">
        <v>371</v>
      </c>
      <c r="C1389">
        <v>18</v>
      </c>
      <c r="E1389" s="1">
        <v>41019</v>
      </c>
      <c r="F1389">
        <v>5.3170000000000002</v>
      </c>
      <c r="G1389">
        <v>1.784</v>
      </c>
    </row>
    <row r="1390" spans="1:13">
      <c r="A1390" s="1">
        <v>41022</v>
      </c>
      <c r="B1390">
        <v>379</v>
      </c>
      <c r="C1390">
        <v>20</v>
      </c>
      <c r="E1390" s="1">
        <v>41022</v>
      </c>
      <c r="F1390">
        <v>5.3789999999999996</v>
      </c>
      <c r="G1390">
        <v>1.78</v>
      </c>
    </row>
    <row r="1391" spans="1:13">
      <c r="A1391" s="1">
        <v>41023</v>
      </c>
      <c r="B1391">
        <v>371</v>
      </c>
      <c r="C1391">
        <v>18</v>
      </c>
      <c r="E1391" s="1">
        <v>41023</v>
      </c>
      <c r="F1391">
        <v>5.298</v>
      </c>
      <c r="G1391">
        <v>1.7470000000000001</v>
      </c>
    </row>
    <row r="1392" spans="1:13">
      <c r="A1392" s="1">
        <v>41024</v>
      </c>
      <c r="B1392">
        <v>365</v>
      </c>
      <c r="C1392">
        <v>17</v>
      </c>
      <c r="E1392" s="1">
        <v>41024</v>
      </c>
      <c r="F1392">
        <v>5.226</v>
      </c>
      <c r="G1392">
        <v>1.726</v>
      </c>
    </row>
    <row r="1393" spans="1:7">
      <c r="A1393" s="1">
        <v>41025</v>
      </c>
      <c r="B1393">
        <v>368</v>
      </c>
      <c r="C1393">
        <v>17</v>
      </c>
      <c r="E1393" s="1">
        <v>41025</v>
      </c>
      <c r="F1393">
        <v>5.2229999999999999</v>
      </c>
      <c r="G1393">
        <v>1.698</v>
      </c>
    </row>
    <row r="1394" spans="1:7">
      <c r="A1394" s="1">
        <v>41026</v>
      </c>
      <c r="B1394">
        <v>370</v>
      </c>
      <c r="C1394">
        <v>16</v>
      </c>
      <c r="E1394" s="1">
        <v>41026</v>
      </c>
      <c r="F1394">
        <v>5.2569999999999997</v>
      </c>
      <c r="G1394">
        <v>1.7</v>
      </c>
    </row>
    <row r="1395" spans="1:7">
      <c r="A1395" s="1">
        <v>41029</v>
      </c>
      <c r="B1395">
        <v>365</v>
      </c>
      <c r="C1395">
        <v>17</v>
      </c>
      <c r="E1395" s="1">
        <v>41029</v>
      </c>
      <c r="F1395">
        <v>5.1890000000000001</v>
      </c>
      <c r="G1395">
        <v>1.698</v>
      </c>
    </row>
    <row r="1396" spans="1:7">
      <c r="A1396" s="1">
        <v>41030</v>
      </c>
      <c r="B1396">
        <v>363</v>
      </c>
      <c r="C1396">
        <v>17</v>
      </c>
      <c r="E1396" s="1">
        <v>41030</v>
      </c>
      <c r="F1396">
        <v>5.1719999999999997</v>
      </c>
      <c r="G1396">
        <v>1.698</v>
      </c>
    </row>
    <row r="1397" spans="1:7">
      <c r="A1397" s="1">
        <v>41031</v>
      </c>
      <c r="B1397">
        <v>368</v>
      </c>
      <c r="C1397">
        <v>17</v>
      </c>
      <c r="E1397" s="1">
        <v>41031</v>
      </c>
      <c r="F1397">
        <v>5.2</v>
      </c>
      <c r="G1397">
        <v>1.68</v>
      </c>
    </row>
    <row r="1398" spans="1:7">
      <c r="A1398" s="1">
        <v>41032</v>
      </c>
      <c r="B1398">
        <v>364</v>
      </c>
      <c r="C1398">
        <v>16</v>
      </c>
      <c r="E1398" s="1">
        <v>41032</v>
      </c>
      <c r="F1398">
        <v>5.1550000000000002</v>
      </c>
      <c r="G1398">
        <v>1.66</v>
      </c>
    </row>
    <row r="1399" spans="1:7">
      <c r="A1399" s="1">
        <v>41033</v>
      </c>
      <c r="B1399">
        <v>364</v>
      </c>
      <c r="C1399">
        <v>16</v>
      </c>
      <c r="E1399" s="1">
        <v>41033</v>
      </c>
      <c r="F1399">
        <v>5.1130000000000004</v>
      </c>
      <c r="G1399">
        <v>1.6220000000000001</v>
      </c>
    </row>
    <row r="1400" spans="1:7">
      <c r="A1400" s="1">
        <v>41036</v>
      </c>
      <c r="B1400">
        <v>363</v>
      </c>
      <c r="C1400">
        <v>15</v>
      </c>
      <c r="E1400" s="1">
        <v>41036</v>
      </c>
      <c r="F1400">
        <v>5.09</v>
      </c>
      <c r="G1400">
        <v>1.6040000000000001</v>
      </c>
    </row>
    <row r="1401" spans="1:7">
      <c r="A1401" s="1">
        <v>41037</v>
      </c>
      <c r="B1401">
        <v>366</v>
      </c>
      <c r="C1401">
        <v>15</v>
      </c>
      <c r="E1401" s="1">
        <v>41037</v>
      </c>
      <c r="F1401">
        <v>5.1029999999999998</v>
      </c>
      <c r="G1401">
        <v>1.5880000000000001</v>
      </c>
    </row>
    <row r="1402" spans="1:7">
      <c r="A1402" s="1">
        <v>41038</v>
      </c>
      <c r="B1402">
        <v>387</v>
      </c>
      <c r="C1402">
        <v>17</v>
      </c>
      <c r="E1402" s="1">
        <v>41038</v>
      </c>
      <c r="F1402">
        <v>5.3230000000000004</v>
      </c>
      <c r="G1402">
        <v>1.615</v>
      </c>
    </row>
    <row r="1403" spans="1:7">
      <c r="A1403" s="1">
        <v>41039</v>
      </c>
      <c r="B1403">
        <v>376</v>
      </c>
      <c r="C1403">
        <v>16</v>
      </c>
      <c r="E1403" s="1">
        <v>41039</v>
      </c>
      <c r="F1403">
        <v>5.21</v>
      </c>
      <c r="G1403">
        <v>1.597</v>
      </c>
    </row>
    <row r="1404" spans="1:7">
      <c r="A1404" s="1">
        <v>41040</v>
      </c>
      <c r="B1404">
        <v>379</v>
      </c>
      <c r="C1404">
        <v>15</v>
      </c>
      <c r="E1404" s="1">
        <v>41040</v>
      </c>
      <c r="F1404">
        <v>5.2329999999999997</v>
      </c>
      <c r="G1404">
        <v>1.5860000000000001</v>
      </c>
    </row>
    <row r="1405" spans="1:7">
      <c r="A1405" s="1">
        <v>41043</v>
      </c>
      <c r="B1405">
        <v>403</v>
      </c>
      <c r="C1405">
        <v>15</v>
      </c>
      <c r="E1405" s="1">
        <v>41043</v>
      </c>
      <c r="F1405">
        <v>5.4560000000000004</v>
      </c>
      <c r="G1405">
        <v>1.5760000000000001</v>
      </c>
    </row>
    <row r="1406" spans="1:7">
      <c r="A1406" s="1">
        <v>41044</v>
      </c>
      <c r="B1406">
        <v>411</v>
      </c>
      <c r="C1406">
        <v>15</v>
      </c>
      <c r="E1406" s="1">
        <v>41044</v>
      </c>
      <c r="F1406">
        <v>5.5640000000000001</v>
      </c>
      <c r="G1406">
        <v>1.599</v>
      </c>
    </row>
    <row r="1407" spans="1:7">
      <c r="A1407" s="1">
        <v>41045</v>
      </c>
      <c r="B1407">
        <v>414</v>
      </c>
      <c r="C1407">
        <v>15</v>
      </c>
      <c r="E1407" s="1">
        <v>41045</v>
      </c>
      <c r="F1407">
        <v>5.6</v>
      </c>
      <c r="G1407">
        <v>1.6060000000000001</v>
      </c>
    </row>
    <row r="1408" spans="1:7">
      <c r="A1408" s="1">
        <v>41046</v>
      </c>
      <c r="B1408">
        <v>422</v>
      </c>
      <c r="C1408">
        <v>17</v>
      </c>
      <c r="E1408" s="1">
        <v>41046</v>
      </c>
      <c r="F1408">
        <v>5.6589999999999998</v>
      </c>
      <c r="G1408">
        <v>1.5920000000000001</v>
      </c>
    </row>
    <row r="1409" spans="1:7">
      <c r="A1409" s="1">
        <v>41047</v>
      </c>
      <c r="B1409">
        <v>423</v>
      </c>
      <c r="C1409">
        <v>17</v>
      </c>
      <c r="E1409" s="1">
        <v>41047</v>
      </c>
      <c r="F1409">
        <v>5.6520000000000001</v>
      </c>
      <c r="G1409">
        <v>1.58</v>
      </c>
    </row>
    <row r="1410" spans="1:7">
      <c r="A1410" s="1">
        <v>41050</v>
      </c>
      <c r="B1410">
        <v>424</v>
      </c>
      <c r="C1410">
        <v>16</v>
      </c>
      <c r="E1410" s="1">
        <v>41050</v>
      </c>
      <c r="F1410">
        <v>5.67</v>
      </c>
      <c r="G1410">
        <v>1.5720000000000001</v>
      </c>
    </row>
    <row r="1411" spans="1:7">
      <c r="A1411" s="1">
        <v>41051</v>
      </c>
      <c r="B1411">
        <v>412</v>
      </c>
      <c r="C1411">
        <v>16</v>
      </c>
      <c r="E1411" s="1">
        <v>41051</v>
      </c>
      <c r="F1411">
        <v>5.5330000000000004</v>
      </c>
      <c r="G1411">
        <v>1.5549999999999999</v>
      </c>
    </row>
    <row r="1412" spans="1:7">
      <c r="A1412" s="1">
        <v>41052</v>
      </c>
      <c r="B1412">
        <v>428</v>
      </c>
      <c r="C1412">
        <v>18</v>
      </c>
      <c r="E1412" s="1">
        <v>41052</v>
      </c>
      <c r="F1412">
        <v>5.6280000000000001</v>
      </c>
      <c r="G1412">
        <v>1.5149999999999999</v>
      </c>
    </row>
    <row r="1413" spans="1:7">
      <c r="A1413" s="1">
        <v>41053</v>
      </c>
      <c r="B1413">
        <v>429</v>
      </c>
      <c r="C1413">
        <v>17</v>
      </c>
      <c r="E1413" s="1">
        <v>41053</v>
      </c>
      <c r="F1413">
        <v>5.5750000000000002</v>
      </c>
      <c r="G1413">
        <v>1.4510000000000001</v>
      </c>
    </row>
    <row r="1414" spans="1:7">
      <c r="A1414" s="1">
        <v>41054</v>
      </c>
      <c r="B1414">
        <v>439</v>
      </c>
      <c r="C1414">
        <v>18</v>
      </c>
      <c r="E1414" s="1">
        <v>41054</v>
      </c>
      <c r="F1414">
        <v>5.6529999999999996</v>
      </c>
      <c r="G1414">
        <v>1.4259999999999999</v>
      </c>
    </row>
    <row r="1415" spans="1:7">
      <c r="A1415" s="1">
        <v>41057</v>
      </c>
      <c r="B1415">
        <v>451</v>
      </c>
      <c r="C1415">
        <v>18</v>
      </c>
      <c r="E1415" s="1">
        <v>41057</v>
      </c>
      <c r="F1415">
        <v>5.7729999999999997</v>
      </c>
      <c r="G1415">
        <v>1.4259999999999999</v>
      </c>
    </row>
    <row r="1416" spans="1:7">
      <c r="A1416" s="1">
        <v>41058</v>
      </c>
      <c r="B1416">
        <v>456</v>
      </c>
      <c r="C1416">
        <v>17</v>
      </c>
      <c r="E1416" s="1">
        <v>41058</v>
      </c>
      <c r="F1416">
        <v>5.8220000000000001</v>
      </c>
      <c r="G1416">
        <v>1.423</v>
      </c>
    </row>
    <row r="1417" spans="1:7">
      <c r="A1417" s="1">
        <v>41059</v>
      </c>
      <c r="B1417">
        <v>482</v>
      </c>
      <c r="C1417">
        <v>18</v>
      </c>
      <c r="E1417" s="1">
        <v>41059</v>
      </c>
      <c r="F1417">
        <v>6.0609999999999999</v>
      </c>
      <c r="G1417">
        <v>1.4019999999999999</v>
      </c>
    </row>
    <row r="1418" spans="1:7">
      <c r="A1418" s="1">
        <v>41060</v>
      </c>
      <c r="B1418">
        <v>488</v>
      </c>
      <c r="C1418">
        <v>18</v>
      </c>
      <c r="E1418" s="1">
        <v>41060</v>
      </c>
      <c r="F1418">
        <v>6.0609999999999999</v>
      </c>
      <c r="G1418">
        <v>1.327</v>
      </c>
    </row>
    <row r="1419" spans="1:7">
      <c r="A1419" s="1">
        <v>41061</v>
      </c>
      <c r="B1419">
        <v>486</v>
      </c>
      <c r="C1419">
        <v>17</v>
      </c>
      <c r="E1419" s="1">
        <v>41061</v>
      </c>
      <c r="F1419">
        <v>5.9950000000000001</v>
      </c>
      <c r="G1419">
        <v>1.2669999999999999</v>
      </c>
    </row>
    <row r="1420" spans="1:7">
      <c r="A1420" s="1">
        <v>41064</v>
      </c>
      <c r="B1420">
        <v>467</v>
      </c>
      <c r="C1420">
        <v>16</v>
      </c>
      <c r="E1420" s="1">
        <v>41064</v>
      </c>
      <c r="F1420">
        <v>5.8419999999999996</v>
      </c>
      <c r="G1420">
        <v>1.298</v>
      </c>
    </row>
    <row r="1421" spans="1:7">
      <c r="A1421" s="1">
        <v>41065</v>
      </c>
      <c r="B1421">
        <v>463</v>
      </c>
      <c r="C1421">
        <v>16</v>
      </c>
      <c r="E1421" s="1">
        <v>41065</v>
      </c>
      <c r="F1421">
        <v>5.7990000000000004</v>
      </c>
      <c r="G1421">
        <v>1.3029999999999999</v>
      </c>
    </row>
    <row r="1422" spans="1:7">
      <c r="A1422" s="1">
        <v>41066</v>
      </c>
      <c r="B1422">
        <v>448</v>
      </c>
      <c r="C1422">
        <v>16</v>
      </c>
      <c r="E1422" s="1">
        <v>41066</v>
      </c>
      <c r="F1422">
        <v>5.7169999999999996</v>
      </c>
      <c r="G1422">
        <v>1.37</v>
      </c>
    </row>
    <row r="1423" spans="1:7">
      <c r="A1423" s="1">
        <v>41067</v>
      </c>
      <c r="B1423">
        <v>428</v>
      </c>
      <c r="C1423">
        <v>17</v>
      </c>
      <c r="E1423" s="1">
        <v>41067</v>
      </c>
      <c r="F1423">
        <v>5.593</v>
      </c>
      <c r="G1423">
        <v>1.4550000000000001</v>
      </c>
    </row>
    <row r="1424" spans="1:7">
      <c r="A1424" s="1">
        <v>41068</v>
      </c>
      <c r="B1424">
        <v>442</v>
      </c>
      <c r="C1424">
        <v>18</v>
      </c>
      <c r="E1424" s="1">
        <v>41068</v>
      </c>
      <c r="F1424">
        <v>5.6959999999999997</v>
      </c>
      <c r="G1424">
        <v>1.423</v>
      </c>
    </row>
    <row r="1425" spans="1:7">
      <c r="A1425" s="1">
        <v>41071</v>
      </c>
      <c r="B1425">
        <v>461</v>
      </c>
      <c r="C1425">
        <v>18</v>
      </c>
      <c r="E1425" s="1">
        <v>41071</v>
      </c>
      <c r="F1425">
        <v>5.9029999999999996</v>
      </c>
      <c r="G1425">
        <v>1.448</v>
      </c>
    </row>
    <row r="1426" spans="1:7">
      <c r="A1426" s="1">
        <v>41072</v>
      </c>
      <c r="B1426">
        <v>475</v>
      </c>
      <c r="C1426">
        <v>18</v>
      </c>
      <c r="E1426" s="1">
        <v>41072</v>
      </c>
      <c r="F1426">
        <v>6.149</v>
      </c>
      <c r="G1426">
        <v>1.54</v>
      </c>
    </row>
    <row r="1427" spans="1:7">
      <c r="A1427" s="1">
        <v>41073</v>
      </c>
      <c r="B1427">
        <v>478</v>
      </c>
      <c r="C1427">
        <v>18</v>
      </c>
      <c r="E1427" s="1">
        <v>41073</v>
      </c>
      <c r="F1427">
        <v>6.21</v>
      </c>
      <c r="G1427">
        <v>1.575</v>
      </c>
    </row>
    <row r="1428" spans="1:7">
      <c r="A1428" s="1">
        <v>41074</v>
      </c>
      <c r="B1428">
        <v>481</v>
      </c>
      <c r="C1428">
        <v>18</v>
      </c>
      <c r="E1428" s="1">
        <v>41074</v>
      </c>
      <c r="F1428">
        <v>6.2130000000000001</v>
      </c>
      <c r="G1428">
        <v>1.548</v>
      </c>
    </row>
    <row r="1429" spans="1:7">
      <c r="A1429" s="1">
        <v>41075</v>
      </c>
      <c r="B1429">
        <v>475</v>
      </c>
      <c r="C1429">
        <v>18</v>
      </c>
      <c r="E1429" s="1">
        <v>41075</v>
      </c>
      <c r="F1429">
        <v>6.0979999999999999</v>
      </c>
      <c r="G1429">
        <v>1.4970000000000001</v>
      </c>
    </row>
    <row r="1430" spans="1:7">
      <c r="A1430" s="1">
        <v>41078</v>
      </c>
      <c r="B1430">
        <v>491</v>
      </c>
      <c r="C1430">
        <v>18</v>
      </c>
      <c r="E1430" s="1">
        <v>41078</v>
      </c>
      <c r="F1430">
        <v>6.2430000000000003</v>
      </c>
      <c r="G1430">
        <v>1.4890000000000001</v>
      </c>
    </row>
    <row r="1431" spans="1:7">
      <c r="A1431" s="1">
        <v>41079</v>
      </c>
      <c r="B1431">
        <v>467</v>
      </c>
      <c r="C1431">
        <v>18</v>
      </c>
      <c r="E1431" s="1">
        <v>41079</v>
      </c>
      <c r="F1431">
        <v>6.0739999999999998</v>
      </c>
      <c r="G1431">
        <v>1.5509999999999999</v>
      </c>
    </row>
    <row r="1432" spans="1:7">
      <c r="A1432" s="1">
        <v>41080</v>
      </c>
      <c r="B1432">
        <v>444</v>
      </c>
      <c r="C1432">
        <v>17</v>
      </c>
      <c r="E1432" s="1">
        <v>41080</v>
      </c>
      <c r="F1432">
        <v>5.8860000000000001</v>
      </c>
      <c r="G1432">
        <v>1.585</v>
      </c>
    </row>
    <row r="1433" spans="1:7">
      <c r="A1433" s="1">
        <v>41081</v>
      </c>
      <c r="B1433">
        <v>432</v>
      </c>
      <c r="C1433">
        <v>18</v>
      </c>
      <c r="E1433" s="1">
        <v>41081</v>
      </c>
      <c r="F1433">
        <v>5.7110000000000003</v>
      </c>
      <c r="G1433">
        <v>1.548</v>
      </c>
    </row>
    <row r="1434" spans="1:7">
      <c r="A1434" s="1">
        <v>41082</v>
      </c>
      <c r="B1434">
        <v>426</v>
      </c>
      <c r="C1434">
        <v>17</v>
      </c>
      <c r="E1434" s="1">
        <v>41082</v>
      </c>
      <c r="F1434">
        <v>5.649</v>
      </c>
      <c r="G1434">
        <v>1.5409999999999999</v>
      </c>
    </row>
    <row r="1435" spans="1:7">
      <c r="A1435" s="1">
        <v>41085</v>
      </c>
      <c r="B1435">
        <v>459</v>
      </c>
      <c r="C1435">
        <v>17</v>
      </c>
      <c r="E1435" s="1">
        <v>41085</v>
      </c>
      <c r="F1435">
        <v>5.9359999999999999</v>
      </c>
      <c r="G1435">
        <v>1.4990000000000001</v>
      </c>
    </row>
    <row r="1436" spans="1:7">
      <c r="A1436" s="1">
        <v>41086</v>
      </c>
      <c r="B1436">
        <v>479</v>
      </c>
      <c r="C1436">
        <v>17</v>
      </c>
      <c r="E1436" s="1">
        <v>41086</v>
      </c>
      <c r="F1436">
        <v>6.173</v>
      </c>
      <c r="G1436">
        <v>1.53</v>
      </c>
    </row>
    <row r="1437" spans="1:7">
      <c r="A1437" s="1">
        <v>41087</v>
      </c>
      <c r="B1437">
        <v>479</v>
      </c>
      <c r="C1437">
        <v>17</v>
      </c>
      <c r="E1437" s="1">
        <v>41087</v>
      </c>
      <c r="F1437">
        <v>6.2060000000000004</v>
      </c>
      <c r="G1437">
        <v>1.548</v>
      </c>
    </row>
    <row r="1438" spans="1:7">
      <c r="A1438" s="1">
        <v>41088</v>
      </c>
      <c r="B1438">
        <v>479</v>
      </c>
      <c r="C1438">
        <v>17</v>
      </c>
      <c r="E1438" s="1">
        <v>41088</v>
      </c>
      <c r="F1438">
        <v>6.1840000000000002</v>
      </c>
      <c r="G1438">
        <v>1.544</v>
      </c>
    </row>
    <row r="1439" spans="1:7">
      <c r="A1439" s="1">
        <v>41089</v>
      </c>
      <c r="B1439">
        <v>418</v>
      </c>
      <c r="C1439">
        <v>16</v>
      </c>
      <c r="E1439" s="1">
        <v>41089</v>
      </c>
      <c r="F1439">
        <v>5.6050000000000004</v>
      </c>
      <c r="G1439">
        <v>1.5669999999999999</v>
      </c>
    </row>
    <row r="1440" spans="1:7">
      <c r="A1440" s="1">
        <v>41090</v>
      </c>
      <c r="B1440">
        <v>419</v>
      </c>
      <c r="C1440">
        <v>16</v>
      </c>
      <c r="E1440" s="1">
        <v>41090</v>
      </c>
      <c r="F1440">
        <v>5.6289999999999996</v>
      </c>
      <c r="G1440">
        <v>1.5760000000000001</v>
      </c>
    </row>
    <row r="1441" spans="1:2">
      <c r="A1441" s="1">
        <v>41092</v>
      </c>
      <c r="B1441">
        <v>414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AT65"/>
  <sheetViews>
    <sheetView topLeftCell="W1" workbookViewId="0">
      <selection activeCell="Y13" sqref="Y13"/>
    </sheetView>
  </sheetViews>
  <sheetFormatPr defaultRowHeight="15"/>
  <cols>
    <col min="3" max="3" width="29" bestFit="1" customWidth="1"/>
    <col min="4" max="4" width="11" bestFit="1" customWidth="1"/>
    <col min="5" max="5" width="10" customWidth="1"/>
    <col min="6" max="6" width="13.28515625" customWidth="1"/>
    <col min="7" max="7" width="8.7109375" customWidth="1"/>
    <col min="8" max="9" width="10.28515625" customWidth="1"/>
    <col min="42" max="43" width="13.42578125" customWidth="1"/>
    <col min="44" max="45" width="14.85546875" customWidth="1"/>
  </cols>
  <sheetData>
    <row r="1" spans="3:46">
      <c r="J1" t="str">
        <f>J9</f>
        <v>ITALY</v>
      </c>
      <c r="L1" t="str">
        <f>L9</f>
        <v>SPAIN</v>
      </c>
      <c r="X1" t="str">
        <f>X9</f>
        <v>GREECE</v>
      </c>
      <c r="Z1" t="str">
        <f>Z9</f>
        <v>PORTUGAL</v>
      </c>
      <c r="AJ1" t="str">
        <f>AJ9</f>
        <v>IRELAND</v>
      </c>
    </row>
    <row r="2" spans="3:46">
      <c r="D2" s="2" t="s">
        <v>868</v>
      </c>
      <c r="J2">
        <f>J11/SUM($J$11,$L$11,$X$11,$Z$11,$AJ$11)</f>
        <v>0.61029694292828918</v>
      </c>
      <c r="L2">
        <f>L11/SUM($J$11,$L$11,$X$11,$Z$11,$AJ$11)</f>
        <v>0.26219931262875418</v>
      </c>
      <c r="X2">
        <f>X11/SUM($J$11,$L$11,$X$11,$Z$11,$AJ$11)</f>
        <v>5.1985366954195041E-2</v>
      </c>
      <c r="Z2">
        <f>Z11/SUM($J$11,$L$11,$X$11,$Z$11,$AJ$11)</f>
        <v>4.3911273951988392E-2</v>
      </c>
      <c r="AJ2">
        <f>AJ11/SUM($J$11,$L$11,$X$11,$Z$11,$AJ$11)</f>
        <v>3.1607103536773158E-2</v>
      </c>
    </row>
    <row r="3" spans="3:46">
      <c r="C3" t="s">
        <v>867</v>
      </c>
    </row>
    <row r="5" spans="3:46">
      <c r="D5" t="s">
        <v>841</v>
      </c>
      <c r="F5" t="s">
        <v>842</v>
      </c>
      <c r="H5" t="s">
        <v>843</v>
      </c>
      <c r="J5" t="s">
        <v>844</v>
      </c>
      <c r="L5" t="s">
        <v>845</v>
      </c>
      <c r="N5" t="s">
        <v>846</v>
      </c>
      <c r="P5" t="s">
        <v>847</v>
      </c>
      <c r="R5" t="s">
        <v>848</v>
      </c>
      <c r="T5" t="s">
        <v>849</v>
      </c>
      <c r="V5" t="s">
        <v>850</v>
      </c>
      <c r="X5" t="s">
        <v>851</v>
      </c>
      <c r="Z5" t="s">
        <v>852</v>
      </c>
      <c r="AB5" t="s">
        <v>853</v>
      </c>
      <c r="AD5" t="s">
        <v>854</v>
      </c>
      <c r="AF5" t="s">
        <v>855</v>
      </c>
      <c r="AH5" t="s">
        <v>856</v>
      </c>
      <c r="AJ5" t="s">
        <v>857</v>
      </c>
      <c r="AL5" t="s">
        <v>858</v>
      </c>
      <c r="AN5" t="s">
        <v>859</v>
      </c>
      <c r="AP5" t="s">
        <v>860</v>
      </c>
      <c r="AR5" t="s">
        <v>861</v>
      </c>
      <c r="AT5" t="s">
        <v>862</v>
      </c>
    </row>
    <row r="6" spans="3:46">
      <c r="D6" t="s">
        <v>863</v>
      </c>
      <c r="F6" t="s">
        <v>863</v>
      </c>
      <c r="H6" t="s">
        <v>863</v>
      </c>
      <c r="J6" t="s">
        <v>863</v>
      </c>
      <c r="L6" t="s">
        <v>863</v>
      </c>
      <c r="N6" t="s">
        <v>863</v>
      </c>
      <c r="P6" t="s">
        <v>863</v>
      </c>
      <c r="R6" t="s">
        <v>863</v>
      </c>
      <c r="T6" t="s">
        <v>863</v>
      </c>
      <c r="V6" t="s">
        <v>863</v>
      </c>
      <c r="X6" t="s">
        <v>863</v>
      </c>
      <c r="Z6" t="s">
        <v>863</v>
      </c>
      <c r="AB6" t="s">
        <v>863</v>
      </c>
      <c r="AD6" t="s">
        <v>863</v>
      </c>
      <c r="AF6" t="s">
        <v>863</v>
      </c>
      <c r="AH6" t="s">
        <v>863</v>
      </c>
      <c r="AJ6" t="s">
        <v>863</v>
      </c>
      <c r="AL6" t="s">
        <v>863</v>
      </c>
      <c r="AN6" t="s">
        <v>863</v>
      </c>
      <c r="AP6" t="s">
        <v>863</v>
      </c>
      <c r="AR6" t="s">
        <v>863</v>
      </c>
      <c r="AT6" t="s">
        <v>863</v>
      </c>
    </row>
    <row r="8" spans="3:46">
      <c r="D8" t="s">
        <v>864</v>
      </c>
      <c r="E8" t="s">
        <v>864</v>
      </c>
      <c r="F8" t="s">
        <v>864</v>
      </c>
      <c r="G8" t="s">
        <v>864</v>
      </c>
      <c r="H8" t="s">
        <v>864</v>
      </c>
      <c r="I8" t="s">
        <v>864</v>
      </c>
      <c r="J8" t="s">
        <v>864</v>
      </c>
      <c r="K8" t="s">
        <v>864</v>
      </c>
      <c r="L8" t="s">
        <v>864</v>
      </c>
      <c r="M8" t="s">
        <v>864</v>
      </c>
      <c r="N8" t="s">
        <v>864</v>
      </c>
      <c r="O8" t="s">
        <v>864</v>
      </c>
      <c r="P8" t="s">
        <v>864</v>
      </c>
      <c r="Q8" t="s">
        <v>864</v>
      </c>
      <c r="R8" t="s">
        <v>864</v>
      </c>
      <c r="S8" t="s">
        <v>864</v>
      </c>
      <c r="T8" t="s">
        <v>864</v>
      </c>
      <c r="U8" t="s">
        <v>864</v>
      </c>
      <c r="V8" t="s">
        <v>864</v>
      </c>
      <c r="W8" t="s">
        <v>864</v>
      </c>
      <c r="X8" t="s">
        <v>864</v>
      </c>
      <c r="Y8" t="s">
        <v>864</v>
      </c>
      <c r="Z8" t="s">
        <v>864</v>
      </c>
      <c r="AA8" t="s">
        <v>864</v>
      </c>
      <c r="AB8" t="s">
        <v>864</v>
      </c>
      <c r="AC8" t="s">
        <v>864</v>
      </c>
      <c r="AD8" t="s">
        <v>864</v>
      </c>
      <c r="AE8" t="s">
        <v>864</v>
      </c>
      <c r="AF8" t="s">
        <v>864</v>
      </c>
      <c r="AG8" t="s">
        <v>864</v>
      </c>
      <c r="AH8" t="s">
        <v>864</v>
      </c>
      <c r="AI8" t="s">
        <v>864</v>
      </c>
      <c r="AJ8" t="s">
        <v>864</v>
      </c>
      <c r="AK8" t="s">
        <v>864</v>
      </c>
      <c r="AL8" t="s">
        <v>864</v>
      </c>
      <c r="AM8" t="s">
        <v>864</v>
      </c>
      <c r="AN8" t="s">
        <v>864</v>
      </c>
      <c r="AO8" t="s">
        <v>864</v>
      </c>
      <c r="AP8" t="s">
        <v>864</v>
      </c>
      <c r="AQ8" t="s">
        <v>864</v>
      </c>
      <c r="AR8" t="s">
        <v>864</v>
      </c>
      <c r="AS8" t="s">
        <v>864</v>
      </c>
      <c r="AT8" t="s">
        <v>864</v>
      </c>
    </row>
    <row r="9" spans="3:46">
      <c r="D9" t="str">
        <f>_xll.BDP(D5,D6)</f>
        <v>BRITAIN</v>
      </c>
      <c r="F9" t="str">
        <f>_xll.BDP(F5,F6)</f>
        <v>FRANCE</v>
      </c>
      <c r="H9" t="str">
        <f>_xll.BDP(H5,H6)</f>
        <v>GERMANY</v>
      </c>
      <c r="J9" t="str">
        <f>_xll.BDP(J5,J6)</f>
        <v>ITALY</v>
      </c>
      <c r="L9" t="str">
        <f>_xll.BDP(L5,L6)</f>
        <v>SPAIN</v>
      </c>
      <c r="N9" t="str">
        <f>_xll.BDP(N5,N6)</f>
        <v>SWEDEN</v>
      </c>
      <c r="P9" t="str">
        <f>_xll.BDP(P5,P6)</f>
        <v>NETHERLANDS</v>
      </c>
      <c r="R9" t="str">
        <f>_xll.BDP(R5,R6)</f>
        <v>SWITZERLAND</v>
      </c>
      <c r="T9" t="str">
        <f>_xll.BDP(T5,T6)</f>
        <v>NORWAY</v>
      </c>
      <c r="V9" t="str">
        <f>_xll.BDP(V5,V6)</f>
        <v>DENMARK</v>
      </c>
      <c r="X9" t="str">
        <f>_xll.BDP(X5,X6)</f>
        <v>GREECE</v>
      </c>
      <c r="Z9" t="str">
        <f>_xll.BDP(Z5,Z6)</f>
        <v>PORTUGAL</v>
      </c>
      <c r="AB9" t="str">
        <f>_xll.BDP(AB5,AB6)</f>
        <v>BELGIUM</v>
      </c>
      <c r="AD9" t="str">
        <f>_xll.BDP(AD5,AD6)</f>
        <v>SOUTH AFRICA</v>
      </c>
      <c r="AF9" t="str">
        <f>_xll.BDP(AF5,AF6)</f>
        <v>AUSTRIA</v>
      </c>
      <c r="AH9" t="str">
        <f>_xll.BDP(AH5,AH6)</f>
        <v>FINLAND</v>
      </c>
      <c r="AJ9" t="str">
        <f>_xll.BDP(AJ5,AJ6)</f>
        <v>IRELAND</v>
      </c>
      <c r="AL9" t="str">
        <f>_xll.BDP(AL5,AL6)</f>
        <v>POLAND</v>
      </c>
      <c r="AN9" t="str">
        <f>_xll.BDP(AN5,AN6)</f>
        <v>CZECH</v>
      </c>
      <c r="AP9" t="str">
        <f>_xll.BDP(AP5,AP6)</f>
        <v>HUNGARY</v>
      </c>
      <c r="AR9" t="str">
        <f>_xll.BDP(AR5,AR6)</f>
        <v>UNITED STATES</v>
      </c>
      <c r="AT9" t="str">
        <f>_xll.BDP(AT5,AT6)</f>
        <v>JAPAN</v>
      </c>
    </row>
    <row r="11" spans="3:46">
      <c r="C11" s="6" t="s">
        <v>865</v>
      </c>
      <c r="D11">
        <f>_xll.BDP(D5,D8)</f>
        <v>1183501703.5969217</v>
      </c>
      <c r="F11">
        <f>_xll.BDP(F5,F8)</f>
        <v>1398289765.7925475</v>
      </c>
      <c r="H11">
        <f>_xll.BDP(H5,H8)</f>
        <v>1086775734.1741052</v>
      </c>
      <c r="J11">
        <f>_xll.BDP(J5,J8)</f>
        <v>1631117821.6474242</v>
      </c>
      <c r="L11">
        <f>_xll.BDP(L5,L8)</f>
        <v>700770299.78293419</v>
      </c>
      <c r="N11">
        <f>_xll.BDP(N5,N8)</f>
        <v>986761830.97135973</v>
      </c>
      <c r="P11">
        <f>_xll.BDP(P5,P8)</f>
        <v>323063598.02062398</v>
      </c>
      <c r="R11">
        <f>_xll.BDP(R5,R8)</f>
        <v>96172205.173711747</v>
      </c>
      <c r="T11">
        <f>_xll.BDP(T5,T8)</f>
        <v>385624272.52143902</v>
      </c>
      <c r="V11">
        <f>_xll.BDP(V5,V8)</f>
        <v>798199882.37641943</v>
      </c>
      <c r="X11">
        <f>_xll.BDP(X5,X8)</f>
        <v>138939346.63512161</v>
      </c>
      <c r="Z11">
        <f>_xll.BDP(Z5,Z8)</f>
        <v>117360020.14145197</v>
      </c>
      <c r="AB11">
        <f>_xll.BDP(AB5,AB8)</f>
        <v>338567743.83412498</v>
      </c>
      <c r="AD11">
        <f>_xll.BDP(AD5,AD8)</f>
        <v>1121577888.0506566</v>
      </c>
      <c r="AF11">
        <f>_xll.BDP(AF5,AF8)</f>
        <v>210438049.36858895</v>
      </c>
      <c r="AH11">
        <f>_xll.BDP(AH5,AH8)</f>
        <v>86492030.342495292</v>
      </c>
      <c r="AJ11">
        <f>_xll.BDP(AJ5,AJ8)</f>
        <v>84475123.899717465</v>
      </c>
      <c r="AL11">
        <f>_xll.BDP(AL5,AL8)</f>
        <v>751020738.43206239</v>
      </c>
      <c r="AN11">
        <f>_xll.BDP(AN5,AN8)</f>
        <v>1601910217.0456314</v>
      </c>
      <c r="AP11">
        <f>_xll.BDP(AP5,AP8)</f>
        <v>20565684702.393055</v>
      </c>
      <c r="AR11">
        <f>_xll.BDP(AR5,AR8)</f>
        <v>10628754039</v>
      </c>
      <c r="AT11">
        <f>_xll.BDP(AT5,AT8)</f>
        <v>906189448425.81458</v>
      </c>
    </row>
    <row r="12" spans="3:46">
      <c r="C12" s="6"/>
    </row>
    <row r="15" spans="3:46">
      <c r="D15" t="s">
        <v>866</v>
      </c>
      <c r="E15" t="s">
        <v>866</v>
      </c>
      <c r="F15" t="s">
        <v>866</v>
      </c>
      <c r="G15" t="s">
        <v>866</v>
      </c>
      <c r="H15" t="s">
        <v>866</v>
      </c>
      <c r="I15" t="s">
        <v>866</v>
      </c>
      <c r="J15" t="s">
        <v>866</v>
      </c>
      <c r="K15" t="s">
        <v>866</v>
      </c>
      <c r="L15" t="s">
        <v>866</v>
      </c>
      <c r="M15" t="s">
        <v>866</v>
      </c>
      <c r="N15" t="s">
        <v>866</v>
      </c>
      <c r="O15" t="s">
        <v>866</v>
      </c>
      <c r="P15" t="s">
        <v>866</v>
      </c>
      <c r="Q15" t="s">
        <v>866</v>
      </c>
      <c r="R15" t="s">
        <v>866</v>
      </c>
      <c r="S15" t="s">
        <v>866</v>
      </c>
      <c r="T15" t="s">
        <v>866</v>
      </c>
      <c r="U15" t="s">
        <v>866</v>
      </c>
      <c r="V15" t="s">
        <v>866</v>
      </c>
      <c r="W15" t="s">
        <v>866</v>
      </c>
      <c r="X15" t="s">
        <v>866</v>
      </c>
      <c r="Y15" t="s">
        <v>866</v>
      </c>
      <c r="Z15" t="s">
        <v>866</v>
      </c>
      <c r="AA15" t="s">
        <v>866</v>
      </c>
      <c r="AB15" t="s">
        <v>866</v>
      </c>
      <c r="AC15" t="s">
        <v>866</v>
      </c>
      <c r="AD15" t="s">
        <v>866</v>
      </c>
      <c r="AE15" t="s">
        <v>866</v>
      </c>
      <c r="AF15" t="s">
        <v>866</v>
      </c>
      <c r="AG15" t="s">
        <v>866</v>
      </c>
      <c r="AH15" t="s">
        <v>866</v>
      </c>
      <c r="AI15" t="s">
        <v>866</v>
      </c>
      <c r="AJ15" t="s">
        <v>866</v>
      </c>
      <c r="AK15" t="s">
        <v>866</v>
      </c>
      <c r="AL15" t="s">
        <v>866</v>
      </c>
      <c r="AM15" t="s">
        <v>866</v>
      </c>
      <c r="AN15" t="s">
        <v>866</v>
      </c>
      <c r="AO15" t="s">
        <v>866</v>
      </c>
      <c r="AP15" t="s">
        <v>866</v>
      </c>
      <c r="AQ15" t="s">
        <v>866</v>
      </c>
      <c r="AR15" t="s">
        <v>866</v>
      </c>
      <c r="AS15" t="s">
        <v>866</v>
      </c>
      <c r="AT15" t="s">
        <v>866</v>
      </c>
    </row>
    <row r="16" spans="3:46">
      <c r="C16">
        <f>_xll.BDS(D5,D15,"cols=2;rows=50")</f>
        <v>2012</v>
      </c>
      <c r="D16">
        <v>87805</v>
      </c>
      <c r="E16">
        <f>_xll.BDS(F5,F15,"cols=2;rows=50")</f>
        <v>2012</v>
      </c>
      <c r="F16">
        <v>239909</v>
      </c>
      <c r="G16">
        <f>_xll.BDS(H5,H15,"cols=2;rows=50")</f>
        <v>2012</v>
      </c>
      <c r="H16">
        <v>140047</v>
      </c>
      <c r="I16">
        <f>_xll.BDS(J5,J15,"cols=2;rows=50")</f>
        <v>2012</v>
      </c>
      <c r="J16">
        <v>246078</v>
      </c>
      <c r="K16">
        <f>_xll.BDS(L5,L15,"cols=2;rows=50")</f>
        <v>2012</v>
      </c>
      <c r="L16">
        <v>117742</v>
      </c>
      <c r="M16">
        <f>_xll.BDS(N5,N15,"cols=2;rows=50")</f>
        <v>2012</v>
      </c>
      <c r="N16">
        <v>149010</v>
      </c>
      <c r="O16">
        <f>_xll.BDS(P5,P15,"cols=2;rows=50")</f>
        <v>2012</v>
      </c>
      <c r="P16">
        <v>45804</v>
      </c>
      <c r="Q16">
        <f>_xll.BDS(R5,R15,"cols=2;rows=50")</f>
        <v>2012</v>
      </c>
      <c r="R16">
        <v>24238</v>
      </c>
      <c r="S16">
        <f>_xll.BDS(T5,T15,"cols=2;rows=50")</f>
        <v>2012</v>
      </c>
      <c r="T16">
        <v>138699</v>
      </c>
      <c r="U16">
        <f>_xll.BDS(V5,V15,"cols=2;rows=50")</f>
        <v>2012</v>
      </c>
      <c r="V16">
        <v>99395</v>
      </c>
      <c r="W16">
        <f>_xll.BDS(X5,X15,"cols=2;rows=50")</f>
        <v>2012</v>
      </c>
      <c r="X16">
        <v>23173</v>
      </c>
      <c r="Y16">
        <f>_xll.BDS(Z5,Z15,"cols=2;rows=50")</f>
        <v>2012</v>
      </c>
      <c r="Z16">
        <v>21461</v>
      </c>
      <c r="AA16">
        <f>_xll.BDS(AB5,AB15,"cols=2;rows=50")</f>
        <v>2012</v>
      </c>
      <c r="AB16">
        <v>49012</v>
      </c>
      <c r="AC16">
        <f>_xll.BDS(AD5,AD15,"cols=2;rows=50")</f>
        <v>2012</v>
      </c>
      <c r="AD16">
        <v>163270</v>
      </c>
      <c r="AE16">
        <f>_xll.BDS(AF5,AF15,"cols=2;rows=50")</f>
        <v>2012</v>
      </c>
      <c r="AF16">
        <v>15167</v>
      </c>
      <c r="AG16">
        <f>_xll.BDS(AH5,AH15,"cols=2;rows=50")</f>
        <v>2012</v>
      </c>
      <c r="AH16">
        <v>10571</v>
      </c>
      <c r="AI16">
        <f>_xll.BDS(AJ5,AJ15,"cols=2;rows=50")</f>
        <v>2012</v>
      </c>
      <c r="AJ16">
        <v>18</v>
      </c>
      <c r="AK16">
        <f>_xll.BDS(AL5,AL15,"cols=2;rows=50")</f>
        <v>2012</v>
      </c>
      <c r="AL16">
        <v>79194</v>
      </c>
      <c r="AM16">
        <f>_xll.BDS(AN5,AN15,"cols=2;rows=50")</f>
        <v>2012</v>
      </c>
      <c r="AN16">
        <v>307111</v>
      </c>
      <c r="AO16">
        <f>_xll.BDS(AP5,AP15,"cols=2;rows=50")</f>
        <v>2012</v>
      </c>
      <c r="AP16">
        <v>6790001</v>
      </c>
      <c r="AQ16">
        <f>_xll.BDS(AR5,AR15,"cols=2;rows=50")</f>
        <v>2012</v>
      </c>
      <c r="AR16">
        <v>2530147</v>
      </c>
      <c r="AS16">
        <f>_xll.BDS(AT5,AT15,"cols=2;rows=50")</f>
        <v>2012</v>
      </c>
      <c r="AT16">
        <v>216583734</v>
      </c>
    </row>
    <row r="17" spans="3:46">
      <c r="C17">
        <v>2013</v>
      </c>
      <c r="D17">
        <v>51945</v>
      </c>
      <c r="E17">
        <v>2013</v>
      </c>
      <c r="F17">
        <v>154776</v>
      </c>
      <c r="G17">
        <v>2013</v>
      </c>
      <c r="H17">
        <v>166000</v>
      </c>
      <c r="I17">
        <v>2013</v>
      </c>
      <c r="J17">
        <v>184954</v>
      </c>
      <c r="K17">
        <v>2013</v>
      </c>
      <c r="L17">
        <v>105847</v>
      </c>
      <c r="M17">
        <v>2013</v>
      </c>
      <c r="N17">
        <v>43827</v>
      </c>
      <c r="O17">
        <v>2013</v>
      </c>
      <c r="P17">
        <v>31521</v>
      </c>
      <c r="Q17">
        <v>2013</v>
      </c>
      <c r="R17">
        <v>7693</v>
      </c>
      <c r="S17">
        <v>2013</v>
      </c>
      <c r="T17">
        <v>74544</v>
      </c>
      <c r="U17">
        <v>2013</v>
      </c>
      <c r="V17">
        <v>96518</v>
      </c>
      <c r="W17">
        <v>2013</v>
      </c>
      <c r="X17">
        <v>10597</v>
      </c>
      <c r="Y17">
        <v>2013</v>
      </c>
      <c r="Z17">
        <v>14958</v>
      </c>
      <c r="AA17">
        <v>2013</v>
      </c>
      <c r="AB17">
        <v>36255</v>
      </c>
      <c r="AC17">
        <v>2013</v>
      </c>
      <c r="AD17">
        <v>44603</v>
      </c>
      <c r="AE17">
        <v>2013</v>
      </c>
      <c r="AF17">
        <v>18667</v>
      </c>
      <c r="AG17">
        <v>2013</v>
      </c>
      <c r="AH17">
        <v>6327</v>
      </c>
      <c r="AI17">
        <v>2013</v>
      </c>
      <c r="AJ17">
        <v>6030</v>
      </c>
      <c r="AK17">
        <v>2013</v>
      </c>
      <c r="AL17">
        <v>99933</v>
      </c>
      <c r="AM17">
        <v>2013</v>
      </c>
      <c r="AN17">
        <v>126457</v>
      </c>
      <c r="AO17">
        <v>2013</v>
      </c>
      <c r="AP17">
        <v>2070804</v>
      </c>
      <c r="AQ17">
        <v>2013</v>
      </c>
      <c r="AR17">
        <v>1401938</v>
      </c>
      <c r="AS17">
        <v>2013</v>
      </c>
      <c r="AT17">
        <v>103432624</v>
      </c>
    </row>
    <row r="18" spans="3:46">
      <c r="C18">
        <v>2014</v>
      </c>
      <c r="D18">
        <v>73482</v>
      </c>
      <c r="E18">
        <v>2014</v>
      </c>
      <c r="F18">
        <v>109707</v>
      </c>
      <c r="G18">
        <v>2014</v>
      </c>
      <c r="H18">
        <v>100000</v>
      </c>
      <c r="I18">
        <v>2014</v>
      </c>
      <c r="J18">
        <v>145545</v>
      </c>
      <c r="K18">
        <v>2014</v>
      </c>
      <c r="L18">
        <v>85125</v>
      </c>
      <c r="M18">
        <v>2014</v>
      </c>
      <c r="N18">
        <v>134080</v>
      </c>
      <c r="O18">
        <v>2014</v>
      </c>
      <c r="P18">
        <v>29429</v>
      </c>
      <c r="Q18">
        <v>2014</v>
      </c>
      <c r="R18">
        <v>6515</v>
      </c>
      <c r="S18">
        <v>2014</v>
      </c>
      <c r="T18">
        <v>0</v>
      </c>
      <c r="U18">
        <v>2014</v>
      </c>
      <c r="V18">
        <v>77488</v>
      </c>
      <c r="W18">
        <v>2014</v>
      </c>
      <c r="X18">
        <v>15623</v>
      </c>
      <c r="Y18">
        <v>2014</v>
      </c>
      <c r="Z18">
        <v>15991</v>
      </c>
      <c r="AA18">
        <v>2014</v>
      </c>
      <c r="AB18">
        <v>28154</v>
      </c>
      <c r="AC18">
        <v>2014</v>
      </c>
      <c r="AD18">
        <v>78683</v>
      </c>
      <c r="AE18">
        <v>2014</v>
      </c>
      <c r="AF18">
        <v>24485</v>
      </c>
      <c r="AG18">
        <v>2014</v>
      </c>
      <c r="AH18">
        <v>7052</v>
      </c>
      <c r="AI18">
        <v>2014</v>
      </c>
      <c r="AJ18">
        <v>8327</v>
      </c>
      <c r="AK18">
        <v>2014</v>
      </c>
      <c r="AL18">
        <v>75687</v>
      </c>
      <c r="AM18">
        <v>2014</v>
      </c>
      <c r="AN18">
        <v>124580</v>
      </c>
      <c r="AO18">
        <v>2014</v>
      </c>
      <c r="AP18">
        <v>2492865</v>
      </c>
      <c r="AQ18">
        <v>2014</v>
      </c>
      <c r="AR18">
        <v>1119417</v>
      </c>
      <c r="AS18">
        <v>2014</v>
      </c>
      <c r="AT18">
        <v>86096304</v>
      </c>
    </row>
    <row r="19" spans="3:46">
      <c r="C19">
        <v>2015</v>
      </c>
      <c r="D19">
        <v>74633</v>
      </c>
      <c r="E19">
        <v>2015</v>
      </c>
      <c r="F19">
        <v>118657</v>
      </c>
      <c r="G19">
        <v>2015</v>
      </c>
      <c r="H19">
        <v>96000</v>
      </c>
      <c r="I19">
        <v>2015</v>
      </c>
      <c r="J19">
        <v>150602</v>
      </c>
      <c r="K19">
        <v>2015</v>
      </c>
      <c r="L19">
        <v>64449</v>
      </c>
      <c r="M19">
        <v>2015</v>
      </c>
      <c r="N19">
        <v>136623</v>
      </c>
      <c r="O19">
        <v>2015</v>
      </c>
      <c r="P19">
        <v>36995</v>
      </c>
      <c r="Q19">
        <v>2015</v>
      </c>
      <c r="R19">
        <v>3653</v>
      </c>
      <c r="S19">
        <v>2015</v>
      </c>
      <c r="T19">
        <v>58125</v>
      </c>
      <c r="U19">
        <v>2015</v>
      </c>
      <c r="V19">
        <v>99583</v>
      </c>
      <c r="W19">
        <v>2015</v>
      </c>
      <c r="X19">
        <v>7039</v>
      </c>
      <c r="Y19">
        <v>2015</v>
      </c>
      <c r="Z19">
        <v>10951</v>
      </c>
      <c r="AA19">
        <v>2015</v>
      </c>
      <c r="AB19">
        <v>29560</v>
      </c>
      <c r="AC19">
        <v>2015</v>
      </c>
      <c r="AD19">
        <v>65398</v>
      </c>
      <c r="AE19">
        <v>2015</v>
      </c>
      <c r="AF19">
        <v>15094</v>
      </c>
      <c r="AG19">
        <v>2015</v>
      </c>
      <c r="AH19">
        <v>7687</v>
      </c>
      <c r="AI19">
        <v>2015</v>
      </c>
      <c r="AJ19">
        <v>3726</v>
      </c>
      <c r="AK19">
        <v>2015</v>
      </c>
      <c r="AL19">
        <v>95610</v>
      </c>
      <c r="AM19">
        <v>2015</v>
      </c>
      <c r="AN19">
        <v>127567</v>
      </c>
      <c r="AO19">
        <v>2015</v>
      </c>
      <c r="AP19">
        <v>1368713</v>
      </c>
      <c r="AQ19">
        <v>2015</v>
      </c>
      <c r="AR19">
        <v>811031</v>
      </c>
      <c r="AS19">
        <v>2015</v>
      </c>
      <c r="AT19">
        <v>70976656</v>
      </c>
    </row>
    <row r="20" spans="3:46">
      <c r="C20">
        <v>2016</v>
      </c>
      <c r="D20">
        <v>74199</v>
      </c>
      <c r="E20">
        <v>2016</v>
      </c>
      <c r="F20">
        <v>105952</v>
      </c>
      <c r="G20">
        <v>2016</v>
      </c>
      <c r="H20">
        <v>115500</v>
      </c>
      <c r="I20">
        <v>2016</v>
      </c>
      <c r="J20">
        <v>94699</v>
      </c>
      <c r="K20">
        <v>2016</v>
      </c>
      <c r="L20">
        <v>62730</v>
      </c>
      <c r="M20">
        <v>2016</v>
      </c>
      <c r="N20">
        <v>52489</v>
      </c>
      <c r="O20">
        <v>2016</v>
      </c>
      <c r="P20">
        <v>13311</v>
      </c>
      <c r="Q20">
        <v>2016</v>
      </c>
      <c r="R20">
        <v>9871</v>
      </c>
      <c r="S20">
        <v>2016</v>
      </c>
      <c r="T20">
        <v>0</v>
      </c>
      <c r="U20">
        <v>2016</v>
      </c>
      <c r="V20">
        <v>25430</v>
      </c>
      <c r="W20">
        <v>2016</v>
      </c>
      <c r="X20">
        <v>3388</v>
      </c>
      <c r="Y20">
        <v>2016</v>
      </c>
      <c r="Z20">
        <v>10054</v>
      </c>
      <c r="AA20">
        <v>2016</v>
      </c>
      <c r="AB20">
        <v>30633</v>
      </c>
      <c r="AC20">
        <v>2016</v>
      </c>
      <c r="AD20">
        <v>7903</v>
      </c>
      <c r="AE20">
        <v>2016</v>
      </c>
      <c r="AF20">
        <v>14333</v>
      </c>
      <c r="AG20">
        <v>2016</v>
      </c>
      <c r="AH20">
        <v>9480</v>
      </c>
      <c r="AI20">
        <v>2016</v>
      </c>
      <c r="AJ20">
        <v>10169</v>
      </c>
      <c r="AK20">
        <v>2016</v>
      </c>
      <c r="AL20">
        <v>68183</v>
      </c>
      <c r="AM20">
        <v>2016</v>
      </c>
      <c r="AN20">
        <v>136253</v>
      </c>
      <c r="AO20">
        <v>2016</v>
      </c>
      <c r="AP20">
        <v>1359671</v>
      </c>
      <c r="AQ20">
        <v>2016</v>
      </c>
      <c r="AR20">
        <v>962139</v>
      </c>
      <c r="AS20">
        <v>2016</v>
      </c>
      <c r="AT20">
        <v>72266427</v>
      </c>
    </row>
    <row r="21" spans="3:46">
      <c r="C21">
        <v>2017</v>
      </c>
      <c r="D21">
        <v>58066</v>
      </c>
      <c r="E21">
        <v>2017</v>
      </c>
      <c r="F21">
        <v>84670</v>
      </c>
      <c r="G21">
        <v>2017</v>
      </c>
      <c r="H21">
        <v>55000</v>
      </c>
      <c r="I21">
        <v>2017</v>
      </c>
      <c r="J21">
        <v>100874</v>
      </c>
      <c r="K21">
        <v>2017</v>
      </c>
      <c r="L21">
        <v>39423</v>
      </c>
      <c r="M21">
        <v>2017</v>
      </c>
      <c r="N21">
        <v>74019</v>
      </c>
      <c r="O21">
        <v>2017</v>
      </c>
      <c r="P21">
        <v>32336</v>
      </c>
      <c r="Q21">
        <v>2017</v>
      </c>
      <c r="R21">
        <v>5760</v>
      </c>
      <c r="S21">
        <v>2017</v>
      </c>
      <c r="T21">
        <v>45737</v>
      </c>
      <c r="U21">
        <v>2017</v>
      </c>
      <c r="V21">
        <v>52899</v>
      </c>
      <c r="W21">
        <v>2017</v>
      </c>
      <c r="X21">
        <v>6543</v>
      </c>
      <c r="Y21">
        <v>2017</v>
      </c>
      <c r="Z21">
        <v>6972</v>
      </c>
      <c r="AA21">
        <v>2017</v>
      </c>
      <c r="AB21">
        <v>28098</v>
      </c>
      <c r="AC21">
        <v>2017</v>
      </c>
      <c r="AD21">
        <v>98961</v>
      </c>
      <c r="AE21">
        <v>2017</v>
      </c>
      <c r="AF21">
        <v>17281</v>
      </c>
      <c r="AG21">
        <v>2017</v>
      </c>
      <c r="AH21">
        <v>11083</v>
      </c>
      <c r="AI21">
        <v>2017</v>
      </c>
      <c r="AJ21">
        <v>0</v>
      </c>
      <c r="AK21">
        <v>2017</v>
      </c>
      <c r="AL21">
        <v>45075</v>
      </c>
      <c r="AM21">
        <v>2017</v>
      </c>
      <c r="AN21">
        <v>111951</v>
      </c>
      <c r="AO21">
        <v>2017</v>
      </c>
      <c r="AP21">
        <v>1908623</v>
      </c>
      <c r="AQ21">
        <v>2017</v>
      </c>
      <c r="AR21">
        <v>641549</v>
      </c>
      <c r="AS21">
        <v>2017</v>
      </c>
      <c r="AT21">
        <v>44949609</v>
      </c>
    </row>
    <row r="22" spans="3:46">
      <c r="C22">
        <v>2018</v>
      </c>
      <c r="D22">
        <v>29938</v>
      </c>
      <c r="E22">
        <v>2018</v>
      </c>
      <c r="F22">
        <v>50608</v>
      </c>
      <c r="G22">
        <v>2018</v>
      </c>
      <c r="H22">
        <v>46000</v>
      </c>
      <c r="I22">
        <v>2018</v>
      </c>
      <c r="J22">
        <v>65071</v>
      </c>
      <c r="K22">
        <v>2018</v>
      </c>
      <c r="L22">
        <v>19836</v>
      </c>
      <c r="M22">
        <v>2018</v>
      </c>
      <c r="N22">
        <v>400</v>
      </c>
      <c r="O22">
        <v>2018</v>
      </c>
      <c r="P22">
        <v>15081</v>
      </c>
      <c r="Q22">
        <v>2018</v>
      </c>
      <c r="R22">
        <v>7036</v>
      </c>
      <c r="S22">
        <v>2018</v>
      </c>
      <c r="T22">
        <v>0</v>
      </c>
      <c r="U22">
        <v>2018</v>
      </c>
      <c r="V22">
        <v>1895</v>
      </c>
      <c r="W22">
        <v>2018</v>
      </c>
      <c r="X22">
        <v>1870</v>
      </c>
      <c r="Y22">
        <v>2018</v>
      </c>
      <c r="Z22">
        <v>6938</v>
      </c>
      <c r="AA22">
        <v>2018</v>
      </c>
      <c r="AB22">
        <v>11176</v>
      </c>
      <c r="AC22">
        <v>2018</v>
      </c>
      <c r="AD22">
        <v>78604</v>
      </c>
      <c r="AE22">
        <v>2018</v>
      </c>
      <c r="AF22">
        <v>11257</v>
      </c>
      <c r="AG22">
        <v>2018</v>
      </c>
      <c r="AH22">
        <v>0</v>
      </c>
      <c r="AI22">
        <v>2018</v>
      </c>
      <c r="AJ22">
        <v>9901</v>
      </c>
      <c r="AK22">
        <v>2018</v>
      </c>
      <c r="AL22">
        <v>48556</v>
      </c>
      <c r="AM22">
        <v>2018</v>
      </c>
      <c r="AN22">
        <v>109383</v>
      </c>
      <c r="AO22">
        <v>2018</v>
      </c>
      <c r="AP22">
        <v>445468</v>
      </c>
      <c r="AQ22">
        <v>2018</v>
      </c>
      <c r="AR22">
        <v>575688</v>
      </c>
      <c r="AS22">
        <v>2018</v>
      </c>
      <c r="AT22">
        <v>33895546</v>
      </c>
    </row>
    <row r="23" spans="3:46">
      <c r="C23">
        <v>2019</v>
      </c>
      <c r="D23">
        <v>54547</v>
      </c>
      <c r="E23">
        <v>2019</v>
      </c>
      <c r="F23">
        <v>71481</v>
      </c>
      <c r="G23">
        <v>2019</v>
      </c>
      <c r="H23">
        <v>48000</v>
      </c>
      <c r="I23">
        <v>2019</v>
      </c>
      <c r="J23">
        <v>92185</v>
      </c>
      <c r="K23">
        <v>2019</v>
      </c>
      <c r="L23">
        <v>35842</v>
      </c>
      <c r="M23">
        <v>2019</v>
      </c>
      <c r="N23">
        <v>70020</v>
      </c>
      <c r="O23">
        <v>2019</v>
      </c>
      <c r="P23">
        <v>14056</v>
      </c>
      <c r="Q23">
        <v>2019</v>
      </c>
      <c r="R23">
        <v>5999</v>
      </c>
      <c r="S23">
        <v>2019</v>
      </c>
      <c r="T23">
        <v>35000</v>
      </c>
      <c r="U23">
        <v>2019</v>
      </c>
      <c r="V23">
        <v>90327</v>
      </c>
      <c r="W23">
        <v>2019</v>
      </c>
      <c r="X23">
        <v>5824</v>
      </c>
      <c r="Y23">
        <v>2019</v>
      </c>
      <c r="Z23">
        <v>8215</v>
      </c>
      <c r="AA23">
        <v>2019</v>
      </c>
      <c r="AB23">
        <v>14698</v>
      </c>
      <c r="AC23">
        <v>2019</v>
      </c>
      <c r="AD23">
        <v>15664</v>
      </c>
      <c r="AE23">
        <v>2019</v>
      </c>
      <c r="AF23">
        <v>12368</v>
      </c>
      <c r="AG23">
        <v>2019</v>
      </c>
      <c r="AH23">
        <v>5000</v>
      </c>
      <c r="AI23">
        <v>2019</v>
      </c>
      <c r="AJ23">
        <v>14467</v>
      </c>
      <c r="AK23">
        <v>2019</v>
      </c>
      <c r="AL23">
        <v>42647</v>
      </c>
      <c r="AM23">
        <v>2019</v>
      </c>
      <c r="AN23">
        <v>89100</v>
      </c>
      <c r="AO23">
        <v>2019</v>
      </c>
      <c r="AP23">
        <v>869836</v>
      </c>
      <c r="AQ23">
        <v>2019</v>
      </c>
      <c r="AR23">
        <v>411468</v>
      </c>
      <c r="AS23">
        <v>2019</v>
      </c>
      <c r="AT23">
        <v>36037493</v>
      </c>
    </row>
    <row r="24" spans="3:46">
      <c r="C24">
        <v>2020</v>
      </c>
      <c r="D24">
        <v>62327</v>
      </c>
      <c r="E24">
        <v>2020</v>
      </c>
      <c r="F24">
        <v>80214</v>
      </c>
      <c r="G24">
        <v>2020</v>
      </c>
      <c r="H24">
        <v>75000</v>
      </c>
      <c r="I24">
        <v>2020</v>
      </c>
      <c r="J24">
        <v>74457</v>
      </c>
      <c r="K24">
        <v>2020</v>
      </c>
      <c r="L24">
        <v>36953</v>
      </c>
      <c r="M24">
        <v>2020</v>
      </c>
      <c r="N24">
        <v>86592</v>
      </c>
      <c r="O24">
        <v>2020</v>
      </c>
      <c r="P24">
        <v>15070</v>
      </c>
      <c r="Q24">
        <v>2020</v>
      </c>
      <c r="R24">
        <v>4701</v>
      </c>
      <c r="S24">
        <v>2020</v>
      </c>
      <c r="T24">
        <v>0</v>
      </c>
      <c r="U24">
        <v>2020</v>
      </c>
      <c r="V24">
        <v>410</v>
      </c>
      <c r="W24">
        <v>2020</v>
      </c>
      <c r="X24">
        <v>1616</v>
      </c>
      <c r="Y24">
        <v>2020</v>
      </c>
      <c r="Z24">
        <v>9208</v>
      </c>
      <c r="AA24">
        <v>2020</v>
      </c>
      <c r="AB24">
        <v>18042</v>
      </c>
      <c r="AC24">
        <v>2020</v>
      </c>
      <c r="AD24">
        <v>107854</v>
      </c>
      <c r="AE24">
        <v>2020</v>
      </c>
      <c r="AF24">
        <v>13647</v>
      </c>
      <c r="AG24">
        <v>2020</v>
      </c>
      <c r="AH24">
        <v>7384</v>
      </c>
      <c r="AI24">
        <v>2020</v>
      </c>
      <c r="AJ24">
        <v>19560</v>
      </c>
      <c r="AK24">
        <v>2020</v>
      </c>
      <c r="AL24">
        <v>45330</v>
      </c>
      <c r="AM24">
        <v>2020</v>
      </c>
      <c r="AN24">
        <v>92908</v>
      </c>
      <c r="AO24">
        <v>2020</v>
      </c>
      <c r="AP24">
        <v>1275122</v>
      </c>
      <c r="AQ24">
        <v>2020</v>
      </c>
      <c r="AR24">
        <v>360794</v>
      </c>
      <c r="AS24">
        <v>2020</v>
      </c>
      <c r="AT24">
        <v>40368564</v>
      </c>
    </row>
    <row r="25" spans="3:46">
      <c r="C25">
        <v>2021</v>
      </c>
      <c r="D25">
        <v>50508</v>
      </c>
      <c r="E25">
        <v>2021</v>
      </c>
      <c r="F25">
        <v>59355</v>
      </c>
      <c r="G25">
        <v>2021</v>
      </c>
      <c r="H25">
        <v>54000</v>
      </c>
      <c r="I25">
        <v>2021</v>
      </c>
      <c r="J25">
        <v>92864</v>
      </c>
      <c r="K25">
        <v>2021</v>
      </c>
      <c r="L25">
        <v>23922</v>
      </c>
      <c r="M25">
        <v>2021</v>
      </c>
      <c r="N25">
        <v>0</v>
      </c>
      <c r="O25">
        <v>2021</v>
      </c>
      <c r="P25">
        <v>15494</v>
      </c>
      <c r="Q25">
        <v>2021</v>
      </c>
      <c r="R25">
        <v>3612</v>
      </c>
      <c r="S25">
        <v>2021</v>
      </c>
      <c r="T25">
        <v>33000</v>
      </c>
      <c r="U25">
        <v>2021</v>
      </c>
      <c r="V25">
        <v>65065</v>
      </c>
      <c r="W25">
        <v>2021</v>
      </c>
      <c r="X25">
        <v>0</v>
      </c>
      <c r="Y25">
        <v>2021</v>
      </c>
      <c r="Z25">
        <v>7610</v>
      </c>
      <c r="AA25">
        <v>2021</v>
      </c>
      <c r="AB25">
        <v>14136</v>
      </c>
      <c r="AC25">
        <v>2021</v>
      </c>
      <c r="AD25">
        <v>83292</v>
      </c>
      <c r="AE25">
        <v>2021</v>
      </c>
      <c r="AF25">
        <v>13658</v>
      </c>
      <c r="AG25">
        <v>2021</v>
      </c>
      <c r="AH25">
        <v>6000</v>
      </c>
      <c r="AI25">
        <v>2021</v>
      </c>
      <c r="AJ25">
        <v>0</v>
      </c>
      <c r="AK25">
        <v>2021</v>
      </c>
      <c r="AL25">
        <v>50330</v>
      </c>
      <c r="AM25">
        <v>2021</v>
      </c>
      <c r="AN25">
        <v>91147</v>
      </c>
      <c r="AO25">
        <v>2021</v>
      </c>
      <c r="AP25">
        <v>678705</v>
      </c>
      <c r="AQ25">
        <v>2021</v>
      </c>
      <c r="AR25">
        <v>405006</v>
      </c>
      <c r="AS25">
        <v>2021</v>
      </c>
      <c r="AT25">
        <v>41315067</v>
      </c>
    </row>
    <row r="26" spans="3:46">
      <c r="C26">
        <v>2022</v>
      </c>
      <c r="D26">
        <v>50466</v>
      </c>
      <c r="E26">
        <v>2022</v>
      </c>
      <c r="F26">
        <v>29377</v>
      </c>
      <c r="G26">
        <v>2022</v>
      </c>
      <c r="H26">
        <v>25000</v>
      </c>
      <c r="I26">
        <v>2022</v>
      </c>
      <c r="J26">
        <v>25985</v>
      </c>
      <c r="K26">
        <v>2022</v>
      </c>
      <c r="L26">
        <v>12764</v>
      </c>
      <c r="M26">
        <v>2022</v>
      </c>
      <c r="N26">
        <v>86612</v>
      </c>
      <c r="O26">
        <v>2022</v>
      </c>
      <c r="P26">
        <v>6025</v>
      </c>
      <c r="Q26">
        <v>2022</v>
      </c>
      <c r="R26">
        <v>2540</v>
      </c>
      <c r="S26">
        <v>2022</v>
      </c>
      <c r="T26">
        <v>0</v>
      </c>
      <c r="U26">
        <v>2022</v>
      </c>
      <c r="V26">
        <v>0</v>
      </c>
      <c r="W26">
        <v>2022</v>
      </c>
      <c r="X26">
        <v>1307</v>
      </c>
      <c r="Y26">
        <v>2022</v>
      </c>
      <c r="Z26">
        <v>150</v>
      </c>
      <c r="AA26">
        <v>2022</v>
      </c>
      <c r="AB26">
        <v>20001</v>
      </c>
      <c r="AC26">
        <v>2022</v>
      </c>
      <c r="AD26">
        <v>24314</v>
      </c>
      <c r="AE26">
        <v>2022</v>
      </c>
      <c r="AF26">
        <v>12705</v>
      </c>
      <c r="AG26">
        <v>2022</v>
      </c>
      <c r="AH26">
        <v>0</v>
      </c>
      <c r="AI26">
        <v>2022</v>
      </c>
      <c r="AJ26">
        <v>0</v>
      </c>
      <c r="AK26">
        <v>2022</v>
      </c>
      <c r="AL26">
        <v>44861</v>
      </c>
      <c r="AM26">
        <v>2022</v>
      </c>
      <c r="AN26">
        <v>104976</v>
      </c>
      <c r="AO26">
        <v>2022</v>
      </c>
      <c r="AP26">
        <v>330495</v>
      </c>
      <c r="AQ26">
        <v>2022</v>
      </c>
      <c r="AR26">
        <v>116764</v>
      </c>
      <c r="AS26">
        <v>2022</v>
      </c>
      <c r="AT26">
        <v>15112394</v>
      </c>
    </row>
    <row r="27" spans="3:46">
      <c r="C27">
        <v>2023</v>
      </c>
      <c r="D27">
        <v>0</v>
      </c>
      <c r="E27">
        <v>2023</v>
      </c>
      <c r="F27">
        <v>51402</v>
      </c>
      <c r="G27">
        <v>2023</v>
      </c>
      <c r="H27">
        <v>2000</v>
      </c>
      <c r="I27">
        <v>2023</v>
      </c>
      <c r="J27">
        <v>56488</v>
      </c>
      <c r="K27">
        <v>2023</v>
      </c>
      <c r="L27">
        <v>10</v>
      </c>
      <c r="M27">
        <v>2023</v>
      </c>
      <c r="N27">
        <v>0</v>
      </c>
      <c r="O27">
        <v>2023</v>
      </c>
      <c r="P27">
        <v>14069</v>
      </c>
      <c r="Q27">
        <v>2023</v>
      </c>
      <c r="R27">
        <v>4558</v>
      </c>
      <c r="S27">
        <v>2023</v>
      </c>
      <c r="T27">
        <v>0</v>
      </c>
      <c r="U27">
        <v>2023</v>
      </c>
      <c r="V27">
        <v>667</v>
      </c>
      <c r="W27">
        <v>2023</v>
      </c>
      <c r="X27">
        <v>2963</v>
      </c>
      <c r="Y27">
        <v>2023</v>
      </c>
      <c r="Z27">
        <v>7428</v>
      </c>
      <c r="AA27">
        <v>2023</v>
      </c>
      <c r="AB27">
        <v>0</v>
      </c>
      <c r="AC27">
        <v>2023</v>
      </c>
      <c r="AD27">
        <v>33208</v>
      </c>
      <c r="AE27">
        <v>2023</v>
      </c>
      <c r="AF27">
        <v>100</v>
      </c>
      <c r="AG27">
        <v>2023</v>
      </c>
      <c r="AH27">
        <v>0</v>
      </c>
      <c r="AI27">
        <v>2023</v>
      </c>
      <c r="AJ27">
        <v>0</v>
      </c>
      <c r="AK27">
        <v>2023</v>
      </c>
      <c r="AL27">
        <v>5933</v>
      </c>
      <c r="AM27">
        <v>2023</v>
      </c>
      <c r="AN27">
        <v>39773</v>
      </c>
      <c r="AO27">
        <v>2023</v>
      </c>
      <c r="AP27">
        <v>259858</v>
      </c>
      <c r="AQ27">
        <v>2023</v>
      </c>
      <c r="AR27">
        <v>38670</v>
      </c>
      <c r="AS27">
        <v>2023</v>
      </c>
      <c r="AT27">
        <v>6788200</v>
      </c>
    </row>
    <row r="28" spans="3:46">
      <c r="C28">
        <v>2024</v>
      </c>
      <c r="D28">
        <v>6827</v>
      </c>
      <c r="E28">
        <v>2024</v>
      </c>
      <c r="F28">
        <v>0</v>
      </c>
      <c r="G28">
        <v>2024</v>
      </c>
      <c r="H28">
        <v>10250</v>
      </c>
      <c r="I28">
        <v>2024</v>
      </c>
      <c r="J28">
        <v>4301</v>
      </c>
      <c r="K28">
        <v>2024</v>
      </c>
      <c r="L28">
        <v>15432</v>
      </c>
      <c r="M28">
        <v>2024</v>
      </c>
      <c r="N28">
        <v>0</v>
      </c>
      <c r="O28">
        <v>2024</v>
      </c>
      <c r="P28">
        <v>0</v>
      </c>
      <c r="Q28">
        <v>2024</v>
      </c>
      <c r="R28">
        <v>0</v>
      </c>
      <c r="S28">
        <v>2024</v>
      </c>
      <c r="T28">
        <v>0</v>
      </c>
      <c r="U28">
        <v>2024</v>
      </c>
      <c r="V28">
        <v>24431</v>
      </c>
      <c r="W28">
        <v>2024</v>
      </c>
      <c r="X28">
        <v>4269</v>
      </c>
      <c r="Y28">
        <v>2024</v>
      </c>
      <c r="Z28">
        <v>0</v>
      </c>
      <c r="AA28">
        <v>2024</v>
      </c>
      <c r="AB28">
        <v>652</v>
      </c>
      <c r="AC28">
        <v>2024</v>
      </c>
      <c r="AD28">
        <v>11736</v>
      </c>
      <c r="AE28">
        <v>2024</v>
      </c>
      <c r="AF28">
        <v>1001</v>
      </c>
      <c r="AG28">
        <v>2024</v>
      </c>
      <c r="AH28">
        <v>0</v>
      </c>
      <c r="AI28">
        <v>2024</v>
      </c>
      <c r="AJ28">
        <v>0</v>
      </c>
      <c r="AK28">
        <v>2024</v>
      </c>
      <c r="AL28">
        <v>2661</v>
      </c>
      <c r="AM28">
        <v>2024</v>
      </c>
      <c r="AN28">
        <v>90000</v>
      </c>
      <c r="AO28">
        <v>2024</v>
      </c>
      <c r="AP28">
        <v>0</v>
      </c>
      <c r="AQ28">
        <v>2024</v>
      </c>
      <c r="AR28">
        <v>9760</v>
      </c>
      <c r="AS28">
        <v>2024</v>
      </c>
      <c r="AT28">
        <v>9274000</v>
      </c>
    </row>
    <row r="29" spans="3:46">
      <c r="C29">
        <v>2025</v>
      </c>
      <c r="D29">
        <v>28648</v>
      </c>
      <c r="E29">
        <v>2025</v>
      </c>
      <c r="F29">
        <v>15874</v>
      </c>
      <c r="G29">
        <v>2025</v>
      </c>
      <c r="H29">
        <v>0</v>
      </c>
      <c r="I29">
        <v>2025</v>
      </c>
      <c r="J29">
        <v>20851</v>
      </c>
      <c r="K29">
        <v>2025</v>
      </c>
      <c r="L29">
        <v>14611</v>
      </c>
      <c r="M29">
        <v>2025</v>
      </c>
      <c r="N29">
        <v>0</v>
      </c>
      <c r="O29">
        <v>2025</v>
      </c>
      <c r="P29">
        <v>0</v>
      </c>
      <c r="Q29">
        <v>2025</v>
      </c>
      <c r="R29">
        <v>0</v>
      </c>
      <c r="S29">
        <v>2025</v>
      </c>
      <c r="T29">
        <v>0</v>
      </c>
      <c r="U29">
        <v>2025</v>
      </c>
      <c r="V29">
        <v>38</v>
      </c>
      <c r="W29">
        <v>2025</v>
      </c>
      <c r="X29">
        <v>3011</v>
      </c>
      <c r="Y29">
        <v>2025</v>
      </c>
      <c r="Z29">
        <v>0</v>
      </c>
      <c r="AA29">
        <v>2025</v>
      </c>
      <c r="AB29">
        <v>0</v>
      </c>
      <c r="AC29">
        <v>2025</v>
      </c>
      <c r="AD29">
        <v>0</v>
      </c>
      <c r="AE29">
        <v>2025</v>
      </c>
      <c r="AF29">
        <v>1772</v>
      </c>
      <c r="AG29">
        <v>2025</v>
      </c>
      <c r="AH29">
        <v>6001</v>
      </c>
      <c r="AI29">
        <v>2025</v>
      </c>
      <c r="AJ29">
        <v>11802</v>
      </c>
      <c r="AK29">
        <v>2025</v>
      </c>
      <c r="AL29">
        <v>12549</v>
      </c>
      <c r="AM29">
        <v>2025</v>
      </c>
      <c r="AN29">
        <v>154</v>
      </c>
      <c r="AO29">
        <v>2025</v>
      </c>
      <c r="AP29">
        <v>0</v>
      </c>
      <c r="AQ29">
        <v>2025</v>
      </c>
      <c r="AR29">
        <v>48751</v>
      </c>
      <c r="AS29">
        <v>2025</v>
      </c>
      <c r="AT29">
        <v>10025700</v>
      </c>
    </row>
    <row r="30" spans="3:46">
      <c r="C30">
        <v>2026</v>
      </c>
      <c r="D30">
        <v>0</v>
      </c>
      <c r="E30">
        <v>2026</v>
      </c>
      <c r="F30">
        <v>27959</v>
      </c>
      <c r="G30">
        <v>2026</v>
      </c>
      <c r="H30">
        <v>0</v>
      </c>
      <c r="I30">
        <v>2026</v>
      </c>
      <c r="J30">
        <v>30527</v>
      </c>
      <c r="K30">
        <v>2026</v>
      </c>
      <c r="L30">
        <v>7033</v>
      </c>
      <c r="M30">
        <v>2026</v>
      </c>
      <c r="N30">
        <v>531</v>
      </c>
      <c r="O30">
        <v>2026</v>
      </c>
      <c r="P30">
        <v>0</v>
      </c>
      <c r="Q30">
        <v>2026</v>
      </c>
      <c r="R30">
        <v>0</v>
      </c>
      <c r="S30">
        <v>2026</v>
      </c>
      <c r="T30">
        <v>0</v>
      </c>
      <c r="U30">
        <v>2026</v>
      </c>
      <c r="V30">
        <v>0</v>
      </c>
      <c r="W30">
        <v>2026</v>
      </c>
      <c r="X30">
        <v>3900</v>
      </c>
      <c r="Y30">
        <v>2026</v>
      </c>
      <c r="Z30">
        <v>250</v>
      </c>
      <c r="AA30">
        <v>2026</v>
      </c>
      <c r="AB30">
        <v>4680</v>
      </c>
      <c r="AC30">
        <v>2026</v>
      </c>
      <c r="AD30">
        <v>98509</v>
      </c>
      <c r="AE30">
        <v>2026</v>
      </c>
      <c r="AF30">
        <v>7924</v>
      </c>
      <c r="AG30">
        <v>2026</v>
      </c>
      <c r="AH30">
        <v>229</v>
      </c>
      <c r="AI30">
        <v>2026</v>
      </c>
      <c r="AJ30">
        <v>0</v>
      </c>
      <c r="AK30">
        <v>2026</v>
      </c>
      <c r="AL30">
        <v>5360</v>
      </c>
      <c r="AM30">
        <v>2026</v>
      </c>
      <c r="AN30">
        <v>0</v>
      </c>
      <c r="AO30">
        <v>2026</v>
      </c>
      <c r="AP30">
        <v>0</v>
      </c>
      <c r="AQ30">
        <v>2026</v>
      </c>
      <c r="AR30">
        <v>52579</v>
      </c>
      <c r="AS30">
        <v>2026</v>
      </c>
      <c r="AT30">
        <v>11313902</v>
      </c>
    </row>
    <row r="31" spans="3:46">
      <c r="C31">
        <v>2027</v>
      </c>
      <c r="D31">
        <v>44501</v>
      </c>
      <c r="E31">
        <v>2027</v>
      </c>
      <c r="F31">
        <v>4511</v>
      </c>
      <c r="G31">
        <v>2027</v>
      </c>
      <c r="H31">
        <v>11250</v>
      </c>
      <c r="I31">
        <v>2027</v>
      </c>
      <c r="J31">
        <v>28523</v>
      </c>
      <c r="K31">
        <v>2027</v>
      </c>
      <c r="L31">
        <v>580</v>
      </c>
      <c r="M31">
        <v>2027</v>
      </c>
      <c r="N31">
        <v>0</v>
      </c>
      <c r="O31">
        <v>2027</v>
      </c>
      <c r="P31">
        <v>0</v>
      </c>
      <c r="Q31">
        <v>2027</v>
      </c>
      <c r="R31">
        <v>2029</v>
      </c>
      <c r="S31">
        <v>2027</v>
      </c>
      <c r="T31">
        <v>0</v>
      </c>
      <c r="U31">
        <v>2027</v>
      </c>
      <c r="V31">
        <v>0</v>
      </c>
      <c r="W31">
        <v>2027</v>
      </c>
      <c r="X31">
        <v>2963</v>
      </c>
      <c r="Y31">
        <v>2027</v>
      </c>
      <c r="Z31">
        <v>150</v>
      </c>
      <c r="AA31">
        <v>2027</v>
      </c>
      <c r="AB31">
        <v>75</v>
      </c>
      <c r="AC31">
        <v>2027</v>
      </c>
      <c r="AD31">
        <v>0</v>
      </c>
      <c r="AE31">
        <v>2027</v>
      </c>
      <c r="AF31">
        <v>7131</v>
      </c>
      <c r="AG31">
        <v>2027</v>
      </c>
      <c r="AH31">
        <v>0</v>
      </c>
      <c r="AI31">
        <v>2027</v>
      </c>
      <c r="AJ31">
        <v>0</v>
      </c>
      <c r="AK31">
        <v>2027</v>
      </c>
      <c r="AL31">
        <v>0</v>
      </c>
      <c r="AM31">
        <v>2027</v>
      </c>
      <c r="AN31">
        <v>0</v>
      </c>
      <c r="AO31">
        <v>2027</v>
      </c>
      <c r="AP31">
        <v>0</v>
      </c>
      <c r="AQ31">
        <v>2027</v>
      </c>
      <c r="AR31">
        <v>57367</v>
      </c>
      <c r="AS31">
        <v>2027</v>
      </c>
      <c r="AT31">
        <v>11030000</v>
      </c>
    </row>
    <row r="32" spans="3:46">
      <c r="C32">
        <v>2028</v>
      </c>
      <c r="D32">
        <v>19546</v>
      </c>
      <c r="E32">
        <v>2028</v>
      </c>
      <c r="F32">
        <v>17</v>
      </c>
      <c r="G32">
        <v>2028</v>
      </c>
      <c r="H32">
        <v>25750</v>
      </c>
      <c r="I32">
        <v>2028</v>
      </c>
      <c r="J32">
        <v>3253</v>
      </c>
      <c r="K32">
        <v>2028</v>
      </c>
      <c r="L32">
        <v>0</v>
      </c>
      <c r="M32">
        <v>2028</v>
      </c>
      <c r="N32">
        <v>42645</v>
      </c>
      <c r="O32">
        <v>2028</v>
      </c>
      <c r="P32">
        <v>12144</v>
      </c>
      <c r="Q32">
        <v>2028</v>
      </c>
      <c r="R32">
        <v>5612</v>
      </c>
      <c r="S32">
        <v>2028</v>
      </c>
      <c r="T32">
        <v>0</v>
      </c>
      <c r="U32">
        <v>2028</v>
      </c>
      <c r="V32">
        <v>0</v>
      </c>
      <c r="W32">
        <v>2028</v>
      </c>
      <c r="X32">
        <v>3360</v>
      </c>
      <c r="Y32">
        <v>2028</v>
      </c>
      <c r="Z32">
        <v>0</v>
      </c>
      <c r="AA32">
        <v>2028</v>
      </c>
      <c r="AB32">
        <v>15354</v>
      </c>
      <c r="AC32">
        <v>2028</v>
      </c>
      <c r="AD32">
        <v>20420</v>
      </c>
      <c r="AE32">
        <v>2028</v>
      </c>
      <c r="AF32">
        <v>0</v>
      </c>
      <c r="AG32">
        <v>2028</v>
      </c>
      <c r="AH32">
        <v>3000</v>
      </c>
      <c r="AI32">
        <v>2028</v>
      </c>
      <c r="AJ32">
        <v>0</v>
      </c>
      <c r="AK32">
        <v>2028</v>
      </c>
      <c r="AL32">
        <v>0</v>
      </c>
      <c r="AM32">
        <v>2028</v>
      </c>
      <c r="AN32">
        <v>0</v>
      </c>
      <c r="AO32">
        <v>2028</v>
      </c>
      <c r="AP32">
        <v>60830</v>
      </c>
      <c r="AQ32">
        <v>2028</v>
      </c>
      <c r="AR32">
        <v>55215</v>
      </c>
      <c r="AS32">
        <v>2028</v>
      </c>
      <c r="AT32">
        <v>11400500</v>
      </c>
    </row>
    <row r="33" spans="3:46">
      <c r="C33">
        <v>2029</v>
      </c>
      <c r="D33">
        <v>6100</v>
      </c>
      <c r="E33">
        <v>2029</v>
      </c>
      <c r="F33">
        <v>31717</v>
      </c>
      <c r="G33">
        <v>2029</v>
      </c>
      <c r="H33">
        <v>0</v>
      </c>
      <c r="I33">
        <v>2029</v>
      </c>
      <c r="J33">
        <v>29228</v>
      </c>
      <c r="K33">
        <v>2029</v>
      </c>
      <c r="L33">
        <v>17657</v>
      </c>
      <c r="M33">
        <v>2029</v>
      </c>
      <c r="N33">
        <v>0</v>
      </c>
      <c r="O33">
        <v>2029</v>
      </c>
      <c r="P33">
        <v>0</v>
      </c>
      <c r="Q33">
        <v>2029</v>
      </c>
      <c r="R33">
        <v>0</v>
      </c>
      <c r="S33">
        <v>2029</v>
      </c>
      <c r="T33">
        <v>0</v>
      </c>
      <c r="U33">
        <v>2029</v>
      </c>
      <c r="V33">
        <v>0</v>
      </c>
      <c r="W33">
        <v>2029</v>
      </c>
      <c r="X33">
        <v>3160</v>
      </c>
      <c r="Y33">
        <v>2029</v>
      </c>
      <c r="Z33">
        <v>0</v>
      </c>
      <c r="AA33">
        <v>2029</v>
      </c>
      <c r="AB33">
        <v>0</v>
      </c>
      <c r="AC33">
        <v>2029</v>
      </c>
      <c r="AD33">
        <v>0</v>
      </c>
      <c r="AE33">
        <v>2029</v>
      </c>
      <c r="AF33">
        <v>374</v>
      </c>
      <c r="AG33">
        <v>2029</v>
      </c>
      <c r="AH33">
        <v>0</v>
      </c>
      <c r="AI33">
        <v>2029</v>
      </c>
      <c r="AJ33">
        <v>0</v>
      </c>
      <c r="AK33">
        <v>2029</v>
      </c>
      <c r="AL33">
        <v>7372</v>
      </c>
      <c r="AM33">
        <v>2029</v>
      </c>
      <c r="AN33">
        <v>0</v>
      </c>
      <c r="AO33">
        <v>2029</v>
      </c>
      <c r="AP33">
        <v>0</v>
      </c>
      <c r="AQ33">
        <v>2029</v>
      </c>
      <c r="AR33">
        <v>56193</v>
      </c>
      <c r="AS33">
        <v>2029</v>
      </c>
      <c r="AT33">
        <v>13508300</v>
      </c>
    </row>
    <row r="34" spans="3:46">
      <c r="C34">
        <v>2030</v>
      </c>
      <c r="D34">
        <v>29998</v>
      </c>
      <c r="E34">
        <v>2030</v>
      </c>
      <c r="F34">
        <v>0</v>
      </c>
      <c r="G34">
        <v>2030</v>
      </c>
      <c r="H34">
        <v>9250</v>
      </c>
      <c r="I34">
        <v>2030</v>
      </c>
      <c r="J34">
        <v>534</v>
      </c>
      <c r="K34">
        <v>2030</v>
      </c>
      <c r="L34">
        <v>0</v>
      </c>
      <c r="M34">
        <v>2030</v>
      </c>
      <c r="N34">
        <v>0</v>
      </c>
      <c r="O34">
        <v>2030</v>
      </c>
      <c r="P34">
        <v>0</v>
      </c>
      <c r="Q34">
        <v>2030</v>
      </c>
      <c r="R34">
        <v>0</v>
      </c>
      <c r="S34">
        <v>2030</v>
      </c>
      <c r="T34">
        <v>0</v>
      </c>
      <c r="U34">
        <v>2030</v>
      </c>
      <c r="V34">
        <v>0</v>
      </c>
      <c r="W34">
        <v>2030</v>
      </c>
      <c r="X34">
        <v>3245</v>
      </c>
      <c r="Y34">
        <v>2030</v>
      </c>
      <c r="Z34">
        <v>200</v>
      </c>
      <c r="AA34">
        <v>2030</v>
      </c>
      <c r="AB34">
        <v>258</v>
      </c>
      <c r="AC34">
        <v>2030</v>
      </c>
      <c r="AD34">
        <v>0</v>
      </c>
      <c r="AE34">
        <v>2030</v>
      </c>
      <c r="AF34">
        <v>0</v>
      </c>
      <c r="AG34">
        <v>2030</v>
      </c>
      <c r="AH34">
        <v>0</v>
      </c>
      <c r="AI34">
        <v>2030</v>
      </c>
      <c r="AJ34">
        <v>0</v>
      </c>
      <c r="AK34">
        <v>2030</v>
      </c>
      <c r="AL34">
        <v>0</v>
      </c>
      <c r="AM34">
        <v>2030</v>
      </c>
      <c r="AN34">
        <v>0</v>
      </c>
      <c r="AO34">
        <v>2030</v>
      </c>
      <c r="AP34">
        <v>0</v>
      </c>
      <c r="AQ34">
        <v>2030</v>
      </c>
      <c r="AR34">
        <v>17264</v>
      </c>
      <c r="AS34">
        <v>2030</v>
      </c>
      <c r="AT34">
        <v>16593044</v>
      </c>
    </row>
    <row r="35" spans="3:46">
      <c r="C35">
        <v>2031</v>
      </c>
      <c r="D35">
        <v>0</v>
      </c>
      <c r="E35">
        <v>2031</v>
      </c>
      <c r="F35">
        <v>0</v>
      </c>
      <c r="G35">
        <v>2031</v>
      </c>
      <c r="H35">
        <v>17000</v>
      </c>
      <c r="I35">
        <v>2031</v>
      </c>
      <c r="J35">
        <v>30135</v>
      </c>
      <c r="K35">
        <v>2031</v>
      </c>
      <c r="L35">
        <v>0</v>
      </c>
      <c r="M35">
        <v>2031</v>
      </c>
      <c r="N35">
        <v>0</v>
      </c>
      <c r="O35">
        <v>2031</v>
      </c>
      <c r="P35">
        <v>0</v>
      </c>
      <c r="Q35">
        <v>2031</v>
      </c>
      <c r="R35">
        <v>1618</v>
      </c>
      <c r="S35">
        <v>2031</v>
      </c>
      <c r="T35">
        <v>0</v>
      </c>
      <c r="U35">
        <v>2031</v>
      </c>
      <c r="V35">
        <v>0</v>
      </c>
      <c r="W35">
        <v>2031</v>
      </c>
      <c r="X35">
        <v>3160</v>
      </c>
      <c r="Y35">
        <v>2031</v>
      </c>
      <c r="Z35">
        <v>0</v>
      </c>
      <c r="AA35">
        <v>2031</v>
      </c>
      <c r="AB35">
        <v>350</v>
      </c>
      <c r="AC35">
        <v>2031</v>
      </c>
      <c r="AD35">
        <v>30511</v>
      </c>
      <c r="AE35">
        <v>2031</v>
      </c>
      <c r="AF35">
        <v>28</v>
      </c>
      <c r="AG35">
        <v>2031</v>
      </c>
      <c r="AH35">
        <v>0</v>
      </c>
      <c r="AI35">
        <v>2031</v>
      </c>
      <c r="AJ35">
        <v>0</v>
      </c>
      <c r="AK35">
        <v>2031</v>
      </c>
      <c r="AL35">
        <v>0</v>
      </c>
      <c r="AM35">
        <v>2031</v>
      </c>
      <c r="AN35">
        <v>0</v>
      </c>
      <c r="AO35">
        <v>2031</v>
      </c>
      <c r="AP35">
        <v>0</v>
      </c>
      <c r="AQ35">
        <v>2031</v>
      </c>
      <c r="AR35">
        <v>16459</v>
      </c>
      <c r="AS35">
        <v>2031</v>
      </c>
      <c r="AT35">
        <v>14790500</v>
      </c>
    </row>
    <row r="36" spans="3:46">
      <c r="C36">
        <v>2032</v>
      </c>
      <c r="D36">
        <v>44103</v>
      </c>
      <c r="E36">
        <v>2032</v>
      </c>
      <c r="F36">
        <v>32100</v>
      </c>
      <c r="G36">
        <v>2032</v>
      </c>
      <c r="H36">
        <v>0</v>
      </c>
      <c r="I36">
        <v>2032</v>
      </c>
      <c r="J36">
        <v>804</v>
      </c>
      <c r="K36">
        <v>2032</v>
      </c>
      <c r="L36">
        <v>14122</v>
      </c>
      <c r="M36">
        <v>2032</v>
      </c>
      <c r="N36">
        <v>11000</v>
      </c>
      <c r="O36">
        <v>2032</v>
      </c>
      <c r="P36">
        <v>0</v>
      </c>
      <c r="Q36">
        <v>2032</v>
      </c>
      <c r="R36">
        <v>0</v>
      </c>
      <c r="S36">
        <v>2032</v>
      </c>
      <c r="T36">
        <v>0</v>
      </c>
      <c r="U36">
        <v>2032</v>
      </c>
      <c r="V36">
        <v>0</v>
      </c>
      <c r="W36">
        <v>2032</v>
      </c>
      <c r="X36">
        <v>3160</v>
      </c>
      <c r="Y36">
        <v>2032</v>
      </c>
      <c r="Z36">
        <v>0</v>
      </c>
      <c r="AA36">
        <v>2032</v>
      </c>
      <c r="AB36">
        <v>4122</v>
      </c>
      <c r="AC36">
        <v>2032</v>
      </c>
      <c r="AD36">
        <v>0</v>
      </c>
      <c r="AE36">
        <v>2032</v>
      </c>
      <c r="AF36">
        <v>0</v>
      </c>
      <c r="AG36">
        <v>2032</v>
      </c>
      <c r="AH36">
        <v>0</v>
      </c>
      <c r="AI36">
        <v>2032</v>
      </c>
      <c r="AJ36">
        <v>0</v>
      </c>
      <c r="AK36">
        <v>2032</v>
      </c>
      <c r="AL36">
        <v>0</v>
      </c>
      <c r="AM36">
        <v>2032</v>
      </c>
      <c r="AN36">
        <v>0</v>
      </c>
      <c r="AO36">
        <v>2032</v>
      </c>
      <c r="AP36">
        <v>0</v>
      </c>
      <c r="AQ36">
        <v>2032</v>
      </c>
      <c r="AR36">
        <v>5037</v>
      </c>
      <c r="AS36">
        <v>2032</v>
      </c>
      <c r="AT36">
        <v>3764400</v>
      </c>
    </row>
    <row r="37" spans="3:46">
      <c r="C37">
        <v>2033</v>
      </c>
      <c r="D37">
        <v>0</v>
      </c>
      <c r="E37">
        <v>2033</v>
      </c>
      <c r="F37">
        <v>0</v>
      </c>
      <c r="G37">
        <v>2033</v>
      </c>
      <c r="H37">
        <v>0</v>
      </c>
      <c r="I37">
        <v>2033</v>
      </c>
      <c r="J37">
        <v>17508</v>
      </c>
      <c r="K37">
        <v>2033</v>
      </c>
      <c r="L37">
        <v>0</v>
      </c>
      <c r="M37">
        <v>2033</v>
      </c>
      <c r="N37">
        <v>0</v>
      </c>
      <c r="O37">
        <v>2033</v>
      </c>
      <c r="P37">
        <v>4160</v>
      </c>
      <c r="Q37">
        <v>2033</v>
      </c>
      <c r="R37">
        <v>3633</v>
      </c>
      <c r="S37">
        <v>2033</v>
      </c>
      <c r="T37">
        <v>0</v>
      </c>
      <c r="U37">
        <v>2033</v>
      </c>
      <c r="V37">
        <v>0</v>
      </c>
      <c r="W37">
        <v>2033</v>
      </c>
      <c r="X37">
        <v>3160</v>
      </c>
      <c r="Y37">
        <v>2033</v>
      </c>
      <c r="Z37">
        <v>0</v>
      </c>
      <c r="AA37">
        <v>2033</v>
      </c>
      <c r="AB37">
        <v>0</v>
      </c>
      <c r="AC37">
        <v>2033</v>
      </c>
      <c r="AD37">
        <v>34265</v>
      </c>
      <c r="AE37">
        <v>2033</v>
      </c>
      <c r="AF37">
        <v>0</v>
      </c>
      <c r="AG37">
        <v>2033</v>
      </c>
      <c r="AH37">
        <v>0</v>
      </c>
      <c r="AI37">
        <v>2033</v>
      </c>
      <c r="AJ37">
        <v>0</v>
      </c>
      <c r="AK37">
        <v>2033</v>
      </c>
      <c r="AL37">
        <v>0</v>
      </c>
      <c r="AM37">
        <v>2033</v>
      </c>
      <c r="AN37">
        <v>0</v>
      </c>
      <c r="AO37">
        <v>2033</v>
      </c>
      <c r="AP37">
        <v>0</v>
      </c>
      <c r="AQ37">
        <v>2033</v>
      </c>
      <c r="AR37">
        <v>0</v>
      </c>
      <c r="AS37">
        <v>2033</v>
      </c>
      <c r="AT37">
        <v>2361400</v>
      </c>
    </row>
    <row r="38" spans="3:46">
      <c r="C38">
        <v>2034</v>
      </c>
      <c r="D38">
        <v>29821</v>
      </c>
      <c r="E38">
        <v>2034</v>
      </c>
      <c r="F38">
        <v>0</v>
      </c>
      <c r="G38">
        <v>2034</v>
      </c>
      <c r="H38">
        <v>20000</v>
      </c>
      <c r="I38">
        <v>2034</v>
      </c>
      <c r="J38">
        <v>24980</v>
      </c>
      <c r="K38">
        <v>2034</v>
      </c>
      <c r="L38">
        <v>0</v>
      </c>
      <c r="M38">
        <v>2034</v>
      </c>
      <c r="N38">
        <v>0</v>
      </c>
      <c r="O38">
        <v>2034</v>
      </c>
      <c r="P38">
        <v>0</v>
      </c>
      <c r="Q38">
        <v>2034</v>
      </c>
      <c r="R38">
        <v>0</v>
      </c>
      <c r="S38">
        <v>2034</v>
      </c>
      <c r="T38">
        <v>0</v>
      </c>
      <c r="U38">
        <v>2034</v>
      </c>
      <c r="V38">
        <v>0</v>
      </c>
      <c r="W38">
        <v>2034</v>
      </c>
      <c r="X38">
        <v>3474</v>
      </c>
      <c r="Y38">
        <v>2034</v>
      </c>
      <c r="Z38">
        <v>0</v>
      </c>
      <c r="AA38">
        <v>2034</v>
      </c>
      <c r="AB38">
        <v>0</v>
      </c>
      <c r="AC38">
        <v>2034</v>
      </c>
      <c r="AD38">
        <v>0</v>
      </c>
      <c r="AE38">
        <v>2034</v>
      </c>
      <c r="AF38">
        <v>248</v>
      </c>
      <c r="AG38">
        <v>2034</v>
      </c>
      <c r="AH38">
        <v>0</v>
      </c>
      <c r="AI38">
        <v>2034</v>
      </c>
      <c r="AJ38">
        <v>0</v>
      </c>
      <c r="AK38">
        <v>2034</v>
      </c>
      <c r="AL38">
        <v>921</v>
      </c>
      <c r="AM38">
        <v>2034</v>
      </c>
      <c r="AN38">
        <v>0</v>
      </c>
      <c r="AO38">
        <v>2034</v>
      </c>
      <c r="AP38">
        <v>0</v>
      </c>
      <c r="AQ38">
        <v>2034</v>
      </c>
      <c r="AR38">
        <v>0</v>
      </c>
      <c r="AS38">
        <v>2034</v>
      </c>
      <c r="AT38">
        <v>3262900</v>
      </c>
    </row>
    <row r="39" spans="3:46">
      <c r="C39">
        <v>2035</v>
      </c>
      <c r="D39">
        <v>10486</v>
      </c>
      <c r="E39">
        <v>2035</v>
      </c>
      <c r="F39">
        <v>19089</v>
      </c>
      <c r="G39">
        <v>2035</v>
      </c>
      <c r="H39">
        <v>0</v>
      </c>
      <c r="I39">
        <v>2035</v>
      </c>
      <c r="J39">
        <v>14893</v>
      </c>
      <c r="K39">
        <v>2035</v>
      </c>
      <c r="L39">
        <v>0</v>
      </c>
      <c r="M39">
        <v>2035</v>
      </c>
      <c r="N39">
        <v>0</v>
      </c>
      <c r="O39">
        <v>2035</v>
      </c>
      <c r="P39">
        <v>0</v>
      </c>
      <c r="Q39">
        <v>2035</v>
      </c>
      <c r="R39">
        <v>0</v>
      </c>
      <c r="S39">
        <v>2035</v>
      </c>
      <c r="T39">
        <v>0</v>
      </c>
      <c r="U39">
        <v>2035</v>
      </c>
      <c r="V39">
        <v>0</v>
      </c>
      <c r="W39">
        <v>2035</v>
      </c>
      <c r="X39">
        <v>3160</v>
      </c>
      <c r="Y39">
        <v>2035</v>
      </c>
      <c r="Z39">
        <v>0</v>
      </c>
      <c r="AA39">
        <v>2035</v>
      </c>
      <c r="AB39">
        <v>16331</v>
      </c>
      <c r="AC39">
        <v>2035</v>
      </c>
      <c r="AD39">
        <v>0</v>
      </c>
      <c r="AE39">
        <v>2035</v>
      </c>
      <c r="AF39">
        <v>75</v>
      </c>
      <c r="AG39">
        <v>2035</v>
      </c>
      <c r="AH39">
        <v>0</v>
      </c>
      <c r="AI39">
        <v>2035</v>
      </c>
      <c r="AJ39">
        <v>0</v>
      </c>
      <c r="AK39">
        <v>2035</v>
      </c>
      <c r="AL39">
        <v>2410</v>
      </c>
      <c r="AM39">
        <v>2035</v>
      </c>
      <c r="AN39">
        <v>0</v>
      </c>
      <c r="AO39">
        <v>2035</v>
      </c>
      <c r="AP39">
        <v>0</v>
      </c>
      <c r="AQ39">
        <v>2035</v>
      </c>
      <c r="AR39">
        <v>0</v>
      </c>
      <c r="AS39">
        <v>2035</v>
      </c>
      <c r="AT39">
        <v>3183600</v>
      </c>
    </row>
    <row r="40" spans="3:46">
      <c r="C40">
        <v>2036</v>
      </c>
      <c r="D40">
        <v>23194</v>
      </c>
      <c r="E40">
        <v>2036</v>
      </c>
      <c r="F40">
        <v>0</v>
      </c>
      <c r="G40">
        <v>2036</v>
      </c>
      <c r="H40">
        <v>0</v>
      </c>
      <c r="I40">
        <v>2036</v>
      </c>
      <c r="J40">
        <v>3601</v>
      </c>
      <c r="K40">
        <v>2036</v>
      </c>
      <c r="L40">
        <v>335</v>
      </c>
      <c r="M40">
        <v>2036</v>
      </c>
      <c r="N40">
        <v>0</v>
      </c>
      <c r="O40">
        <v>2036</v>
      </c>
      <c r="P40">
        <v>0</v>
      </c>
      <c r="Q40">
        <v>2036</v>
      </c>
      <c r="R40">
        <v>2700</v>
      </c>
      <c r="S40">
        <v>2036</v>
      </c>
      <c r="T40">
        <v>0</v>
      </c>
      <c r="U40">
        <v>2036</v>
      </c>
      <c r="V40">
        <v>0</v>
      </c>
      <c r="W40">
        <v>2036</v>
      </c>
      <c r="X40">
        <v>3160</v>
      </c>
      <c r="Y40">
        <v>2036</v>
      </c>
      <c r="Z40">
        <v>0</v>
      </c>
      <c r="AA40">
        <v>2036</v>
      </c>
      <c r="AB40">
        <v>0</v>
      </c>
      <c r="AC40">
        <v>2036</v>
      </c>
      <c r="AD40">
        <v>53467</v>
      </c>
      <c r="AE40">
        <v>2036</v>
      </c>
      <c r="AF40">
        <v>0</v>
      </c>
      <c r="AG40">
        <v>2036</v>
      </c>
      <c r="AH40">
        <v>0</v>
      </c>
      <c r="AI40">
        <v>2036</v>
      </c>
      <c r="AJ40">
        <v>0</v>
      </c>
      <c r="AK40">
        <v>2036</v>
      </c>
      <c r="AL40">
        <v>0</v>
      </c>
      <c r="AM40">
        <v>2036</v>
      </c>
      <c r="AN40">
        <v>28356</v>
      </c>
      <c r="AO40">
        <v>2036</v>
      </c>
      <c r="AP40">
        <v>0</v>
      </c>
      <c r="AQ40">
        <v>2036</v>
      </c>
      <c r="AR40">
        <v>26397</v>
      </c>
      <c r="AS40">
        <v>2036</v>
      </c>
      <c r="AT40">
        <v>3098000</v>
      </c>
    </row>
    <row r="41" spans="3:46">
      <c r="C41">
        <v>2037</v>
      </c>
      <c r="D41">
        <v>12863</v>
      </c>
      <c r="E41">
        <v>2037</v>
      </c>
      <c r="F41">
        <v>0</v>
      </c>
      <c r="G41">
        <v>2037</v>
      </c>
      <c r="H41">
        <v>23000</v>
      </c>
      <c r="I41">
        <v>2037</v>
      </c>
      <c r="J41">
        <v>25224</v>
      </c>
      <c r="K41">
        <v>2037</v>
      </c>
      <c r="L41">
        <v>15994</v>
      </c>
      <c r="M41">
        <v>2037</v>
      </c>
      <c r="N41">
        <v>0</v>
      </c>
      <c r="O41">
        <v>2037</v>
      </c>
      <c r="P41">
        <v>12043</v>
      </c>
      <c r="Q41">
        <v>2037</v>
      </c>
      <c r="R41">
        <v>0</v>
      </c>
      <c r="S41">
        <v>2037</v>
      </c>
      <c r="T41">
        <v>0</v>
      </c>
      <c r="U41">
        <v>2037</v>
      </c>
      <c r="V41">
        <v>0</v>
      </c>
      <c r="W41">
        <v>2037</v>
      </c>
      <c r="X41">
        <v>3293</v>
      </c>
      <c r="Y41">
        <v>2037</v>
      </c>
      <c r="Z41">
        <v>6973</v>
      </c>
      <c r="AA41">
        <v>2037</v>
      </c>
      <c r="AB41">
        <v>0</v>
      </c>
      <c r="AC41">
        <v>2037</v>
      </c>
      <c r="AD41">
        <v>0</v>
      </c>
      <c r="AE41">
        <v>2037</v>
      </c>
      <c r="AF41">
        <v>12132</v>
      </c>
      <c r="AG41">
        <v>2037</v>
      </c>
      <c r="AH41">
        <v>0</v>
      </c>
      <c r="AI41">
        <v>2037</v>
      </c>
      <c r="AJ41">
        <v>0</v>
      </c>
      <c r="AK41">
        <v>2037</v>
      </c>
      <c r="AL41">
        <v>3339</v>
      </c>
      <c r="AM41">
        <v>2037</v>
      </c>
      <c r="AN41">
        <v>0</v>
      </c>
      <c r="AO41">
        <v>2037</v>
      </c>
      <c r="AP41">
        <v>0</v>
      </c>
      <c r="AQ41">
        <v>2037</v>
      </c>
      <c r="AR41">
        <v>38002</v>
      </c>
      <c r="AS41">
        <v>2037</v>
      </c>
      <c r="AT41">
        <v>3079300</v>
      </c>
    </row>
    <row r="42" spans="3:46">
      <c r="C42">
        <v>2038</v>
      </c>
      <c r="D42">
        <v>24699</v>
      </c>
      <c r="E42">
        <v>2038</v>
      </c>
      <c r="F42">
        <v>23889</v>
      </c>
      <c r="G42">
        <v>2038</v>
      </c>
      <c r="H42">
        <v>0</v>
      </c>
      <c r="I42">
        <v>2038</v>
      </c>
      <c r="J42">
        <v>0</v>
      </c>
      <c r="K42">
        <v>2038</v>
      </c>
      <c r="L42">
        <v>0</v>
      </c>
      <c r="M42">
        <v>2038</v>
      </c>
      <c r="N42">
        <v>0</v>
      </c>
      <c r="O42">
        <v>2038</v>
      </c>
      <c r="P42">
        <v>0</v>
      </c>
      <c r="Q42">
        <v>2038</v>
      </c>
      <c r="R42">
        <v>0</v>
      </c>
      <c r="S42">
        <v>2038</v>
      </c>
      <c r="T42">
        <v>0</v>
      </c>
      <c r="U42">
        <v>2038</v>
      </c>
      <c r="V42">
        <v>0</v>
      </c>
      <c r="W42">
        <v>2038</v>
      </c>
      <c r="X42">
        <v>3160</v>
      </c>
      <c r="Y42">
        <v>2038</v>
      </c>
      <c r="Z42">
        <v>0</v>
      </c>
      <c r="AA42">
        <v>2038</v>
      </c>
      <c r="AB42">
        <v>0</v>
      </c>
      <c r="AC42">
        <v>2038</v>
      </c>
      <c r="AD42">
        <v>0</v>
      </c>
      <c r="AE42">
        <v>2038</v>
      </c>
      <c r="AF42">
        <v>0</v>
      </c>
      <c r="AG42">
        <v>2038</v>
      </c>
      <c r="AH42">
        <v>0</v>
      </c>
      <c r="AI42">
        <v>2038</v>
      </c>
      <c r="AJ42">
        <v>0</v>
      </c>
      <c r="AK42">
        <v>2038</v>
      </c>
      <c r="AL42">
        <v>976</v>
      </c>
      <c r="AM42">
        <v>2038</v>
      </c>
      <c r="AN42">
        <v>0</v>
      </c>
      <c r="AO42">
        <v>2038</v>
      </c>
      <c r="AP42">
        <v>0</v>
      </c>
      <c r="AQ42">
        <v>2038</v>
      </c>
      <c r="AR42">
        <v>48025</v>
      </c>
      <c r="AS42">
        <v>2038</v>
      </c>
      <c r="AT42">
        <v>3800200</v>
      </c>
    </row>
    <row r="43" spans="3:46">
      <c r="C43">
        <v>2039</v>
      </c>
      <c r="D43">
        <v>19016</v>
      </c>
      <c r="E43">
        <v>2039</v>
      </c>
      <c r="F43">
        <v>0</v>
      </c>
      <c r="G43">
        <v>2039</v>
      </c>
      <c r="H43">
        <v>14000</v>
      </c>
      <c r="I43">
        <v>2039</v>
      </c>
      <c r="J43">
        <v>18700</v>
      </c>
      <c r="K43">
        <v>2039</v>
      </c>
      <c r="L43">
        <v>0</v>
      </c>
      <c r="M43">
        <v>2039</v>
      </c>
      <c r="N43">
        <v>41250</v>
      </c>
      <c r="O43">
        <v>2039</v>
      </c>
      <c r="P43">
        <v>0</v>
      </c>
      <c r="Q43">
        <v>2039</v>
      </c>
      <c r="R43">
        <v>0</v>
      </c>
      <c r="S43">
        <v>2039</v>
      </c>
      <c r="T43">
        <v>0</v>
      </c>
      <c r="U43">
        <v>2039</v>
      </c>
      <c r="V43">
        <v>109020</v>
      </c>
      <c r="W43">
        <v>2039</v>
      </c>
      <c r="X43">
        <v>3160</v>
      </c>
      <c r="Y43">
        <v>2039</v>
      </c>
      <c r="Z43">
        <v>0</v>
      </c>
      <c r="AA43">
        <v>2039</v>
      </c>
      <c r="AB43">
        <v>0</v>
      </c>
      <c r="AC43">
        <v>2039</v>
      </c>
      <c r="AD43">
        <v>0</v>
      </c>
      <c r="AE43">
        <v>2039</v>
      </c>
      <c r="AF43">
        <v>0</v>
      </c>
      <c r="AG43">
        <v>2039</v>
      </c>
      <c r="AH43">
        <v>0</v>
      </c>
      <c r="AI43">
        <v>2039</v>
      </c>
      <c r="AJ43">
        <v>0</v>
      </c>
      <c r="AK43">
        <v>2039</v>
      </c>
      <c r="AL43">
        <v>0</v>
      </c>
      <c r="AM43">
        <v>2039</v>
      </c>
      <c r="AN43">
        <v>0</v>
      </c>
      <c r="AO43">
        <v>2039</v>
      </c>
      <c r="AP43">
        <v>0</v>
      </c>
      <c r="AQ43">
        <v>2039</v>
      </c>
      <c r="AR43">
        <v>150683</v>
      </c>
      <c r="AS43">
        <v>2039</v>
      </c>
      <c r="AT43">
        <v>4489200</v>
      </c>
    </row>
    <row r="44" spans="3:46">
      <c r="C44">
        <v>2040</v>
      </c>
      <c r="D44">
        <v>35415</v>
      </c>
      <c r="E44">
        <v>2040</v>
      </c>
      <c r="F44">
        <v>8139</v>
      </c>
      <c r="G44">
        <v>2040</v>
      </c>
      <c r="H44">
        <v>16000</v>
      </c>
      <c r="I44">
        <v>2040</v>
      </c>
      <c r="J44">
        <v>20012</v>
      </c>
      <c r="K44">
        <v>2040</v>
      </c>
      <c r="L44">
        <v>12530</v>
      </c>
      <c r="M44">
        <v>2040</v>
      </c>
      <c r="N44">
        <v>0</v>
      </c>
      <c r="O44">
        <v>2040</v>
      </c>
      <c r="P44">
        <v>0</v>
      </c>
      <c r="Q44">
        <v>2040</v>
      </c>
      <c r="R44">
        <v>0</v>
      </c>
      <c r="S44">
        <v>2040</v>
      </c>
      <c r="T44">
        <v>0</v>
      </c>
      <c r="U44">
        <v>2040</v>
      </c>
      <c r="V44">
        <v>0</v>
      </c>
      <c r="W44">
        <v>2040</v>
      </c>
      <c r="X44">
        <v>3160</v>
      </c>
      <c r="Y44">
        <v>2040</v>
      </c>
      <c r="Z44">
        <v>0</v>
      </c>
      <c r="AA44">
        <v>2040</v>
      </c>
      <c r="AB44">
        <v>700</v>
      </c>
      <c r="AC44">
        <v>2040</v>
      </c>
      <c r="AD44">
        <v>0</v>
      </c>
      <c r="AE44">
        <v>2040</v>
      </c>
      <c r="AF44">
        <v>0</v>
      </c>
      <c r="AG44">
        <v>2040</v>
      </c>
      <c r="AH44">
        <v>0</v>
      </c>
      <c r="AI44">
        <v>2040</v>
      </c>
      <c r="AJ44">
        <v>0</v>
      </c>
      <c r="AK44">
        <v>2040</v>
      </c>
      <c r="AL44">
        <v>0</v>
      </c>
      <c r="AM44">
        <v>2040</v>
      </c>
      <c r="AN44">
        <v>0</v>
      </c>
      <c r="AO44">
        <v>2040</v>
      </c>
      <c r="AP44">
        <v>0</v>
      </c>
      <c r="AQ44">
        <v>2040</v>
      </c>
      <c r="AR44">
        <v>189662</v>
      </c>
      <c r="AS44">
        <v>2040</v>
      </c>
      <c r="AT44">
        <v>5260100</v>
      </c>
    </row>
    <row r="45" spans="3:46">
      <c r="C45">
        <v>2041</v>
      </c>
      <c r="D45">
        <v>0</v>
      </c>
      <c r="E45">
        <v>2041</v>
      </c>
      <c r="F45">
        <v>22587</v>
      </c>
      <c r="G45">
        <v>2041</v>
      </c>
      <c r="H45">
        <v>0</v>
      </c>
      <c r="I45">
        <v>2041</v>
      </c>
      <c r="J45">
        <v>6501</v>
      </c>
      <c r="K45">
        <v>2041</v>
      </c>
      <c r="L45">
        <v>10930</v>
      </c>
      <c r="M45">
        <v>2041</v>
      </c>
      <c r="N45">
        <v>0</v>
      </c>
      <c r="O45">
        <v>2041</v>
      </c>
      <c r="P45">
        <v>0</v>
      </c>
      <c r="Q45">
        <v>2041</v>
      </c>
      <c r="R45">
        <v>0</v>
      </c>
      <c r="S45">
        <v>2041</v>
      </c>
      <c r="T45">
        <v>0</v>
      </c>
      <c r="U45">
        <v>2041</v>
      </c>
      <c r="V45">
        <v>0</v>
      </c>
      <c r="W45">
        <v>2041</v>
      </c>
      <c r="X45">
        <v>3160</v>
      </c>
      <c r="Y45">
        <v>2041</v>
      </c>
      <c r="Z45">
        <v>0</v>
      </c>
      <c r="AA45">
        <v>2041</v>
      </c>
      <c r="AB45">
        <v>11718</v>
      </c>
      <c r="AC45">
        <v>2041</v>
      </c>
      <c r="AD45">
        <v>33450</v>
      </c>
      <c r="AE45">
        <v>2041</v>
      </c>
      <c r="AF45">
        <v>0</v>
      </c>
      <c r="AG45">
        <v>2041</v>
      </c>
      <c r="AH45">
        <v>0</v>
      </c>
      <c r="AI45">
        <v>2041</v>
      </c>
      <c r="AJ45">
        <v>0</v>
      </c>
      <c r="AK45">
        <v>2041</v>
      </c>
      <c r="AL45">
        <v>0</v>
      </c>
      <c r="AM45">
        <v>2041</v>
      </c>
      <c r="AN45">
        <v>0</v>
      </c>
      <c r="AO45">
        <v>2041</v>
      </c>
      <c r="AP45">
        <v>282794</v>
      </c>
      <c r="AQ45">
        <v>2041</v>
      </c>
      <c r="AR45">
        <v>196103</v>
      </c>
      <c r="AS45">
        <v>2041</v>
      </c>
      <c r="AT45">
        <v>5781100</v>
      </c>
    </row>
    <row r="46" spans="3:46">
      <c r="C46">
        <v>2042</v>
      </c>
      <c r="D46">
        <v>32939</v>
      </c>
      <c r="E46">
        <v>2042</v>
      </c>
      <c r="F46">
        <v>0</v>
      </c>
      <c r="G46">
        <v>2042</v>
      </c>
      <c r="H46">
        <v>15000</v>
      </c>
      <c r="I46">
        <v>2042</v>
      </c>
      <c r="J46">
        <v>230</v>
      </c>
      <c r="K46">
        <v>2042</v>
      </c>
      <c r="L46">
        <v>0</v>
      </c>
      <c r="M46">
        <v>2042</v>
      </c>
      <c r="N46">
        <v>0</v>
      </c>
      <c r="O46">
        <v>2042</v>
      </c>
      <c r="P46">
        <v>12126</v>
      </c>
      <c r="Q46">
        <v>2042</v>
      </c>
      <c r="R46">
        <v>872</v>
      </c>
      <c r="S46">
        <v>2042</v>
      </c>
      <c r="T46">
        <v>0</v>
      </c>
      <c r="U46">
        <v>2042</v>
      </c>
      <c r="V46">
        <v>0</v>
      </c>
      <c r="W46">
        <v>2042</v>
      </c>
      <c r="X46">
        <v>3160</v>
      </c>
      <c r="Y46">
        <v>2042</v>
      </c>
      <c r="Z46">
        <v>0</v>
      </c>
      <c r="AA46">
        <v>2042</v>
      </c>
      <c r="AB46">
        <v>0</v>
      </c>
      <c r="AC46">
        <v>2042</v>
      </c>
      <c r="AD46">
        <v>0</v>
      </c>
      <c r="AE46">
        <v>2042</v>
      </c>
      <c r="AF46">
        <v>0</v>
      </c>
      <c r="AG46">
        <v>2042</v>
      </c>
      <c r="AH46">
        <v>0</v>
      </c>
      <c r="AI46">
        <v>2042</v>
      </c>
      <c r="AJ46">
        <v>0</v>
      </c>
      <c r="AK46">
        <v>2042</v>
      </c>
      <c r="AL46">
        <v>0</v>
      </c>
      <c r="AM46">
        <v>2042</v>
      </c>
      <c r="AN46">
        <v>0</v>
      </c>
      <c r="AO46">
        <v>2042</v>
      </c>
      <c r="AP46">
        <v>0</v>
      </c>
      <c r="AQ46">
        <v>2042</v>
      </c>
      <c r="AR46">
        <v>53982</v>
      </c>
      <c r="AS46">
        <v>2042</v>
      </c>
      <c r="AT46">
        <v>1588100</v>
      </c>
    </row>
    <row r="47" spans="3:46">
      <c r="C47">
        <v>2043</v>
      </c>
      <c r="D47">
        <v>0</v>
      </c>
      <c r="E47">
        <v>2043</v>
      </c>
      <c r="F47">
        <v>0</v>
      </c>
      <c r="G47">
        <v>2043</v>
      </c>
      <c r="H47">
        <v>0</v>
      </c>
      <c r="I47">
        <v>2043</v>
      </c>
      <c r="J47">
        <v>0</v>
      </c>
      <c r="K47">
        <v>2043</v>
      </c>
      <c r="L47">
        <v>0</v>
      </c>
      <c r="M47">
        <v>2043</v>
      </c>
      <c r="N47">
        <v>0</v>
      </c>
      <c r="O47">
        <v>2043</v>
      </c>
      <c r="P47">
        <v>0</v>
      </c>
      <c r="Q47">
        <v>2043</v>
      </c>
      <c r="R47">
        <v>0</v>
      </c>
      <c r="S47">
        <v>2043</v>
      </c>
      <c r="T47">
        <v>0</v>
      </c>
      <c r="U47">
        <v>2043</v>
      </c>
      <c r="V47">
        <v>0</v>
      </c>
      <c r="W47">
        <v>2043</v>
      </c>
      <c r="X47">
        <v>0</v>
      </c>
      <c r="Y47">
        <v>2043</v>
      </c>
      <c r="Z47">
        <v>0</v>
      </c>
      <c r="AA47">
        <v>2043</v>
      </c>
      <c r="AB47">
        <v>0</v>
      </c>
      <c r="AC47">
        <v>2043</v>
      </c>
      <c r="AD47">
        <v>0</v>
      </c>
      <c r="AE47">
        <v>2043</v>
      </c>
      <c r="AF47">
        <v>0</v>
      </c>
      <c r="AG47">
        <v>2043</v>
      </c>
      <c r="AH47">
        <v>0</v>
      </c>
      <c r="AI47">
        <v>2043</v>
      </c>
      <c r="AJ47">
        <v>0</v>
      </c>
      <c r="AK47">
        <v>2043</v>
      </c>
      <c r="AL47">
        <v>0</v>
      </c>
      <c r="AM47">
        <v>2043</v>
      </c>
      <c r="AN47">
        <v>0</v>
      </c>
      <c r="AO47">
        <v>2043</v>
      </c>
      <c r="AP47">
        <v>0</v>
      </c>
      <c r="AQ47">
        <v>2043</v>
      </c>
      <c r="AR47">
        <v>0</v>
      </c>
      <c r="AS47">
        <v>2043</v>
      </c>
      <c r="AT47">
        <v>0</v>
      </c>
    </row>
    <row r="48" spans="3:46">
      <c r="C48">
        <v>2044</v>
      </c>
      <c r="D48">
        <v>0</v>
      </c>
      <c r="E48">
        <v>2044</v>
      </c>
      <c r="F48">
        <v>0</v>
      </c>
      <c r="G48">
        <v>2044</v>
      </c>
      <c r="H48">
        <v>0</v>
      </c>
      <c r="I48">
        <v>2044</v>
      </c>
      <c r="J48">
        <v>0</v>
      </c>
      <c r="K48">
        <v>2044</v>
      </c>
      <c r="L48">
        <v>0</v>
      </c>
      <c r="M48">
        <v>2044</v>
      </c>
      <c r="N48">
        <v>0</v>
      </c>
      <c r="O48">
        <v>2044</v>
      </c>
      <c r="P48">
        <v>0</v>
      </c>
      <c r="Q48">
        <v>2044</v>
      </c>
      <c r="R48">
        <v>0</v>
      </c>
      <c r="S48">
        <v>2044</v>
      </c>
      <c r="T48">
        <v>0</v>
      </c>
      <c r="U48">
        <v>2044</v>
      </c>
      <c r="V48">
        <v>0</v>
      </c>
      <c r="W48">
        <v>2044</v>
      </c>
      <c r="X48">
        <v>0</v>
      </c>
      <c r="Y48">
        <v>2044</v>
      </c>
      <c r="Z48">
        <v>0</v>
      </c>
      <c r="AA48">
        <v>2044</v>
      </c>
      <c r="AB48">
        <v>0</v>
      </c>
      <c r="AC48">
        <v>2044</v>
      </c>
      <c r="AD48">
        <v>0</v>
      </c>
      <c r="AE48">
        <v>2044</v>
      </c>
      <c r="AF48">
        <v>0</v>
      </c>
      <c r="AG48">
        <v>2044</v>
      </c>
      <c r="AH48">
        <v>0</v>
      </c>
      <c r="AI48">
        <v>2044</v>
      </c>
      <c r="AJ48">
        <v>0</v>
      </c>
      <c r="AK48">
        <v>2044</v>
      </c>
      <c r="AL48">
        <v>0</v>
      </c>
      <c r="AM48">
        <v>2044</v>
      </c>
      <c r="AN48">
        <v>0</v>
      </c>
      <c r="AO48">
        <v>2044</v>
      </c>
      <c r="AP48">
        <v>0</v>
      </c>
      <c r="AQ48">
        <v>2044</v>
      </c>
      <c r="AR48">
        <v>0</v>
      </c>
      <c r="AS48">
        <v>2044</v>
      </c>
      <c r="AT48">
        <v>0</v>
      </c>
    </row>
    <row r="49" spans="3:46">
      <c r="C49">
        <v>2045</v>
      </c>
      <c r="D49">
        <v>0</v>
      </c>
      <c r="E49">
        <v>2045</v>
      </c>
      <c r="F49">
        <v>0</v>
      </c>
      <c r="G49">
        <v>2045</v>
      </c>
      <c r="H49">
        <v>0</v>
      </c>
      <c r="I49">
        <v>2045</v>
      </c>
      <c r="J49">
        <v>1850</v>
      </c>
      <c r="K49">
        <v>2045</v>
      </c>
      <c r="L49">
        <v>0</v>
      </c>
      <c r="M49">
        <v>2045</v>
      </c>
      <c r="N49">
        <v>0</v>
      </c>
      <c r="O49">
        <v>2045</v>
      </c>
      <c r="P49">
        <v>0</v>
      </c>
      <c r="Q49">
        <v>2045</v>
      </c>
      <c r="R49">
        <v>0</v>
      </c>
      <c r="S49">
        <v>2045</v>
      </c>
      <c r="T49">
        <v>0</v>
      </c>
      <c r="U49">
        <v>2045</v>
      </c>
      <c r="V49">
        <v>0</v>
      </c>
      <c r="W49">
        <v>2045</v>
      </c>
      <c r="X49">
        <v>0</v>
      </c>
      <c r="Y49">
        <v>2045</v>
      </c>
      <c r="Z49">
        <v>0</v>
      </c>
      <c r="AA49">
        <v>2045</v>
      </c>
      <c r="AB49">
        <v>0</v>
      </c>
      <c r="AC49">
        <v>2045</v>
      </c>
      <c r="AD49">
        <v>0</v>
      </c>
      <c r="AE49">
        <v>2045</v>
      </c>
      <c r="AF49">
        <v>0</v>
      </c>
      <c r="AG49">
        <v>2045</v>
      </c>
      <c r="AH49">
        <v>0</v>
      </c>
      <c r="AI49">
        <v>2045</v>
      </c>
      <c r="AJ49">
        <v>0</v>
      </c>
      <c r="AK49">
        <v>2045</v>
      </c>
      <c r="AL49">
        <v>1000</v>
      </c>
      <c r="AM49">
        <v>2045</v>
      </c>
      <c r="AN49">
        <v>0</v>
      </c>
      <c r="AO49">
        <v>2045</v>
      </c>
      <c r="AP49">
        <v>0</v>
      </c>
      <c r="AQ49">
        <v>2045</v>
      </c>
      <c r="AR49">
        <v>0</v>
      </c>
      <c r="AS49">
        <v>2045</v>
      </c>
      <c r="AT49">
        <v>0</v>
      </c>
    </row>
    <row r="50" spans="3:46">
      <c r="C50">
        <v>2046</v>
      </c>
      <c r="D50">
        <v>20604</v>
      </c>
      <c r="E50">
        <v>2046</v>
      </c>
      <c r="F50">
        <v>0</v>
      </c>
      <c r="G50">
        <v>2046</v>
      </c>
      <c r="H50">
        <v>0</v>
      </c>
      <c r="I50">
        <v>2046</v>
      </c>
      <c r="J50">
        <v>331</v>
      </c>
      <c r="K50">
        <v>2046</v>
      </c>
      <c r="L50">
        <v>0</v>
      </c>
      <c r="M50">
        <v>2046</v>
      </c>
      <c r="N50">
        <v>0</v>
      </c>
      <c r="O50">
        <v>2046</v>
      </c>
      <c r="P50">
        <v>0</v>
      </c>
      <c r="Q50">
        <v>2046</v>
      </c>
      <c r="R50">
        <v>0</v>
      </c>
      <c r="S50">
        <v>2046</v>
      </c>
      <c r="T50">
        <v>0</v>
      </c>
      <c r="U50">
        <v>2046</v>
      </c>
      <c r="V50">
        <v>0</v>
      </c>
      <c r="W50">
        <v>2046</v>
      </c>
      <c r="X50">
        <v>0</v>
      </c>
      <c r="Y50">
        <v>2046</v>
      </c>
      <c r="Z50">
        <v>0</v>
      </c>
      <c r="AA50">
        <v>2046</v>
      </c>
      <c r="AB50">
        <v>0</v>
      </c>
      <c r="AC50">
        <v>2046</v>
      </c>
      <c r="AD50">
        <v>0</v>
      </c>
      <c r="AE50">
        <v>2046</v>
      </c>
      <c r="AF50">
        <v>0</v>
      </c>
      <c r="AG50">
        <v>2046</v>
      </c>
      <c r="AH50">
        <v>0</v>
      </c>
      <c r="AI50">
        <v>2046</v>
      </c>
      <c r="AJ50">
        <v>0</v>
      </c>
      <c r="AK50">
        <v>2046</v>
      </c>
      <c r="AL50">
        <v>0</v>
      </c>
      <c r="AM50">
        <v>2046</v>
      </c>
      <c r="AN50">
        <v>0</v>
      </c>
      <c r="AO50">
        <v>2046</v>
      </c>
      <c r="AP50">
        <v>0</v>
      </c>
      <c r="AQ50">
        <v>2046</v>
      </c>
      <c r="AR50">
        <v>0</v>
      </c>
      <c r="AS50">
        <v>2046</v>
      </c>
      <c r="AT50">
        <v>0</v>
      </c>
    </row>
    <row r="51" spans="3:46">
      <c r="C51">
        <v>2047</v>
      </c>
      <c r="D51">
        <v>9970</v>
      </c>
      <c r="E51">
        <v>2047</v>
      </c>
      <c r="F51">
        <v>0</v>
      </c>
      <c r="G51">
        <v>2047</v>
      </c>
      <c r="H51">
        <v>0</v>
      </c>
      <c r="I51">
        <v>2047</v>
      </c>
      <c r="J51">
        <v>0</v>
      </c>
      <c r="K51">
        <v>2047</v>
      </c>
      <c r="L51">
        <v>0</v>
      </c>
      <c r="M51">
        <v>2047</v>
      </c>
      <c r="N51">
        <v>0</v>
      </c>
      <c r="O51">
        <v>2047</v>
      </c>
      <c r="P51">
        <v>0</v>
      </c>
      <c r="Q51">
        <v>2047</v>
      </c>
      <c r="R51">
        <v>0</v>
      </c>
      <c r="S51">
        <v>2047</v>
      </c>
      <c r="T51">
        <v>0</v>
      </c>
      <c r="U51">
        <v>2047</v>
      </c>
      <c r="V51">
        <v>0</v>
      </c>
      <c r="W51">
        <v>2047</v>
      </c>
      <c r="X51">
        <v>0</v>
      </c>
      <c r="Y51">
        <v>2047</v>
      </c>
      <c r="Z51">
        <v>0</v>
      </c>
      <c r="AA51">
        <v>2047</v>
      </c>
      <c r="AB51">
        <v>0</v>
      </c>
      <c r="AC51">
        <v>2047</v>
      </c>
      <c r="AD51">
        <v>0</v>
      </c>
      <c r="AE51">
        <v>2047</v>
      </c>
      <c r="AF51">
        <v>0</v>
      </c>
      <c r="AG51">
        <v>2047</v>
      </c>
      <c r="AH51">
        <v>0</v>
      </c>
      <c r="AI51">
        <v>2047</v>
      </c>
      <c r="AJ51">
        <v>0</v>
      </c>
      <c r="AK51">
        <v>2047</v>
      </c>
      <c r="AL51">
        <v>0</v>
      </c>
      <c r="AM51">
        <v>2047</v>
      </c>
      <c r="AN51">
        <v>0</v>
      </c>
      <c r="AO51">
        <v>2047</v>
      </c>
      <c r="AP51">
        <v>0</v>
      </c>
      <c r="AQ51">
        <v>2047</v>
      </c>
      <c r="AR51">
        <v>0</v>
      </c>
      <c r="AS51">
        <v>2047</v>
      </c>
      <c r="AT51">
        <v>0</v>
      </c>
    </row>
    <row r="52" spans="3:46">
      <c r="C52">
        <v>2048</v>
      </c>
      <c r="D52">
        <v>0</v>
      </c>
      <c r="E52">
        <v>2048</v>
      </c>
      <c r="F52">
        <v>0</v>
      </c>
      <c r="G52">
        <v>2048</v>
      </c>
      <c r="H52">
        <v>0</v>
      </c>
      <c r="I52">
        <v>2048</v>
      </c>
      <c r="J52">
        <v>0</v>
      </c>
      <c r="K52">
        <v>2048</v>
      </c>
      <c r="L52">
        <v>0</v>
      </c>
      <c r="M52">
        <v>2048</v>
      </c>
      <c r="N52">
        <v>0</v>
      </c>
      <c r="O52">
        <v>2048</v>
      </c>
      <c r="P52">
        <v>0</v>
      </c>
      <c r="Q52">
        <v>2048</v>
      </c>
      <c r="R52">
        <v>0</v>
      </c>
      <c r="S52">
        <v>2048</v>
      </c>
      <c r="T52">
        <v>0</v>
      </c>
      <c r="U52">
        <v>2048</v>
      </c>
      <c r="V52">
        <v>0</v>
      </c>
      <c r="W52">
        <v>2048</v>
      </c>
      <c r="X52">
        <v>0</v>
      </c>
      <c r="Y52">
        <v>2048</v>
      </c>
      <c r="Z52">
        <v>0</v>
      </c>
      <c r="AA52">
        <v>2048</v>
      </c>
      <c r="AB52">
        <v>0</v>
      </c>
      <c r="AC52">
        <v>2048</v>
      </c>
      <c r="AD52">
        <v>0</v>
      </c>
      <c r="AE52">
        <v>2048</v>
      </c>
      <c r="AF52">
        <v>0</v>
      </c>
      <c r="AG52">
        <v>2048</v>
      </c>
      <c r="AH52">
        <v>0</v>
      </c>
      <c r="AI52">
        <v>2048</v>
      </c>
      <c r="AJ52">
        <v>0</v>
      </c>
      <c r="AK52">
        <v>2048</v>
      </c>
      <c r="AL52">
        <v>0</v>
      </c>
      <c r="AM52">
        <v>2048</v>
      </c>
      <c r="AN52">
        <v>0</v>
      </c>
      <c r="AO52">
        <v>2048</v>
      </c>
      <c r="AP52">
        <v>0</v>
      </c>
      <c r="AQ52">
        <v>2048</v>
      </c>
      <c r="AR52">
        <v>0</v>
      </c>
      <c r="AS52">
        <v>2048</v>
      </c>
      <c r="AT52">
        <v>727700</v>
      </c>
    </row>
    <row r="53" spans="3:46">
      <c r="C53">
        <v>2049</v>
      </c>
      <c r="D53">
        <v>21691</v>
      </c>
      <c r="E53">
        <v>2049</v>
      </c>
      <c r="F53">
        <v>0</v>
      </c>
      <c r="G53">
        <v>2049</v>
      </c>
      <c r="H53">
        <v>0</v>
      </c>
      <c r="I53">
        <v>2049</v>
      </c>
      <c r="J53">
        <v>0</v>
      </c>
      <c r="K53">
        <v>2049</v>
      </c>
      <c r="L53">
        <v>0</v>
      </c>
      <c r="M53">
        <v>2049</v>
      </c>
      <c r="N53">
        <v>0</v>
      </c>
      <c r="O53">
        <v>2049</v>
      </c>
      <c r="P53">
        <v>575</v>
      </c>
      <c r="Q53">
        <v>2049</v>
      </c>
      <c r="R53">
        <v>1368</v>
      </c>
      <c r="S53">
        <v>2049</v>
      </c>
      <c r="T53">
        <v>0</v>
      </c>
      <c r="U53">
        <v>2049</v>
      </c>
      <c r="V53">
        <v>400</v>
      </c>
      <c r="W53">
        <v>2049</v>
      </c>
      <c r="X53">
        <v>0</v>
      </c>
      <c r="Y53">
        <v>2049</v>
      </c>
      <c r="Z53">
        <v>15</v>
      </c>
      <c r="AA53">
        <v>2049</v>
      </c>
      <c r="AB53">
        <v>39</v>
      </c>
      <c r="AC53">
        <v>2049</v>
      </c>
      <c r="AD53">
        <v>0</v>
      </c>
      <c r="AE53">
        <v>2049</v>
      </c>
      <c r="AF53">
        <v>0</v>
      </c>
      <c r="AG53">
        <v>2049</v>
      </c>
      <c r="AH53">
        <v>0</v>
      </c>
      <c r="AI53">
        <v>2049</v>
      </c>
      <c r="AJ53">
        <v>0</v>
      </c>
      <c r="AK53">
        <v>2049</v>
      </c>
      <c r="AL53">
        <v>0</v>
      </c>
      <c r="AM53">
        <v>2049</v>
      </c>
      <c r="AN53">
        <v>0</v>
      </c>
      <c r="AO53">
        <v>2049</v>
      </c>
      <c r="AP53">
        <v>0</v>
      </c>
      <c r="AQ53">
        <v>2049</v>
      </c>
      <c r="AR53">
        <v>400</v>
      </c>
      <c r="AS53">
        <v>2049</v>
      </c>
      <c r="AT53">
        <v>1226600</v>
      </c>
    </row>
    <row r="54" spans="3:46">
      <c r="C54">
        <v>2050</v>
      </c>
      <c r="D54">
        <v>10422</v>
      </c>
      <c r="E54">
        <v>2050</v>
      </c>
      <c r="F54">
        <v>0</v>
      </c>
      <c r="G54">
        <v>2050</v>
      </c>
      <c r="H54">
        <v>0</v>
      </c>
      <c r="I54">
        <v>2050</v>
      </c>
      <c r="J54">
        <v>0</v>
      </c>
      <c r="K54">
        <v>2050</v>
      </c>
      <c r="L54">
        <v>0</v>
      </c>
      <c r="M54">
        <v>2050</v>
      </c>
      <c r="N54">
        <v>0</v>
      </c>
      <c r="O54">
        <v>2050</v>
      </c>
      <c r="P54">
        <v>0</v>
      </c>
      <c r="Q54">
        <v>2050</v>
      </c>
      <c r="R54">
        <v>0</v>
      </c>
      <c r="S54">
        <v>2050</v>
      </c>
      <c r="T54">
        <v>0</v>
      </c>
      <c r="U54">
        <v>2050</v>
      </c>
      <c r="V54">
        <v>0</v>
      </c>
      <c r="W54">
        <v>2050</v>
      </c>
      <c r="X54">
        <v>0</v>
      </c>
      <c r="Y54">
        <v>2050</v>
      </c>
      <c r="Z54">
        <v>0</v>
      </c>
      <c r="AA54">
        <v>2050</v>
      </c>
      <c r="AB54">
        <v>0</v>
      </c>
      <c r="AC54">
        <v>2050</v>
      </c>
      <c r="AD54">
        <v>0</v>
      </c>
      <c r="AE54">
        <v>2050</v>
      </c>
      <c r="AF54">
        <v>0</v>
      </c>
      <c r="AG54">
        <v>2050</v>
      </c>
      <c r="AH54">
        <v>0</v>
      </c>
      <c r="AI54">
        <v>2050</v>
      </c>
      <c r="AJ54">
        <v>0</v>
      </c>
      <c r="AK54">
        <v>2050</v>
      </c>
      <c r="AL54">
        <v>0</v>
      </c>
      <c r="AM54">
        <v>2050</v>
      </c>
      <c r="AN54">
        <v>0</v>
      </c>
      <c r="AO54">
        <v>2050</v>
      </c>
      <c r="AP54">
        <v>0</v>
      </c>
      <c r="AQ54">
        <v>2050</v>
      </c>
      <c r="AR54">
        <v>0</v>
      </c>
      <c r="AS54">
        <v>2050</v>
      </c>
      <c r="AT54">
        <v>1245500</v>
      </c>
    </row>
    <row r="55" spans="3:46">
      <c r="C55">
        <v>2051</v>
      </c>
      <c r="D55">
        <v>1600</v>
      </c>
      <c r="E55">
        <v>2051</v>
      </c>
      <c r="F55">
        <v>0</v>
      </c>
      <c r="G55">
        <v>2051</v>
      </c>
      <c r="H55">
        <v>0</v>
      </c>
      <c r="I55">
        <v>2051</v>
      </c>
      <c r="J55">
        <v>0</v>
      </c>
      <c r="K55">
        <v>2051</v>
      </c>
      <c r="L55">
        <v>0</v>
      </c>
      <c r="M55">
        <v>2051</v>
      </c>
      <c r="N55">
        <v>0</v>
      </c>
      <c r="O55">
        <v>2051</v>
      </c>
      <c r="P55">
        <v>0</v>
      </c>
      <c r="Q55">
        <v>2051</v>
      </c>
      <c r="R55">
        <v>0</v>
      </c>
      <c r="S55">
        <v>2051</v>
      </c>
      <c r="T55">
        <v>0</v>
      </c>
      <c r="U55">
        <v>2051</v>
      </c>
      <c r="V55">
        <v>0</v>
      </c>
      <c r="W55">
        <v>2051</v>
      </c>
      <c r="X55">
        <v>0</v>
      </c>
      <c r="Y55">
        <v>2051</v>
      </c>
      <c r="Z55">
        <v>0</v>
      </c>
      <c r="AA55">
        <v>2051</v>
      </c>
      <c r="AB55">
        <v>0</v>
      </c>
      <c r="AC55">
        <v>2051</v>
      </c>
      <c r="AD55">
        <v>0</v>
      </c>
      <c r="AE55">
        <v>2051</v>
      </c>
      <c r="AF55">
        <v>0</v>
      </c>
      <c r="AG55">
        <v>2051</v>
      </c>
      <c r="AH55">
        <v>0</v>
      </c>
      <c r="AI55">
        <v>2051</v>
      </c>
      <c r="AJ55">
        <v>0</v>
      </c>
      <c r="AK55">
        <v>2051</v>
      </c>
      <c r="AL55">
        <v>0</v>
      </c>
      <c r="AM55">
        <v>2051</v>
      </c>
      <c r="AN55">
        <v>0</v>
      </c>
      <c r="AO55">
        <v>2051</v>
      </c>
      <c r="AP55">
        <v>0</v>
      </c>
      <c r="AQ55">
        <v>2051</v>
      </c>
      <c r="AR55">
        <v>0</v>
      </c>
      <c r="AS55">
        <v>2051</v>
      </c>
      <c r="AT55">
        <v>1672500</v>
      </c>
    </row>
    <row r="56" spans="3:46">
      <c r="C56">
        <v>2052</v>
      </c>
      <c r="D56">
        <v>9348</v>
      </c>
      <c r="E56">
        <v>2052</v>
      </c>
      <c r="F56">
        <v>0</v>
      </c>
      <c r="G56">
        <v>2052</v>
      </c>
      <c r="H56">
        <v>0</v>
      </c>
      <c r="I56">
        <v>2052</v>
      </c>
      <c r="J56">
        <v>0</v>
      </c>
      <c r="K56">
        <v>2052</v>
      </c>
      <c r="L56">
        <v>0</v>
      </c>
      <c r="M56">
        <v>2052</v>
      </c>
      <c r="N56">
        <v>0</v>
      </c>
      <c r="O56">
        <v>2052</v>
      </c>
      <c r="P56">
        <v>0</v>
      </c>
      <c r="Q56">
        <v>2052</v>
      </c>
      <c r="R56">
        <v>0</v>
      </c>
      <c r="S56">
        <v>2052</v>
      </c>
      <c r="T56">
        <v>0</v>
      </c>
      <c r="U56">
        <v>2052</v>
      </c>
      <c r="V56">
        <v>0</v>
      </c>
      <c r="W56">
        <v>2052</v>
      </c>
      <c r="X56">
        <v>0</v>
      </c>
      <c r="Y56">
        <v>2052</v>
      </c>
      <c r="Z56">
        <v>0</v>
      </c>
      <c r="AA56">
        <v>2052</v>
      </c>
      <c r="AB56">
        <v>220</v>
      </c>
      <c r="AC56">
        <v>2052</v>
      </c>
      <c r="AD56">
        <v>0</v>
      </c>
      <c r="AE56">
        <v>2052</v>
      </c>
      <c r="AF56">
        <v>0</v>
      </c>
      <c r="AG56">
        <v>2052</v>
      </c>
      <c r="AH56">
        <v>0</v>
      </c>
      <c r="AI56">
        <v>2052</v>
      </c>
      <c r="AJ56">
        <v>0</v>
      </c>
      <c r="AK56">
        <v>2052</v>
      </c>
      <c r="AL56">
        <v>0</v>
      </c>
      <c r="AM56">
        <v>2052</v>
      </c>
      <c r="AN56">
        <v>0</v>
      </c>
      <c r="AO56">
        <v>2052</v>
      </c>
      <c r="AP56">
        <v>0</v>
      </c>
      <c r="AQ56">
        <v>2052</v>
      </c>
      <c r="AR56">
        <v>0</v>
      </c>
      <c r="AS56">
        <v>2052</v>
      </c>
      <c r="AT56">
        <v>0</v>
      </c>
    </row>
    <row r="57" spans="3:46">
      <c r="C57">
        <v>2053</v>
      </c>
      <c r="D57">
        <v>0</v>
      </c>
      <c r="E57">
        <v>2053</v>
      </c>
      <c r="F57">
        <v>0</v>
      </c>
      <c r="G57">
        <v>2053</v>
      </c>
      <c r="H57">
        <v>0</v>
      </c>
      <c r="I57">
        <v>2053</v>
      </c>
      <c r="J57">
        <v>0</v>
      </c>
      <c r="K57">
        <v>2053</v>
      </c>
      <c r="L57">
        <v>0</v>
      </c>
      <c r="M57">
        <v>2053</v>
      </c>
      <c r="N57">
        <v>0</v>
      </c>
      <c r="O57">
        <v>2053</v>
      </c>
      <c r="P57">
        <v>0</v>
      </c>
      <c r="Q57">
        <v>2053</v>
      </c>
      <c r="R57">
        <v>0</v>
      </c>
      <c r="S57">
        <v>2053</v>
      </c>
      <c r="T57">
        <v>0</v>
      </c>
      <c r="U57">
        <v>2053</v>
      </c>
      <c r="V57">
        <v>0</v>
      </c>
      <c r="W57">
        <v>2053</v>
      </c>
      <c r="X57">
        <v>0</v>
      </c>
      <c r="Y57">
        <v>2053</v>
      </c>
      <c r="Z57">
        <v>0</v>
      </c>
      <c r="AA57">
        <v>2053</v>
      </c>
      <c r="AB57">
        <v>0</v>
      </c>
      <c r="AC57">
        <v>2053</v>
      </c>
      <c r="AD57">
        <v>0</v>
      </c>
      <c r="AE57">
        <v>2053</v>
      </c>
      <c r="AF57">
        <v>0</v>
      </c>
      <c r="AG57">
        <v>2053</v>
      </c>
      <c r="AH57">
        <v>0</v>
      </c>
      <c r="AI57">
        <v>2053</v>
      </c>
      <c r="AJ57">
        <v>0</v>
      </c>
      <c r="AK57">
        <v>2053</v>
      </c>
      <c r="AL57">
        <v>0</v>
      </c>
      <c r="AM57">
        <v>2053</v>
      </c>
      <c r="AN57">
        <v>0</v>
      </c>
      <c r="AO57">
        <v>2053</v>
      </c>
      <c r="AP57">
        <v>0</v>
      </c>
      <c r="AQ57">
        <v>2053</v>
      </c>
      <c r="AR57">
        <v>0</v>
      </c>
      <c r="AS57">
        <v>2053</v>
      </c>
      <c r="AT57">
        <v>0</v>
      </c>
    </row>
    <row r="58" spans="3:46">
      <c r="C58">
        <v>2054</v>
      </c>
      <c r="D58">
        <v>0</v>
      </c>
      <c r="E58">
        <v>2054</v>
      </c>
      <c r="F58">
        <v>0</v>
      </c>
      <c r="G58">
        <v>2054</v>
      </c>
      <c r="H58">
        <v>0</v>
      </c>
      <c r="I58">
        <v>2054</v>
      </c>
      <c r="J58">
        <v>0</v>
      </c>
      <c r="K58">
        <v>2054</v>
      </c>
      <c r="L58">
        <v>0</v>
      </c>
      <c r="M58">
        <v>2054</v>
      </c>
      <c r="N58">
        <v>0</v>
      </c>
      <c r="O58">
        <v>2054</v>
      </c>
      <c r="P58">
        <v>0</v>
      </c>
      <c r="Q58">
        <v>2054</v>
      </c>
      <c r="R58">
        <v>0</v>
      </c>
      <c r="S58">
        <v>2054</v>
      </c>
      <c r="T58">
        <v>0</v>
      </c>
      <c r="U58">
        <v>2054</v>
      </c>
      <c r="V58">
        <v>0</v>
      </c>
      <c r="W58">
        <v>2054</v>
      </c>
      <c r="X58">
        <v>0</v>
      </c>
      <c r="Y58">
        <v>2054</v>
      </c>
      <c r="Z58">
        <v>0</v>
      </c>
      <c r="AA58">
        <v>2054</v>
      </c>
      <c r="AB58">
        <v>0</v>
      </c>
      <c r="AC58">
        <v>2054</v>
      </c>
      <c r="AD58">
        <v>0</v>
      </c>
      <c r="AE58">
        <v>2054</v>
      </c>
      <c r="AF58">
        <v>0</v>
      </c>
      <c r="AG58">
        <v>2054</v>
      </c>
      <c r="AH58">
        <v>0</v>
      </c>
      <c r="AI58">
        <v>2054</v>
      </c>
      <c r="AJ58">
        <v>0</v>
      </c>
      <c r="AK58">
        <v>2054</v>
      </c>
      <c r="AL58">
        <v>0</v>
      </c>
      <c r="AM58">
        <v>2054</v>
      </c>
      <c r="AN58">
        <v>0</v>
      </c>
      <c r="AO58">
        <v>2054</v>
      </c>
      <c r="AP58">
        <v>0</v>
      </c>
      <c r="AQ58">
        <v>2054</v>
      </c>
      <c r="AR58">
        <v>0</v>
      </c>
      <c r="AS58">
        <v>2054</v>
      </c>
      <c r="AT58">
        <v>0</v>
      </c>
    </row>
    <row r="59" spans="3:46">
      <c r="C59">
        <v>2055</v>
      </c>
      <c r="D59">
        <v>33566</v>
      </c>
      <c r="E59">
        <v>2055</v>
      </c>
      <c r="F59">
        <v>14926</v>
      </c>
      <c r="G59">
        <v>2055</v>
      </c>
      <c r="H59">
        <v>0</v>
      </c>
      <c r="I59">
        <v>2055</v>
      </c>
      <c r="J59">
        <v>0</v>
      </c>
      <c r="K59">
        <v>2055</v>
      </c>
      <c r="L59">
        <v>0</v>
      </c>
      <c r="M59">
        <v>2055</v>
      </c>
      <c r="N59">
        <v>0</v>
      </c>
      <c r="O59">
        <v>2055</v>
      </c>
      <c r="P59">
        <v>0</v>
      </c>
      <c r="Q59">
        <v>2055</v>
      </c>
      <c r="R59">
        <v>0</v>
      </c>
      <c r="S59">
        <v>2055</v>
      </c>
      <c r="T59">
        <v>0</v>
      </c>
      <c r="U59">
        <v>2055</v>
      </c>
      <c r="V59">
        <v>0</v>
      </c>
      <c r="W59">
        <v>2055</v>
      </c>
      <c r="X59">
        <v>0</v>
      </c>
      <c r="Y59">
        <v>2055</v>
      </c>
      <c r="Z59">
        <v>0</v>
      </c>
      <c r="AA59">
        <v>2055</v>
      </c>
      <c r="AB59">
        <v>0</v>
      </c>
      <c r="AC59">
        <v>2055</v>
      </c>
      <c r="AD59">
        <v>0</v>
      </c>
      <c r="AE59">
        <v>2055</v>
      </c>
      <c r="AF59">
        <v>0</v>
      </c>
      <c r="AG59">
        <v>2055</v>
      </c>
      <c r="AH59">
        <v>0</v>
      </c>
      <c r="AI59">
        <v>2055</v>
      </c>
      <c r="AJ59">
        <v>0</v>
      </c>
      <c r="AK59">
        <v>2055</v>
      </c>
      <c r="AL59">
        <v>2091</v>
      </c>
      <c r="AM59">
        <v>2055</v>
      </c>
      <c r="AN59">
        <v>0</v>
      </c>
      <c r="AO59">
        <v>2055</v>
      </c>
      <c r="AP59">
        <v>0</v>
      </c>
      <c r="AQ59">
        <v>2055</v>
      </c>
      <c r="AR59">
        <v>0</v>
      </c>
      <c r="AS59">
        <v>2055</v>
      </c>
      <c r="AT59">
        <v>0</v>
      </c>
    </row>
    <row r="60" spans="3:46">
      <c r="C60">
        <v>2056</v>
      </c>
      <c r="D60">
        <v>0</v>
      </c>
      <c r="E60">
        <v>2056</v>
      </c>
      <c r="F60">
        <v>0</v>
      </c>
      <c r="G60">
        <v>2056</v>
      </c>
      <c r="H60">
        <v>0</v>
      </c>
      <c r="I60">
        <v>2056</v>
      </c>
      <c r="J60">
        <v>98</v>
      </c>
      <c r="K60">
        <v>2056</v>
      </c>
      <c r="L60">
        <v>0</v>
      </c>
      <c r="M60">
        <v>2056</v>
      </c>
      <c r="N60">
        <v>0</v>
      </c>
      <c r="O60">
        <v>2056</v>
      </c>
      <c r="P60">
        <v>0</v>
      </c>
      <c r="Q60">
        <v>2056</v>
      </c>
      <c r="R60">
        <v>0</v>
      </c>
      <c r="S60">
        <v>2056</v>
      </c>
      <c r="T60">
        <v>0</v>
      </c>
      <c r="U60">
        <v>2056</v>
      </c>
      <c r="V60">
        <v>0</v>
      </c>
      <c r="W60">
        <v>2056</v>
      </c>
      <c r="X60">
        <v>0</v>
      </c>
      <c r="Y60">
        <v>2056</v>
      </c>
      <c r="Z60">
        <v>0</v>
      </c>
      <c r="AA60">
        <v>2056</v>
      </c>
      <c r="AB60">
        <v>0</v>
      </c>
      <c r="AC60">
        <v>2056</v>
      </c>
      <c r="AD60">
        <v>0</v>
      </c>
      <c r="AE60">
        <v>2056</v>
      </c>
      <c r="AF60">
        <v>0</v>
      </c>
      <c r="AG60">
        <v>2056</v>
      </c>
      <c r="AH60">
        <v>0</v>
      </c>
      <c r="AI60">
        <v>2056</v>
      </c>
      <c r="AJ60">
        <v>0</v>
      </c>
      <c r="AK60">
        <v>2056</v>
      </c>
      <c r="AL60">
        <v>0</v>
      </c>
      <c r="AM60">
        <v>2056</v>
      </c>
      <c r="AN60">
        <v>0</v>
      </c>
      <c r="AO60">
        <v>2056</v>
      </c>
      <c r="AP60">
        <v>0</v>
      </c>
      <c r="AQ60">
        <v>2056</v>
      </c>
      <c r="AR60">
        <v>0</v>
      </c>
      <c r="AS60">
        <v>2056</v>
      </c>
      <c r="AT60">
        <v>0</v>
      </c>
    </row>
    <row r="61" spans="3:46">
      <c r="C61">
        <v>2057</v>
      </c>
      <c r="D61">
        <v>0</v>
      </c>
      <c r="E61">
        <v>2057</v>
      </c>
      <c r="F61">
        <v>0</v>
      </c>
      <c r="G61">
        <v>2057</v>
      </c>
      <c r="H61">
        <v>0</v>
      </c>
      <c r="I61">
        <v>2057</v>
      </c>
      <c r="J61">
        <v>1000</v>
      </c>
      <c r="K61">
        <v>2057</v>
      </c>
      <c r="L61">
        <v>0</v>
      </c>
      <c r="M61">
        <v>2057</v>
      </c>
      <c r="N61">
        <v>0</v>
      </c>
      <c r="O61">
        <v>2057</v>
      </c>
      <c r="P61">
        <v>0</v>
      </c>
      <c r="Q61">
        <v>2057</v>
      </c>
      <c r="R61">
        <v>0</v>
      </c>
      <c r="S61">
        <v>2057</v>
      </c>
      <c r="T61">
        <v>0</v>
      </c>
      <c r="U61">
        <v>2057</v>
      </c>
      <c r="V61">
        <v>0</v>
      </c>
      <c r="W61">
        <v>2057</v>
      </c>
      <c r="X61">
        <v>933</v>
      </c>
      <c r="Y61">
        <v>2057</v>
      </c>
      <c r="Z61">
        <v>0</v>
      </c>
      <c r="AA61">
        <v>2057</v>
      </c>
      <c r="AB61">
        <v>0</v>
      </c>
      <c r="AC61">
        <v>2057</v>
      </c>
      <c r="AD61">
        <v>0</v>
      </c>
      <c r="AE61">
        <v>2057</v>
      </c>
      <c r="AF61">
        <v>0</v>
      </c>
      <c r="AG61">
        <v>2057</v>
      </c>
      <c r="AH61">
        <v>0</v>
      </c>
      <c r="AI61">
        <v>2057</v>
      </c>
      <c r="AJ61">
        <v>0</v>
      </c>
      <c r="AK61">
        <v>2057</v>
      </c>
      <c r="AL61">
        <v>0</v>
      </c>
      <c r="AM61">
        <v>2057</v>
      </c>
      <c r="AN61">
        <v>18000</v>
      </c>
      <c r="AO61">
        <v>2057</v>
      </c>
      <c r="AP61">
        <v>0</v>
      </c>
      <c r="AQ61">
        <v>2057</v>
      </c>
      <c r="AR61">
        <v>0</v>
      </c>
      <c r="AS61">
        <v>2057</v>
      </c>
      <c r="AT61">
        <v>0</v>
      </c>
    </row>
    <row r="62" spans="3:46">
      <c r="C62">
        <v>2058</v>
      </c>
      <c r="D62">
        <v>0</v>
      </c>
      <c r="E62">
        <v>2058</v>
      </c>
      <c r="F62">
        <v>0</v>
      </c>
      <c r="G62">
        <v>2058</v>
      </c>
      <c r="H62">
        <v>0</v>
      </c>
      <c r="I62">
        <v>2058</v>
      </c>
      <c r="J62">
        <v>500</v>
      </c>
      <c r="K62">
        <v>2058</v>
      </c>
      <c r="L62">
        <v>0</v>
      </c>
      <c r="M62">
        <v>2058</v>
      </c>
      <c r="N62">
        <v>0</v>
      </c>
      <c r="O62">
        <v>2058</v>
      </c>
      <c r="P62">
        <v>0</v>
      </c>
      <c r="Q62">
        <v>2058</v>
      </c>
      <c r="R62">
        <v>0</v>
      </c>
      <c r="S62">
        <v>2058</v>
      </c>
      <c r="T62">
        <v>0</v>
      </c>
      <c r="U62">
        <v>2058</v>
      </c>
      <c r="V62">
        <v>0</v>
      </c>
      <c r="W62">
        <v>2058</v>
      </c>
      <c r="X62">
        <v>0</v>
      </c>
      <c r="Y62">
        <v>2058</v>
      </c>
      <c r="Z62">
        <v>0</v>
      </c>
      <c r="AA62">
        <v>2058</v>
      </c>
      <c r="AB62">
        <v>0</v>
      </c>
      <c r="AC62">
        <v>2058</v>
      </c>
      <c r="AD62">
        <v>0</v>
      </c>
      <c r="AE62">
        <v>2058</v>
      </c>
      <c r="AF62">
        <v>0</v>
      </c>
      <c r="AG62">
        <v>2058</v>
      </c>
      <c r="AH62">
        <v>0</v>
      </c>
      <c r="AI62">
        <v>2058</v>
      </c>
      <c r="AJ62">
        <v>0</v>
      </c>
      <c r="AK62">
        <v>2058</v>
      </c>
      <c r="AL62">
        <v>0</v>
      </c>
      <c r="AM62">
        <v>2058</v>
      </c>
      <c r="AN62">
        <v>0</v>
      </c>
      <c r="AO62">
        <v>2058</v>
      </c>
      <c r="AP62">
        <v>0</v>
      </c>
      <c r="AQ62">
        <v>2058</v>
      </c>
      <c r="AR62">
        <v>0</v>
      </c>
      <c r="AS62">
        <v>2058</v>
      </c>
      <c r="AT62">
        <v>0</v>
      </c>
    </row>
    <row r="63" spans="3:46">
      <c r="C63">
        <v>2059</v>
      </c>
      <c r="D63">
        <v>0</v>
      </c>
      <c r="E63">
        <v>2059</v>
      </c>
      <c r="F63">
        <v>0</v>
      </c>
      <c r="G63">
        <v>2059</v>
      </c>
      <c r="H63">
        <v>0</v>
      </c>
      <c r="I63">
        <v>2059</v>
      </c>
      <c r="J63">
        <v>0</v>
      </c>
      <c r="K63">
        <v>2059</v>
      </c>
      <c r="L63">
        <v>0</v>
      </c>
      <c r="M63">
        <v>2059</v>
      </c>
      <c r="N63">
        <v>0</v>
      </c>
      <c r="O63">
        <v>2059</v>
      </c>
      <c r="P63">
        <v>0</v>
      </c>
      <c r="Q63">
        <v>2059</v>
      </c>
      <c r="R63">
        <v>0</v>
      </c>
      <c r="S63">
        <v>2059</v>
      </c>
      <c r="T63">
        <v>0</v>
      </c>
      <c r="U63">
        <v>2059</v>
      </c>
      <c r="V63">
        <v>0</v>
      </c>
      <c r="W63">
        <v>2059</v>
      </c>
      <c r="X63">
        <v>0</v>
      </c>
      <c r="Y63">
        <v>2059</v>
      </c>
      <c r="Z63">
        <v>0</v>
      </c>
      <c r="AA63">
        <v>2059</v>
      </c>
      <c r="AB63">
        <v>0</v>
      </c>
      <c r="AC63">
        <v>2059</v>
      </c>
      <c r="AD63">
        <v>0</v>
      </c>
      <c r="AE63">
        <v>2059</v>
      </c>
      <c r="AF63">
        <v>0</v>
      </c>
      <c r="AG63">
        <v>2059</v>
      </c>
      <c r="AH63">
        <v>0</v>
      </c>
      <c r="AI63">
        <v>2059</v>
      </c>
      <c r="AJ63">
        <v>0</v>
      </c>
      <c r="AK63">
        <v>2059</v>
      </c>
      <c r="AL63">
        <v>0</v>
      </c>
      <c r="AM63">
        <v>2059</v>
      </c>
      <c r="AN63">
        <v>0</v>
      </c>
      <c r="AO63">
        <v>2059</v>
      </c>
      <c r="AP63">
        <v>0</v>
      </c>
      <c r="AQ63">
        <v>2059</v>
      </c>
      <c r="AR63">
        <v>0</v>
      </c>
      <c r="AS63">
        <v>2059</v>
      </c>
      <c r="AT63">
        <v>0</v>
      </c>
    </row>
    <row r="64" spans="3:46">
      <c r="C64">
        <v>2060</v>
      </c>
      <c r="D64">
        <v>16858</v>
      </c>
      <c r="E64">
        <v>2060</v>
      </c>
      <c r="F64">
        <v>8167</v>
      </c>
      <c r="G64">
        <v>2060</v>
      </c>
      <c r="H64">
        <v>0</v>
      </c>
      <c r="I64">
        <v>2060</v>
      </c>
      <c r="J64">
        <v>250</v>
      </c>
      <c r="K64">
        <v>2060</v>
      </c>
      <c r="L64">
        <v>0</v>
      </c>
      <c r="M64">
        <v>2060</v>
      </c>
      <c r="N64">
        <v>0</v>
      </c>
      <c r="O64">
        <v>2060</v>
      </c>
      <c r="P64">
        <v>0</v>
      </c>
      <c r="Q64">
        <v>2060</v>
      </c>
      <c r="R64">
        <v>0</v>
      </c>
      <c r="S64">
        <v>2060</v>
      </c>
      <c r="T64">
        <v>0</v>
      </c>
      <c r="U64">
        <v>2060</v>
      </c>
      <c r="V64">
        <v>0</v>
      </c>
      <c r="W64">
        <v>2060</v>
      </c>
      <c r="X64">
        <v>0</v>
      </c>
      <c r="Y64">
        <v>2060</v>
      </c>
      <c r="Z64">
        <v>0</v>
      </c>
      <c r="AA64">
        <v>2060</v>
      </c>
      <c r="AB64">
        <v>0</v>
      </c>
      <c r="AC64">
        <v>2060</v>
      </c>
      <c r="AD64">
        <v>0</v>
      </c>
      <c r="AE64">
        <v>2060</v>
      </c>
      <c r="AF64">
        <v>0</v>
      </c>
      <c r="AG64">
        <v>2060</v>
      </c>
      <c r="AH64">
        <v>0</v>
      </c>
      <c r="AI64">
        <v>2060</v>
      </c>
      <c r="AJ64">
        <v>0</v>
      </c>
      <c r="AK64">
        <v>2060</v>
      </c>
      <c r="AL64">
        <v>0</v>
      </c>
      <c r="AM64">
        <v>2060</v>
      </c>
      <c r="AN64">
        <v>0</v>
      </c>
      <c r="AO64">
        <v>2060</v>
      </c>
      <c r="AP64">
        <v>0</v>
      </c>
      <c r="AQ64">
        <v>2060</v>
      </c>
      <c r="AR64">
        <v>0</v>
      </c>
      <c r="AS64">
        <v>2060</v>
      </c>
      <c r="AT64">
        <v>0</v>
      </c>
    </row>
    <row r="65" spans="3:46">
      <c r="C65">
        <v>2061</v>
      </c>
      <c r="D65">
        <v>0</v>
      </c>
      <c r="E65">
        <v>2061</v>
      </c>
      <c r="F65">
        <v>0</v>
      </c>
      <c r="G65">
        <v>2061</v>
      </c>
      <c r="H65">
        <v>0</v>
      </c>
      <c r="I65">
        <v>2061</v>
      </c>
      <c r="J65">
        <v>0</v>
      </c>
      <c r="K65">
        <v>2061</v>
      </c>
      <c r="L65">
        <v>0</v>
      </c>
      <c r="M65">
        <v>2061</v>
      </c>
      <c r="N65">
        <v>0</v>
      </c>
      <c r="O65">
        <v>2061</v>
      </c>
      <c r="P65">
        <v>0</v>
      </c>
      <c r="Q65">
        <v>2061</v>
      </c>
      <c r="R65">
        <v>0</v>
      </c>
      <c r="S65">
        <v>2061</v>
      </c>
      <c r="T65">
        <v>0</v>
      </c>
      <c r="U65">
        <v>2061</v>
      </c>
      <c r="V65">
        <v>0</v>
      </c>
      <c r="W65">
        <v>2061</v>
      </c>
      <c r="X65">
        <v>0</v>
      </c>
      <c r="Y65">
        <v>2061</v>
      </c>
      <c r="Z65">
        <v>0</v>
      </c>
      <c r="AA65">
        <v>2061</v>
      </c>
      <c r="AB65">
        <v>0</v>
      </c>
      <c r="AC65">
        <v>2061</v>
      </c>
      <c r="AD65">
        <v>0</v>
      </c>
      <c r="AE65">
        <v>2061</v>
      </c>
      <c r="AF65">
        <v>0</v>
      </c>
      <c r="AG65">
        <v>2061</v>
      </c>
      <c r="AH65">
        <v>0</v>
      </c>
      <c r="AI65">
        <v>2061</v>
      </c>
      <c r="AJ65">
        <v>0</v>
      </c>
      <c r="AK65">
        <v>2061</v>
      </c>
      <c r="AL65">
        <v>0</v>
      </c>
      <c r="AM65">
        <v>2061</v>
      </c>
      <c r="AN65">
        <v>0</v>
      </c>
      <c r="AO65">
        <v>2061</v>
      </c>
      <c r="AP65">
        <v>0</v>
      </c>
      <c r="AQ65">
        <v>2061</v>
      </c>
      <c r="AR65">
        <v>0</v>
      </c>
      <c r="AS65">
        <v>2061</v>
      </c>
      <c r="AT6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5</vt:i4>
      </vt:variant>
    </vt:vector>
  </HeadingPairs>
  <TitlesOfParts>
    <vt:vector size="9" baseType="lpstr">
      <vt:lpstr>INDEX</vt:lpstr>
      <vt:lpstr>ML-Peri-index-members_EGLR0321</vt:lpstr>
      <vt:lpstr>peri_core_yld_spds_data</vt:lpstr>
      <vt:lpstr>Total_debt_outstanding</vt:lpstr>
      <vt:lpstr>oldChart</vt:lpstr>
      <vt:lpstr>Timeline1</vt:lpstr>
      <vt:lpstr>Timeline2</vt:lpstr>
      <vt:lpstr>Timeline3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Suryakumar, Narayan</dc:creator>
  <cp:lastModifiedBy>nsuryakumar</cp:lastModifiedBy>
  <cp:lastPrinted>2012-03-26T21:51:04Z</cp:lastPrinted>
  <dcterms:created xsi:type="dcterms:W3CDTF">2012-03-22T18:12:25Z</dcterms:created>
  <dcterms:modified xsi:type="dcterms:W3CDTF">2012-07-12T19:48:31Z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-1498341711</vt:i4>
  </property>
  <property fmtid="{D5CDD505-2E9C-101B-9397-08002B2CF9AE}" pid="3" name="_NewReviewCycle">
    <vt:lpwstr/>
  </property>
  <property fmtid="{D5CDD505-2E9C-101B-9397-08002B2CF9AE}" pid="4" name="_EmailSubject">
    <vt:lpwstr>Data files for GFSR July update</vt:lpwstr>
  </property>
  <property fmtid="{D5CDD505-2E9C-101B-9397-08002B2CF9AE}" pid="5" name="_AuthorEmail">
    <vt:lpwstr>JBlake@imf.org</vt:lpwstr>
  </property>
  <property fmtid="{D5CDD505-2E9C-101B-9397-08002B2CF9AE}" pid="6" name="_AuthorEmailDisplayName">
    <vt:lpwstr>Blake, Joanne</vt:lpwstr>
  </property>
  <property fmtid="{D5CDD505-2E9C-101B-9397-08002B2CF9AE}" pid="7" name="_PreviousAdHocReviewCycleID">
    <vt:i4>2086758808</vt:i4>
  </property>
</Properties>
</file>