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876" windowWidth="14832" windowHeight="7680" tabRatio="768" activeTab="0"/>
  </bookViews>
  <sheets>
    <sheet name="Instructions" sheetId="1" r:id="rId1"/>
    <sheet name="Page de couverture" sheetId="2" r:id="rId2"/>
    <sheet name="Glossary" sheetId="3" r:id="rId3"/>
    <sheet name="Compte de patrimoine" sheetId="4" r:id="rId4"/>
    <sheet name="Opérations des admin. publiques" sheetId="5" r:id="rId5"/>
    <sheet name="Stn des flux de trésourerie" sheetId="6" r:id="rId6"/>
    <sheet name="Control" sheetId="7" state="hidden" r:id="rId7"/>
    <sheet name="Report Form" sheetId="8" state="hidden" r:id="rId8"/>
  </sheets>
  <definedNames>
    <definedName name="_xlnm.Print_Area" localSheetId="3">'Compte de patrimoine'!$E$6:$T$94</definedName>
    <definedName name="_xlnm.Print_Area" localSheetId="0">'Instructions'!$A$1:$R$44</definedName>
    <definedName name="_xlnm.Print_Area" localSheetId="4">'Opérations des admin. publiques'!$E$6:$T$81</definedName>
    <definedName name="_xlnm.Print_Area" localSheetId="1">'Page de couverture'!$B$1:$N$19</definedName>
    <definedName name="_xlnm.Print_Area" localSheetId="5">'Stn des flux de trésourerie'!$D$6:$S$78</definedName>
    <definedName name="_xlnm.Print_Titles" localSheetId="3">'Compte de patrimoine'!$A:$D,'Compte de patrimoine'!$1:$5</definedName>
    <definedName name="_xlnm.Print_Titles" localSheetId="2">'Glossary'!$1:$1</definedName>
    <definedName name="_xlnm.Print_Titles" localSheetId="4">'Opérations des admin. publiques'!$A:$D,'Opérations des admin. publiques'!$1:$5</definedName>
    <definedName name="_xlnm.Print_Titles" localSheetId="5">'Stn des flux de trésourerie'!$A:$C,'Stn des flux de trésourerie'!$1:$5</definedName>
    <definedName name="Range_CashAccrual">#REF!</definedName>
    <definedName name="Range_Cover">#REF!</definedName>
    <definedName name="Range_CoverShadow" localSheetId="6">'Control'!$C$5:$J$10</definedName>
    <definedName name="Range_CoverShadow">#REF!</definedName>
    <definedName name="Range_DataSectors" localSheetId="6">'Control'!#REF!</definedName>
    <definedName name="Range_DataSectors">#REF!</definedName>
    <definedName name="Range_RangeNames" localSheetId="6">'Control'!$D$2:$E$2</definedName>
    <definedName name="Range_RangeNames">#REF!</definedName>
    <definedName name="Range_ReportControl">#REF!</definedName>
    <definedName name="Range_SheetNames" localSheetId="6">'Control'!$D$13:$E$14</definedName>
    <definedName name="Range_SheetNames">#REF!</definedName>
    <definedName name="Range_StatementI">#REF!</definedName>
    <definedName name="Range_StatementII">#REF!</definedName>
    <definedName name="Range_Table1">#REF!</definedName>
    <definedName name="Range_Table2">#REF!</definedName>
    <definedName name="Range_Table3">#REF!</definedName>
    <definedName name="Range_Table4">#REF!</definedName>
    <definedName name="Range_Table5">#REF!</definedName>
    <definedName name="Range_Table6">#REF!</definedName>
    <definedName name="Range_Table7">#REF!</definedName>
    <definedName name="Range_Table8">#REF!</definedName>
    <definedName name="Range_Table9">#REF!</definedName>
    <definedName name="Range_TSStatementI">#REF!</definedName>
    <definedName name="Range_TSStatementII">#REF!</definedName>
    <definedName name="Range_TSTable1">#REF!</definedName>
    <definedName name="Range_TSTable2">#REF!</definedName>
    <definedName name="Range_TSTable3">#REF!</definedName>
    <definedName name="Range_TSTable4">#REF!</definedName>
    <definedName name="Range_TSTable5">#REF!</definedName>
    <definedName name="Range_TSTable6">#REF!</definedName>
    <definedName name="Range_TSTable7">#REF!</definedName>
    <definedName name="Range_TSTable8">#REF!</definedName>
    <definedName name="Range_TSTable9">#REF!</definedName>
  </definedNames>
  <calcPr fullCalcOnLoad="1"/>
</workbook>
</file>

<file path=xl/comments2.xml><?xml version="1.0" encoding="utf-8"?>
<comments xmlns="http://schemas.openxmlformats.org/spreadsheetml/2006/main">
  <authors>
    <author>TWickens</author>
  </authors>
  <commentList>
    <comment ref="K7" authorId="0">
      <text>
        <r>
          <rPr>
            <sz val="8"/>
            <rFont val="Tahoma"/>
            <family val="2"/>
          </rPr>
          <t xml:space="preserve">Prière d'entrer ici le nom du pays.  Ce nom apparaitra automatiquement sur toutes les pages suivantes.
</t>
        </r>
      </text>
    </comment>
    <comment ref="K11" authorId="0">
      <text>
        <r>
          <rPr>
            <sz val="8"/>
            <rFont val="Tahoma"/>
            <family val="2"/>
          </rPr>
          <t xml:space="preserve">Prière d'entrer ici l'année à laquelle les données se rapportent.  L'année apparaitra automatiquement sur toutes les pages suivantes.
</t>
        </r>
      </text>
    </comment>
    <comment ref="K13" authorId="0">
      <text>
        <r>
          <rPr>
            <sz val="8"/>
            <rFont val="Tahoma"/>
            <family val="2"/>
          </rPr>
          <t xml:space="preserve">Prière d'entrer ici unité monétaire / année finissant le... Ceci apparaitra automatiquement sur toutes les pages suivantes.
</t>
        </r>
      </text>
    </comment>
    <comment ref="K9" authorId="0">
      <text>
        <r>
          <rPr>
            <sz val="8"/>
            <rFont val="Tahoma"/>
            <family val="2"/>
          </rPr>
          <t xml:space="preserve">Prière d'entrer ici le code du pays.  Ce code apparaitra automatiquement sur toutes les pages suivantes.
</t>
        </r>
      </text>
    </comment>
  </commentList>
</comments>
</file>

<file path=xl/comments7.xml><?xml version="1.0" encoding="utf-8"?>
<comments xmlns="http://schemas.openxmlformats.org/spreadsheetml/2006/main">
  <authors>
    <author>TWickens</author>
  </authors>
  <commentList>
    <comment ref="D7" authorId="0">
      <text>
        <r>
          <rPr>
            <sz val="8"/>
            <rFont val="Tahoma"/>
            <family val="2"/>
          </rPr>
          <t xml:space="preserve">Country name only needs to be entered here and it will appear on every subsequent page
</t>
        </r>
      </text>
    </comment>
    <comment ref="D5" authorId="0">
      <text>
        <r>
          <rPr>
            <sz val="8"/>
            <rFont val="Tahoma"/>
            <family val="2"/>
          </rPr>
          <t xml:space="preserve">Code only needs to be entered here and it will appear on every subsequent page
</t>
        </r>
      </text>
    </comment>
    <comment ref="D9" authorId="0">
      <text>
        <r>
          <rPr>
            <sz val="8"/>
            <rFont val="Tahoma"/>
            <family val="2"/>
          </rPr>
          <t xml:space="preserve">Units of currency and year ending only need to be entered here and it will appear on every subsequent page
</t>
        </r>
      </text>
    </comment>
  </commentList>
</comments>
</file>

<file path=xl/sharedStrings.xml><?xml version="1.0" encoding="utf-8"?>
<sst xmlns="http://schemas.openxmlformats.org/spreadsheetml/2006/main" count="811" uniqueCount="452">
  <si>
    <t xml:space="preserve">L'administration centrale est, dans la plupart des pays, un sous-secteur vaste et complexe, comprenant un groupe central de départements ou de ministères constituant une unité institutionnelle, ainsi que, dans de nombreux pays, d'autres entités ayant un statut légal distinct et une autonomie suffisante pour pouvoir constituer des unités supplémentaires de l'administration centrale (telles que des unités extra-budgétaires de l'administration centrale et les fonds de sécurité sociale). </t>
  </si>
  <si>
    <t>Administrations d'États fédérés, de provinces ou de régions</t>
  </si>
  <si>
    <t>La banque centrale, qui comprend la banque centrale proprement dite et l’institut d'émission ou l’autorité monétaire autonome qui émettent de la monnaie nationale pleinement adossée à des réserves de change, ainsi que d’autres organismes sous tutelle administrative formant des unités institutionnelles distinctes et qui effectuent principalement des opérations de banque centrale. La banque centrale fait partie du secteur des sociétés financières qui inclut toutes les sociétés et quasi-sociétés et ISBL marchandes dont les activités principales sont étroitement liées à l'intermédiation financière.</t>
  </si>
  <si>
    <t>Autres sociétés de dépôts</t>
  </si>
  <si>
    <t>Les institutions de dépôts sont des sociétés financières, des quasi-sociétés ou des ISBL marchandes dont l'activité principale est l'intermédiation financière, à l’exception de  la banque centrale. Elles font partie du secteur des sociétés financières qui inclut toutes les sociétés et quasi-sociétés et ISBL marchandes dont les activités principales sont étroitement liées à l'intermédiation financière.</t>
  </si>
  <si>
    <t xml:space="preserve">La valeur nette est la différence entre la valeur totale des actifs et la valeur totale des passifs. </t>
  </si>
  <si>
    <t>Les institutions de dépôts sont des sociétés financières, des quasi-sociétés ou des ISBL marchandes dont l'activité principale est l'intermédiation financière. Elles font partie du secteur des sociétés financières qui inclut toutes les sociétés et quasi-sociétés et ISBL marchandes dont les activités principales sont étroitement liées à l'intermédiation financière.</t>
  </si>
  <si>
    <t xml:space="preserve">Unités institutionnelles créées pour produire des biens et des services non financiers marchands. </t>
  </si>
  <si>
    <t xml:space="preserve"> Entreprises non financières résidentes contrôlées par l’administration publique. </t>
  </si>
  <si>
    <t>Sociétés privées non financières</t>
  </si>
  <si>
    <t>Entreprises non financières résidentes qui ne sont pas contrôlées par l'administration publique.</t>
  </si>
  <si>
    <t xml:space="preserve">Petits groupes de personnes mettant en commun une partie, ou la totalité, de leur revenu et de leur patrimoine, consommant collectivement certains types de biens et de services et partageant le même logement, plus les institutions sans but lucratif résidentes offrant des biens et des services non marchands aux ménages, sauf celles qui sont contrôlées et principalement financées par les administrations publiques. </t>
  </si>
  <si>
    <t>Ménages et ISBL</t>
  </si>
  <si>
    <t>MSFP 2001 Catégorie / Description</t>
  </si>
  <si>
    <t xml:space="preserve">La totalité des créances financières sur les unités institutionnelles non résidentes. Une unité institutionnelle non résidente d'un pays n’a pas, sur le territoire économique de ce pays, un centre d'intérêt économique. </t>
  </si>
  <si>
    <t>Actifs financiers: étrangers (par créancier)</t>
  </si>
  <si>
    <t>Autres institutions de dépôts</t>
  </si>
  <si>
    <t>Sociétés financières non classées ailleurs</t>
  </si>
  <si>
    <t>Sociétés non financières</t>
  </si>
  <si>
    <t>Ménages et institutions sans but lucratif au service des ménages</t>
  </si>
  <si>
    <t>Administration centrale</t>
  </si>
  <si>
    <t>Compte de patrimoine (bilan)</t>
  </si>
  <si>
    <t>Pour mémoire:</t>
  </si>
  <si>
    <t>Valeur financière nette [=62-63]</t>
  </si>
  <si>
    <t>Composantes:</t>
  </si>
  <si>
    <t>janvier-mars (Q1)</t>
  </si>
  <si>
    <t>avril-juin (Q2)</t>
  </si>
  <si>
    <t>juillet-septembre (Q3)</t>
  </si>
  <si>
    <t>octobre-décembre (Q4)</t>
  </si>
  <si>
    <t>janvier</t>
  </si>
  <si>
    <t>février</t>
  </si>
  <si>
    <t>mars</t>
  </si>
  <si>
    <t>avril</t>
  </si>
  <si>
    <t>mai</t>
  </si>
  <si>
    <t>juin</t>
  </si>
  <si>
    <t>juillet</t>
  </si>
  <si>
    <t>août</t>
  </si>
  <si>
    <t>septembre</t>
  </si>
  <si>
    <t>octobre</t>
  </si>
  <si>
    <t>novembre</t>
  </si>
  <si>
    <t>décember</t>
  </si>
  <si>
    <t>SFP2001</t>
  </si>
  <si>
    <t>Passifs</t>
  </si>
  <si>
    <t>Autres comptes à payer</t>
  </si>
  <si>
    <t>Recettes</t>
  </si>
  <si>
    <t>Situation des opérations des administrations publiques</t>
  </si>
  <si>
    <t>Recettes fiscales</t>
  </si>
  <si>
    <t>Impôts sur le revenu, les bénéfices et les gains en capital</t>
  </si>
  <si>
    <t>Impôts sur les salaires et la main-d'oeuvre</t>
  </si>
  <si>
    <t>Impôts sur le patrimoine</t>
  </si>
  <si>
    <t>Impôts sur les biens et services</t>
  </si>
  <si>
    <t>Impôts sur le commerce extérieur et les transactions internationales</t>
  </si>
  <si>
    <t>Autres recettes fiscales</t>
  </si>
  <si>
    <t>Cotisations sociales</t>
  </si>
  <si>
    <t>Dons</t>
  </si>
  <si>
    <t>Autres recettes</t>
  </si>
  <si>
    <t>Charges</t>
  </si>
  <si>
    <t>Rémunération des salariés</t>
  </si>
  <si>
    <t>Utilisation des biens et services</t>
  </si>
  <si>
    <t>Consommation de capital fixe</t>
  </si>
  <si>
    <t>Intérêts</t>
  </si>
  <si>
    <t>Subventions</t>
  </si>
  <si>
    <t>Prestations sociales</t>
  </si>
  <si>
    <t>Autres dépenses</t>
  </si>
  <si>
    <t xml:space="preserve">Solde brut de gestion  [1-2+23] </t>
  </si>
  <si>
    <t xml:space="preserve">Solde net de gestion [1-2] </t>
  </si>
  <si>
    <t>Acquisition nette d'actifs non financiers</t>
  </si>
  <si>
    <t>Consommation de capital fixe [=23]</t>
  </si>
  <si>
    <t xml:space="preserve">Capacité / besoin de financement [1-2-31 = 1-2M] </t>
  </si>
  <si>
    <t>Acquisition nette d'actifs financiers</t>
  </si>
  <si>
    <t xml:space="preserve">Accumulation net de passifs </t>
  </si>
  <si>
    <t>Dépenses totales [2+31]</t>
  </si>
  <si>
    <t>VÉRIFICATIONS VERTICALES: SITUATION DES OPÉRATIONS DES ADMINISTRATIONS PUBLIQUES</t>
  </si>
  <si>
    <t>VÉRIFICATIONS VERTICALES: COMPTE DE PATRIMOINE (BILAN)</t>
  </si>
  <si>
    <t>Égalités:</t>
  </si>
  <si>
    <t>Situation des flux de trésorerie</t>
  </si>
  <si>
    <t>Entrées de tresorerie liées aux activités de gestion</t>
  </si>
  <si>
    <t>Autres encaissements de recettes</t>
  </si>
  <si>
    <t>Sorties de trésorerie liées aux activités de gestion</t>
  </si>
  <si>
    <t xml:space="preserve">Achats de biens et services </t>
  </si>
  <si>
    <t xml:space="preserve">Autres décaissements de dépenses </t>
  </si>
  <si>
    <t xml:space="preserve">Entrées nettes d'encaisses liées aux activités de gestion [1-2] </t>
  </si>
  <si>
    <t>Flux de trésorerie liés aux investissements en actifs non financiers</t>
  </si>
  <si>
    <t xml:space="preserve">Achats d'actifs non financiers </t>
  </si>
  <si>
    <t>Ventes d'actifs non financiers</t>
  </si>
  <si>
    <t>Acquisition nette d'actifs financiers autres que la trésorerie</t>
  </si>
  <si>
    <t xml:space="preserve">Entrées nettes de trésorerie liées aux activités de financement [-32x+33] </t>
  </si>
  <si>
    <t>Variation nette de trésorerie [=3202]</t>
  </si>
  <si>
    <t xml:space="preserve">Exédent / déficit A63 [1-2-31 = 1-2M] </t>
  </si>
  <si>
    <t xml:space="preserve">Dépenses totales (base caisse) [2+31] </t>
  </si>
  <si>
    <t>VÉRIFICATIONS VERTICALES: SITUATION DES FLUX DE TRÉSORERIE</t>
  </si>
  <si>
    <t>1=11+12+13+14</t>
  </si>
  <si>
    <t>11=111+112+113+114+115+116</t>
  </si>
  <si>
    <t>2=21+22+23+24+25+26+27+28</t>
  </si>
  <si>
    <t>32=321+322+323</t>
  </si>
  <si>
    <t>33=331+332</t>
  </si>
  <si>
    <t>2M=2+31</t>
  </si>
  <si>
    <t xml:space="preserve">GOB=1-2+23  </t>
  </si>
  <si>
    <t>NOB=1-2</t>
  </si>
  <si>
    <t>NLB=1-2-31</t>
  </si>
  <si>
    <t>NLB=1-2M</t>
  </si>
  <si>
    <t xml:space="preserve">1=11+12+13+14 </t>
  </si>
  <si>
    <t>11=111+112+113+114 +115+116</t>
  </si>
  <si>
    <t xml:space="preserve">2=21+22+24+25+26+27+28 </t>
  </si>
  <si>
    <t xml:space="preserve">31=31.1-31.2 </t>
  </si>
  <si>
    <t>321x+322x+323 = 3203+3204+3205+3206+3207+323</t>
  </si>
  <si>
    <t xml:space="preserve">33=331+332 </t>
  </si>
  <si>
    <t xml:space="preserve">CIO=1-2 </t>
  </si>
  <si>
    <t xml:space="preserve">CSD=1-2-31 </t>
  </si>
  <si>
    <t xml:space="preserve">CSD=1-2M </t>
  </si>
  <si>
    <t xml:space="preserve">NFB= -32x+33 </t>
  </si>
  <si>
    <t>Utilisé pour déclarer les données des transactions hors caisse</t>
  </si>
  <si>
    <t>Utilisé pour déclarer les données des transactions de caisse</t>
  </si>
  <si>
    <t>Pour une explication des termes utilisés dans les déclaration, veuillez consulter le Glossaire.</t>
  </si>
  <si>
    <t xml:space="preserve">  centrale ou pour l'administration centrale [AC]. </t>
  </si>
  <si>
    <t>Les données de la dette doivent être communiquées le plus fréquemment possible soit pour les opérations budgétaires de l'administration centrale [BC], soit pour l'administration centrale [AC], soit pour les administrations publiques [AP].</t>
  </si>
  <si>
    <t>[Saisir le champ des données (BC, AC, or AP]</t>
  </si>
  <si>
    <t>[Saisir le champ des données (BAC AC, ou AP]</t>
  </si>
  <si>
    <t>[Saisir le champ des données (BC, AC, ou AP]</t>
  </si>
  <si>
    <t xml:space="preserve">Les actions et autres participations comprennent tous les instruments et actes représentatifs de créances sur la valeur résiduelle des sociétés après désintéressement de tous les créanciers. La propriété du capital est habituellement matérialisée par des actions, parts sociales ou autres titres de participation. Les types de titres suivants sont à classer parmi les actions et autres participations : (1) la valeur des participations des administrations publiques dans des quasi-sociétés, (2) les parts dans les sociétés en nom collectif et les sociétés en commandite, (3) les actions ou parts privilégiées qui donnent droit à une quote-part de l’actif net en cas de liquidation de la société et (4)  les parts d’OPCVM.
</t>
  </si>
  <si>
    <t>Le numéraire constitue un passif de l’unité émettrice, c’est-à-dire la banque centrale, ou une unité d’administration publique--ce qui est néanmoins très inhabituel. Une unité d'administration publique peut accumuler des passifs sous forme de dépôts, par exemple lorsqu'un tribunal ou les autorités fiscales exigent le maintien d’une caution en attendant le règlement d’un différend.</t>
  </si>
  <si>
    <t>Les administrations publiques peuvent contracter des engagements sous forme de réserves d’assurance si elles gèrent des systèmes d’assurance-dommages ou des fonds de pension / régimes de retraite non autonomes ou sans constitution de réserves, et si elles peuvent détenir des actifs sous forme de polices d’assurance-dommages. Les réserves techniques d’assurance comprennent les droits nets des ménages sur les fonds de pension et sur les réserves techniques d’assurance-vie, ainsi que les réserves-primes et les réserves-sinistres.</t>
  </si>
  <si>
    <t xml:space="preserve">Le secteur des administrations publiques est constitué de toutes les unités d’administration publique et de toutes les ISBL non marchandes contrôlées et principalement financées par des unités d’administration publique. Aux fins des statistiques consolidées des administrations publiques, tous les passifs (et les actifs financiers de contrepartie--62111) des unités des administrations publiques seront éliminés dans la consolidation et cette catégorie sera égale à zéro. Aux fins des statistiques consolidées de l'administration centrale, seuls les passifs (et leurs actifs financiers de contrepartie--62111) des unités de l'administration centrale seront éliminés dans la consolidation. </t>
  </si>
  <si>
    <t xml:space="preserve">Indique la valeur nominale du total des créances sur les unités institutionnelles non résidentes. Une unité institutionnelle est non  résidente d'un pays lorsqu'elle n'a pas, sur le territoire économique de ce pays, un centre d'intérêt économique.    </t>
  </si>
  <si>
    <t xml:space="preserve">Total de la valeur de l'encours de la dette à court terme (échéance initiale) et de la valeur de l'encours de la dette à long terme (échéance initiale) exigible dans un an ou plus. L'échéance résiduelle (échéance restante) indique la date d'exigibilité des paiements et donc les risques éventuels de liquidité que peut courir l'économie.  </t>
  </si>
  <si>
    <t xml:space="preserve">Total de la valeur de l'encours de la dette à long terme (échéance initiale) exigible dans un an ou plus. L'échéance résiduelle (échéance restante) indique la date d'exigibilité des paiements et donc les risques éventuels de liquidité que peut courir l'économie.    </t>
  </si>
  <si>
    <t xml:space="preserve">Les impôts sur le commerce extérieur et les transactions internationales incluent les droits de douane et autres droits à l'importation, les taxes à l'exportation, les bénéfices des monopoles d'exportation, les bénéfices de change, les taxes sur les opérations de change et autres impôts sur le commerce extérieur et les transactions internationales.   </t>
  </si>
  <si>
    <t xml:space="preserve">Sont regroupés ici les impôts prélevés sur une ou plusieurs assiettes différentes de celles utilisées pour les catégories précédentes. Figurent également ici les recettes provenant d’impôts non identifiés et les intérêts et pénalités pour retard ou défaut de paiement qui ne peuvent être associés à une catégorie particulière d'impôt.  </t>
  </si>
  <si>
    <t xml:space="preserve">Cette catégorie comprend l’utilisation des biens et services utilisés pour la production de biens et services marchands et non marchands -- à l'exception de la formation de capital pour compte propre – plus les biens achetés en vue de leur revente, moins la variation nette des stocks de travaux en cours, de biens finis et de biens pour revente. En général, dans la pratique, les unités institutionnelles n'enregistrent pas directement l'utilisation proprement dite des biens pour la production, mais plutôt les achats de matières premières et de fournitures devant être utilisées comme intrants, ainsi que les variations des stocks de ces biens. L'utilisation des biens et services durant une période comptable donnée peut donc être estimée en soustrayant la valeur des variations des stocks de matières premières et de fournitures de la valeur des achats effectués.  </t>
  </si>
  <si>
    <t>La consommation de capital fixe correspond à la diminution, durant la période comptable, de la valeur des actifs fixes détenus et utilisés par une administration publique du fait de la détérioration physique, de l’obsolescence prévisible ou de dommages accidentels pouvant être considérés comme normaux. Elle est évaluée aux prix moyens sur la période. La consommation de capital fixe peut s’écarter fortement de l'amortissement enregistré en comptabilité publique, qui est souvent calculé partir du coût initial des actifs fixes.</t>
  </si>
  <si>
    <t xml:space="preserve">Les prestations sociales sont définies comme étant des transferts en espèces ou en nature destinés à protéger l'ensemble ou des segments spécifiques de la population contre certains risques sociaux. Les risques sociaux sont des événements ou circonstances susceptibles d’avoir un impact négatif sur le bien-être des ménages en grevant leurs ressources ou en réduisant directement leurs revenus. La fourniture de services médicaux, l'indemnisation du chômage ou les pensions des régimes de sécurité sociale sont des exemples de prestations sociales. Celles-ci sont classées selon le type de régime qui régit leurs paiements, à savoir la sécurité sociale, l’assistance sociale et les régimes d’assurance sociale d’employeurs. Les prestations sociales ne sont pas toutes traitées en charges. Le paiement des pensions et autres prestations de retraite par les régimes d'assurance sociale d’employeurs sont considérés comme une réduction de passifs. Elles incluent les prestations de sécurité sociale, les prestations d'assistance sociale et les prestations sociales d'employeurs. </t>
  </si>
  <si>
    <t>Total des recettes moins total des dépenses, consommation de capital fixe exclue. Ce solde comptable présente l'effet total des transactions, à l'exception de la consommation de capital fixe, sur la valeur nette des administrations publiques.</t>
  </si>
  <si>
    <t xml:space="preserve">Total des recettes moins total des dépenses. Ce solde comptable présente l'effet total des transactions sur la valeur nette des administrations publiques. </t>
  </si>
  <si>
    <t>Cette catégorie présente le résultat de toutes les transactions qui causent des variations des actifs non financiers détenus par l'administration publique. La variation totale de cette catégorie d'actifs correspond aux acquisitions nettes de cette catégorie moins la consommation de capital fixe. Cette catégorie exclut les autres flux économiques sur actifs non financiers, à savoir les gains/pertes de détention et autres variations dans le volume des actifs.</t>
  </si>
  <si>
    <t xml:space="preserve">Par convention, la divergence statistique calculée (si elle n'est pas égale à zéro) présente l'ajustement nécessaire pour que la capacité/le besoin de financement corresponde au total du financement. Idéalement, la divergence statistique doit être égale à zéro ce qui indique que les transactions sur actifs financiers et passifs (total du financement) sont égales aux prêts/emprunts nets.  </t>
  </si>
  <si>
    <t xml:space="preserve">Les entrées de trésorerie liées aux activités de gestion sont toutes les transactions de trésorerie qui accroissent la valeur nette. Ce poste exclut le produit de la vente d'actifs non financiers et financiers ainsi que l'accumulation de passifs, car ces transactions n'affectent pas la valeur nette.  </t>
  </si>
  <si>
    <t>Les recettes fiscales incluent les transferts obligatoires en espèces vers le secteur des administrations publiques, mais elles excluent certains transferts obligatoires tels que la plupart des cotisations sociales et les amendes et pénalités. Les impôts sont classés principalement selon leur assiette respective.</t>
  </si>
  <si>
    <t>Dette brute par monnaie</t>
  </si>
  <si>
    <t>Dette brute en monnaie locale</t>
  </si>
  <si>
    <t>Dette brute en devises</t>
  </si>
  <si>
    <t>Dette brute par échéance initiale</t>
  </si>
  <si>
    <t>Court terme par échéance initiale</t>
  </si>
  <si>
    <t>Long terme par échéance initiale</t>
  </si>
  <si>
    <t>Dette brute par échéance résiduelle</t>
  </si>
  <si>
    <t>Court terme par échéance résiduelle</t>
  </si>
  <si>
    <t>Long terme par échéance résiduelle</t>
  </si>
  <si>
    <t xml:space="preserve">La totalité des engagements financiers sur les unités institutionnelles  résidentes. Une unité institutionnelle  résidente d'un pays a, sur le territoire économique de ce pays, un centre d'intérêt économique. </t>
  </si>
  <si>
    <t xml:space="preserve">Total de la dette en monnaie nationale et en devises; elle peut être évaluée à sa valeur marchande, faciale ou nominale. </t>
  </si>
  <si>
    <t xml:space="preserve">Total de la dette en monnaie nationale et liée à la monnaie nationale; elle peut être évaluée à sa valeur marchande, faciale ou nominale. La dette en monnaie nationale est la dette réglée et payable en monnaie nationale. La dette en monnaie liée à la monnaie nationale est la dette payable en devises mais dont les montants à payer sont indexés (ou liés) à la monnaie nationale. </t>
  </si>
  <si>
    <t xml:space="preserve">Total de la dette à court et à long terme; elle peut être évaluée à sa valeur marchande, faciale ou nominale.  </t>
  </si>
  <si>
    <t xml:space="preserve">Dette remboursable avec une échéance initiale inférieure à un an ou dont l'échéance n'a pas été spécifiée. </t>
  </si>
  <si>
    <t xml:space="preserve">Cette catégorie présente le résultat net de toutes les transactions qui causent des variations du stock des passifs des administrations publiques, à savoir accumulations de passifs moins remboursements / réductions des passifs. Cette catégorie exclut les autres flux économiques sur passifs, à savoir les gains/pertes de détention et autres variations dans le volume des passifs.  </t>
  </si>
  <si>
    <t>par instrument</t>
  </si>
  <si>
    <t>par débiteur</t>
  </si>
  <si>
    <t>Administrations d'États fédérés et de provinces</t>
  </si>
  <si>
    <t>par créancier</t>
  </si>
  <si>
    <r>
      <t>Dette brute, valeur marchande</t>
    </r>
  </si>
  <si>
    <t>Dette brute intérieure, valeur marchande</t>
  </si>
  <si>
    <t>Dette brute extérieure, valeur marchande</t>
  </si>
  <si>
    <t>Dette brute, valeur faciale</t>
  </si>
  <si>
    <t>Dette brute intérieure, valeur faciale</t>
  </si>
  <si>
    <t>Dette brute extérieure, valeur faciale</t>
  </si>
  <si>
    <t>Dette brute, valeur nominale</t>
  </si>
  <si>
    <t>Total des recettes de trésorerie engendrées par les ventes d'actifs non financiers.</t>
  </si>
  <si>
    <t xml:space="preserve">Entrées de trésorerie liées aux activités de gestion moins les paiements de trésorerie liés aux activités de gestion, moins les sorties nettes de trésorerie liées aux investissements en actifs non financiers. C'est "l'équivalent en trésorerie" de la capacité/besoin net de financement dans les opérations de l'administration publique.  </t>
  </si>
  <si>
    <t xml:space="preserve">Voir les définitions des actifs financiers par débiteur dans le compte de patrimoine, plus haut. Le numéraire et les dépôts (3202) sont exclus parce qu'ils sont présentés séparément  dans la variation nette du stock de trésorerie (NCB), plus loin. </t>
  </si>
  <si>
    <t xml:space="preserve">Cette catégorie présente le résultat de toutes les transactions de trésorerie qui causent des variations du stock des passifs de l'administration publique, c'est-à-dire l'accumulation moins les remboursements ou réductions de passifs.  </t>
  </si>
  <si>
    <t xml:space="preserve">Total de la trésorerie engendrée ou absorbée par les activités d'exploitation, les activités d'investissement et les transactions sur actifs financiers et passifs autres que la trésorerie. Ce solde comptable est utilisé (avec la trésorerie) pour évaluer la liquidité de l'administration. </t>
  </si>
  <si>
    <t xml:space="preserve">Paiements en trésorerie liés aux activités de gestion plus les sorties nettes de trésorerie des investissements en actifs non financiers. Cette définition est différente de celle du MSFP 1986 en ce sens qu'elle prend en compte les ventes d'actifs non financiers. La définition des dépenses du MSFP 1986 est égale aux paiements de trésorerie liés aux activités de gestion plus les achats bruts d'actifs non financiers. </t>
  </si>
  <si>
    <r>
      <t xml:space="preserve">    Référence :  </t>
    </r>
    <r>
      <rPr>
        <b/>
        <i/>
        <sz val="10"/>
        <rFont val="Times New Roman"/>
        <family val="1"/>
      </rPr>
      <t>Manuel de statistiques de finances publiques 2001 (MSFP 2001)</t>
    </r>
  </si>
  <si>
    <t xml:space="preserve">Le secteur des administrations publiques est constitué de toutes les unités d’administration publique et de toutes les ISBL non marchandes contrôlées et principalement financées par des unités d’administration publique. Aux fins de statistiques consolidées des administrations publiques, tous les avoirs en actifs financiers (et les passifs de contrepartie--63111) des unités des administrations publiques seront éliminés dans la consolidation et cette catégorie sera égale à zéro. Aux fins des statistiques de l'administration centrale, seuls les avoirs en actifs financiers (et leurs passifs de contrepartie--63111) des unités de l'administration centrale seront éliminés dans la consolidation. </t>
  </si>
  <si>
    <t>Autres charges</t>
  </si>
  <si>
    <t xml:space="preserve">Les autres charges incluent les charges liées à la propriété autres que les intérêts et les autres charges courantes et autres charges en capital qui incluent un certain nombre de transferts qui répondent à des objectifs très différents, et toutes les autres charges liées à des transactions non classées ailleurs.  </t>
  </si>
  <si>
    <t xml:space="preserve">Solde brut de gestion [1-2+23] </t>
  </si>
  <si>
    <t>Acquisition d'actifs non financiers</t>
  </si>
  <si>
    <t>Consommation de capital fixe  [=23]</t>
  </si>
  <si>
    <t>La consommation de capital fixe correspond à la diminution, durant la période comptable, de la valeur des actifs fixes détenus et utilisés par une administration publique du fait de la détérioration physique, de l’obsolescence prévisible ou de dommages accidentels pouvant être considérés comme normaux. Elle est évaluée aux prix moyens sur la période. La consommation de capital fixe peut s’écarter fortement de l'amortissement enregistré en comptabilité publique, qui est souvent calculé partir du coût initial des actifs.</t>
  </si>
  <si>
    <t xml:space="preserve">Le solde capacité(+)/besoin(-) de financement est un indicateur synthétique de l’apport en ressources financières des administrations publiques aux autres secteurs de l'économie et aux non-résidents (capacité nette), ou de la ponction des ressources financières sur d'autres secteurs et non-résidents (besoin net). Ce solde peut donc être considéré comme un indicateur de l'impact financier de l'action des administrations publiques sur le reste de l'économie et les non-résidents. </t>
  </si>
  <si>
    <t>Voir les définitions des actifs financiers par instrument dans le compte de patrimoine, plus haut.</t>
  </si>
  <si>
    <t>Acquisition nette d'actifs financiers: intérieurs (par débiteur)</t>
  </si>
  <si>
    <t>Acquisition nette d'actifs financiers: extérieurs (par débiteur)</t>
  </si>
  <si>
    <t>Voir définition de l'or monétaire et des DTS dans le compte de patrimoine, plus haut.</t>
  </si>
  <si>
    <t>Accroissement net du passif financier</t>
  </si>
  <si>
    <t>Accumulation nette de passifs: Extérieurs (par créancier)</t>
  </si>
  <si>
    <t>Accumulation nette de passifs: Intérieurs (par créancier)</t>
  </si>
  <si>
    <r>
      <t xml:space="preserve">Divergence statistique [32 - 33 - NLB] </t>
    </r>
    <r>
      <rPr>
        <i/>
        <sz val="9"/>
        <rFont val="Arial"/>
        <family val="2"/>
      </rPr>
      <t>*</t>
    </r>
  </si>
  <si>
    <t>Pour mémoire: Total dépenses [2+31]</t>
  </si>
  <si>
    <t>FLUX DE TRÉSORERIE</t>
  </si>
  <si>
    <t xml:space="preserve">Total des dépenses plus l'acquisition nette des actifs non financiers. Cette définition est différente de celle du MSFP 1986 en ce sens qu'elle (1) prend en compte les cessions d'actifs non financiers et (2) se fait sur la base des droits constatés.  </t>
  </si>
  <si>
    <t>Entrées de trésorerie liées aux activités de gestion</t>
  </si>
  <si>
    <t xml:space="preserve">Cette catégorie comprend les impôts acquittés par les employeurs ou les travailleurs indépendants en fonction de la masse salariale ou selon un montant forfaitaire par personne, et qui ne sont pas affectés à un régime de sécurité sociale. Les paiements destinés aux régimes de sécurité sociale sont à classer dans les cotisations de sécurité sociale. </t>
  </si>
  <si>
    <t>Sont enregistrés dans cette catégorie les impôts frappant l’utilisation, la propriété ou la mutation de patrimoine. Ils peuvent être perçus à intervalles réguliers, une fois pour toutes ou à l’occasion d’un transfert de propriété.  Les impôts sur le patrimoine se subdivisent en six catégories : impôts périodiques sur la propriété immobilière; impôts périodiques sur le patrimoine net (impôts sur la fortune); impôts sur les mutations par décès, les successions et les donations entre vifs et legs; impôts sur les transactions financières et en capital; autres impôts non périodiques sur le patrimoine; et autres impôts périodiques sur le patrimoine.</t>
  </si>
  <si>
    <t>Cette catégorie de recettes fiscales comprend généralement les impôts perçus sur (i) les salaires, traitements, pourboires, droits, commissions, avantages sociaux et autres rémunérations de la main d’œuvre; (ii) les intérêts, dividendes, loyers et royalties; (iii) les gains et les pertes en capital, y compris les distributions de gains en capital des organismes de placement collectif (OPCVM); (iv) les bénéfices des sociétés de capitaux, des sociétés de personnes, des entreprises individuelles, des masses successorales et des fonds de fiducie (trust); (v) la partie imposable des prestations de sécurité sociale, pensions, rentes et capitaux d’assurance-vie et autres revenus distribués au titre des retraites; et (vi) les autres revenus divers. Les impôts sur le revenu, les bénéfices et les gains en capital peuvent être prélevés sur les personnes physiques ou les sociétés. Si aucune information ne permet d’attribuer l’impôt à l’une ou l’autre de ces catégories, il est alors à classer dans la catégorie non ventilables.</t>
  </si>
  <si>
    <t>Entrées nettes de trésorerie liées aux activités de financement [-32x+33]</t>
  </si>
  <si>
    <r>
      <t xml:space="preserve">Divergence statistique [32 x 33+NCB-CSD] </t>
    </r>
    <r>
      <rPr>
        <i/>
        <sz val="9"/>
        <rFont val="Arial"/>
        <family val="2"/>
      </rPr>
      <t>*</t>
    </r>
  </si>
  <si>
    <t>CSDZ</t>
  </si>
  <si>
    <t>Entrées nettes de trésorerie liées aux activités de gestion [1-2]</t>
  </si>
  <si>
    <t>Acquisition nette d'actifs financiers autres que la trésorerie (par débiteur)</t>
  </si>
  <si>
    <t xml:space="preserve">Par convention, la divergence statistique calculée (si elle n'est pas égale à zéro) présente l'ajustement nécessaire pour que l'excédent/déficit de trésorerie corresponde au total du financement. Idéalement, la divergence statistique doit être égale à zéro ce qui indique que le financement total (transactions sur actifs financiers--y compris la trésorerie--et passifs (total du financement) est égal à l'excédent/déficit de trésorerie. </t>
  </si>
  <si>
    <t>Total dépenses de trésorerie [2+31]</t>
  </si>
  <si>
    <t>Dette extérieure brute à la valeur marchande</t>
  </si>
  <si>
    <t>Cette catégorie présente le résultat de toutes les transactions qui causent des variations des actifs financiers détenus par l'administration publique, c'est-à-dire les acquisitions moins  les cessions d'actifs non financiers. Cette catégorie exclut les autres flux économiques sur actifs financiers, à savoir les gains/pertes de détention et autres variations dans le volume des actifs.</t>
  </si>
  <si>
    <t>Voir les définitions des passifs par créancier dans le compte de patrimoine, plus haut.</t>
  </si>
  <si>
    <t xml:space="preserve">Les impôts sur le commerce extérieur et les transactions internationales incluent les  droits de douane et autres droits à l'importation, les taxes à l'exportation, les bénéfices des monopoles d'exportation, les bénéfices de change, les taxes sur les opérations de change et autres impôts sur le commerce extérieur et les transactions internationales.   </t>
  </si>
  <si>
    <t>Acquisitions d'actifs non financiers</t>
  </si>
  <si>
    <r>
      <t xml:space="preserve">Résultat net des transactions de trésorerie qui causent une variation des actifs financiers </t>
    </r>
    <r>
      <rPr>
        <u val="single"/>
        <sz val="8"/>
        <color indexed="8"/>
        <rFont val="Arial"/>
        <family val="2"/>
      </rPr>
      <t>autres que la trésorerie elle-même</t>
    </r>
    <r>
      <rPr>
        <sz val="8"/>
        <color indexed="8"/>
        <rFont val="Arial"/>
        <family val="2"/>
      </rPr>
      <t xml:space="preserve"> de l'administration publique, à savoir acquisitions moins ventes d'actifs financiers autres que la trésorerie. </t>
    </r>
  </si>
  <si>
    <t xml:space="preserve">Accumulation nette de passifs moins l'acquisition nette d'actifs financiers autres que la trésorerie. Ce solde comptable présente le montant total de trésorerie engendré ou absorbé par les transactions sur actifs et passifs financiers autre que la trésorerie. </t>
  </si>
  <si>
    <t>Dette brute intérieure, valeur nominale</t>
  </si>
  <si>
    <t>Dette brute extérieure, valeur nominale</t>
  </si>
  <si>
    <t>Dette brute, par monnaie</t>
  </si>
  <si>
    <t>Court terme, échéance initiale</t>
  </si>
  <si>
    <t>Long terme, échéance initiale</t>
  </si>
  <si>
    <t>Dette brute par échéance restante</t>
  </si>
  <si>
    <t>Court terme par échéance restante</t>
  </si>
  <si>
    <t>Long terme par échéance restante</t>
  </si>
  <si>
    <t>Cession d'actifs non financiers</t>
  </si>
  <si>
    <r>
      <t>*</t>
    </r>
    <r>
      <rPr>
        <sz val="7.5"/>
        <rFont val="Arial"/>
        <family val="2"/>
      </rPr>
      <t xml:space="preserve"> Les séries de divergences / d'ajustements statistiques sont des </t>
    </r>
    <r>
      <rPr>
        <sz val="8"/>
        <rFont val="Arial"/>
        <family val="2"/>
      </rPr>
      <t>"séries z". Toutes les séries d'ajustements doivent avoir des valeurs égales à zéro ou non-zéro.</t>
    </r>
  </si>
  <si>
    <r>
      <t xml:space="preserve">Divergence statistique [32x-33+NCB-CSD] </t>
    </r>
    <r>
      <rPr>
        <i/>
        <sz val="10"/>
        <rFont val="Arial"/>
        <family val="2"/>
      </rPr>
      <t>*</t>
    </r>
  </si>
  <si>
    <r>
      <t>*</t>
    </r>
    <r>
      <rPr>
        <sz val="7.5"/>
        <rFont val="Arial"/>
        <family val="2"/>
      </rPr>
      <t xml:space="preserve"> </t>
    </r>
    <r>
      <rPr>
        <sz val="8"/>
        <rFont val="Arial"/>
        <family val="2"/>
      </rPr>
      <t>Les séries de divergences / d'ajustements statistiques sont des "séries z". Toutes les séries d'ajustements doivent avoir des valeurs égales à zéro ou non-zéro.</t>
    </r>
  </si>
  <si>
    <t>Le numéraire est constitué des billets de banque et des pièces en circulation communément utilisés comme moyens de paiement. Le numéraire constitue un passif de l’unité émettrice, c’est-à-dire la banque centrale, ou une unité d’administration publique. Il a une valeur nominale fixe dans son pays d’émission. La valeur du numéraire libellé en monnaie étrangère doit être convertie en monnaie nationale au taux de change en vigueur à la date d’établissement du compte de patrimoine. Les dépôts sont aussi des actifs financiers dont la valeur nominale est fixe et qui sont utilisés comme moyens de paiement. La valeur d’un dépôt libellé en monnaie nationale est sa valeur nominale, et celle des dépôts libellés en monnaie étrangère doit être convertie en monnaie nationale au taux de change en vigueur à la date d’établissement du compte de patrimoine. Les dépôts peuvent être transférables ou non transférables.</t>
  </si>
  <si>
    <t>Code MSFP 2001</t>
  </si>
  <si>
    <t xml:space="preserve">Les actifs non financiers sont tous les actifs économiques autres que des actifs financiers. Au premier niveau, les actifs non financiers sont classés en actifs fixes, stocks, objets de valeur et actifs non produits. </t>
  </si>
  <si>
    <t xml:space="preserve">Les actifs financiers sont constitués des créances financières, de l'or monétaire et des droits de tirage spéciaux (DTS) alloués par le FMI. Une créance financière est un actif qui autorise une unité, — le propriétaire de l’actif ou créancier — à recevoir un ou plusieurs paiements d'une seconde unité — le débiteur — conformément aux termes et conditions spécifiés dans le contrat entre les deux unités. Lorsqu’une créance financière est établie, un passif de valeur égale est contracté simultanément par le débiteur, et constitue la contrepartie de l’actif financier. Les passifs constituent donc des obligations de fournir des avantages économiques aux unités qui détiennent les créances financières de contrepartie. L'or monétaire et les DTS ne sont pas des créances financières, et ne représentent donc pas un passif pour quelqu’unité que ce soit. </t>
  </si>
  <si>
    <t xml:space="preserve"> Un crédit (ou prêt) est un instrument financier qui est créé lorsqu’un créancier prête des fonds directement à un débiteur et reçoit un document non négociable matérialisant l’actif . Cette catégorie inclut les prêts hypothécaires, les prêts à tempérament, les crédits à la consommation, les prêts destinés à financer des crédits commerciaux et avances, les actifs financiers et passifs implicitement créés par des opérations de crédit-bail, et les créances sur le FMI ou obligations envers ce dernier matérialisées par des prêts. Les crédits doivent normalement être enregistrés à leur valeur nominale parce qu’ils ne sont pas régulièrement échangés sur des marchés. Les crédits qui sont devenus négociables sur les marchés secondaires devront être reclassés parmi les titres autres que les actions et évalués au prix du marché ou à leur juste valeur.  </t>
  </si>
  <si>
    <t xml:space="preserve">Les autres comptes à recevoir comprennent les crédits commerciaux et avances et divers autres comptes à recevoir. Tous ces actifs doivent être valorisés au montant que le débiteur est tenu contractuellement de verser au créancier pour éteindre l’obligation. Les autres comptes à recevoir et avances comprennent des montants échus mais non encore réglés au titre d’impôts, dividendes, achats de titres, loyers. En principe, les intérêts courus mais non réglés s’ajoutent au principal de l'actif sous-jacent , et ne sont donc pas comptabilisés dans cette catégorie. </t>
  </si>
  <si>
    <t>Quand l'observation est égale à zéro, saisir le chiffre 0 dans la case de données qui convient.</t>
  </si>
  <si>
    <t>Revenir au SCI et sélectionner "Upload Reports".</t>
  </si>
  <si>
    <r>
      <t xml:space="preserve">Pour toute question ou demande d'assistance technique sur le MSFP 2001, écrire à:     </t>
    </r>
    <r>
      <rPr>
        <b/>
        <i/>
        <sz val="9"/>
        <color indexed="20"/>
        <rFont val="Arial"/>
        <family val="2"/>
      </rPr>
      <t>stagodata@imf.org</t>
    </r>
  </si>
  <si>
    <t>Compte de patrimoine</t>
  </si>
  <si>
    <t>Les données des transactions doivent être communiquées le plus fréquemment possible (tous les mois ou tous les trimestres) soit pour les opérations budgétaires de l'administration centrale [BA], soit pour l'administration centrale [CG]</t>
  </si>
  <si>
    <t xml:space="preserve"> Un crédit (ou prêt) est un instrument financier qui est créé lorsqu’un créancier prête des fonds directement à un débiteur et reçoit un document non négociable matérialisant l’actif. Cette catégorie inclut les prêts hypothécaires, les prêts à tempérament, les crédits à la consommation, les prêts destinés à financer des crédits commerciaux et avances, les pensions, les actifs financiers et passifs implicitement créés par des opérations de crédit-bail, et les créances sur le FMI ou obligations envers ce dernier matérialisées par des prêts. Les crédits doivent normalement être enregistrés à leur valeur nominale parce qu’ils ne sont pas régulièrement échangés sur des marchés. Les crédits qui sont devenus négociables sur les marchés secondaires devront être reclassés parmi les titres autres que les actions et évalués au prix du marché ou à leur juste valeur.</t>
  </si>
  <si>
    <t xml:space="preserve">Les actions et autres participations comprennent tous les instruments et actes représentatifs de créances sur la valeur résiduelle des sociétés après désintéressement de tous les créanciers. La propriété du capital est habituellement matérialisée par des actions, parts sociales ou autres titres de participation. Outre les actions ordinaires de sociétés, les types de titres suivants sont à classer parmi les actions et autres participations : (1) la valeur des participations des administrations publiques dans des quasi-sociétés, (2) les parts dans sociétés en nom collectif et les sociétés en commandite, (3) les actions ou parts privilégiées qui donnent droit à une quote-part de l’actif net en cas de liquidation de la société et (4) les parts d’OPCVM.  </t>
  </si>
  <si>
    <t xml:space="preserve">Ce poste couvre tous les impôts perçus sur la production, l’extraction, la vente, le transfert, la location ou la livraison de biens et la prestation de services. Il comprend également les impôts sur l’utilisation de biens et les impôts liés à l’autorisation d’utiliser des biens ou d’exercer des activités. Sont inclus :
• Les taxes sur la valeur ajoutée.
• Les impôts généraux sur la vente, qu’ils interviennent au stade de la fabrication ou production, ou de la vente en gros ou au détail.
• Les taxes prélevées à un seul stade ou les taxes cumulatives en cascade affectées aux différents stades du processus de production ou de distribution.
• Les accises.
• Les impôts sur l’utilisation de véhicules à moteur ou d’autres biens.
• Les impôts liés à l’autorisation d’utiliser des biens ou d’exercer certaines activités.
• Les impôts sur l’extraction, le traitement ou la production de minéraux et d’autres produits.
</t>
  </si>
  <si>
    <t xml:space="preserve">Les sorties de trésorerie liées aux activités de gestion sont des transactions de trésorerie qui diminuent la valeur nette. Elles n'incluent pas les acquisitions d'actifs financiers et non financiers ni le remboursement des créances, car ces transactions n'ont pas d'effets sur la valeur nette. </t>
  </si>
  <si>
    <t xml:space="preserve">Cette catégorie comprend les paiements de trésorerie en échange de biens et services pendant la période comptable.   </t>
  </si>
  <si>
    <t>Les intérêts sont payés par les unités qui contractent certains types d'engagements, sous forme principalement de dépôts, de titres autres que des actions, de crédits et de comptes à payer. Ces engagements surviennent lorsqu'une unité d’administration publique emprunte des fonds à une autre unité institutionnelle. L'intérêt est la charge que le débiteur supporte pour l'utilisation du principal, qui correspond à la valeur économique fournie par le créancier. La charge d’intérêts s’accroît de façon continue sur la période pour laquelle l’engagement a été pris. Il est donc recommandé que les intérêts courus mais non versés soient ajoutés au principal de l’instrument sous-jacent.</t>
  </si>
  <si>
    <t xml:space="preserve">Les intérêts sont payés par les unités qui contractent certains types d'engagements, sous forme principalement de dépôts, de titres autres que des actions, de crédits et de comptes à payer. Ces engagements surviennent lorsqu'une unité d’administration publique emprunte des fonds à une autre unité institutionnelle. L'intérêt est la charge que le débiteur supporte pour l'utilisation du principal, qui correspond à la valeur économique fournie par le créancier. </t>
  </si>
  <si>
    <t>Sorties nettes de trésorerie liés aux  investissements en actifs non financiers</t>
  </si>
  <si>
    <t xml:space="preserve">Total des recettes de trésorerie liées aux activités de gestion moins le total des paiements de trésorerie liés aux activités de gestion. Ce solde comptable est le montant total de trésorerie engendré ou absorbé par les activités de gestion. </t>
  </si>
  <si>
    <t>Cette catégorie présente le montant total de trésorerie engendré ou absorbé par les activités d'investissement, à savoir, les acquisitions moins les ventes d'actifs non financiers.</t>
  </si>
  <si>
    <t>Total des paiements de trésorerie pour les acquisitions d'actifs non financiers.</t>
  </si>
  <si>
    <t xml:space="preserve">Excédent / déficit de trésorerie [1-2-31 = 1-2M] </t>
  </si>
  <si>
    <t>Acquisition nette d'actifs financiers autres que la trésorerie: Intérieur (par débiteur)</t>
  </si>
  <si>
    <t xml:space="preserve">Voir définitions des actifs financiers par instrument dans le compte de patrimoine, plus haut. Le numéraire et les dépôts (3202) sont exclus car ils sont présentés séparément comme la variation nette de trésorerie (NCB), plus loin. Il n'y a pas de comptes à recevoir ici car il s'agit d'un tableau de trésorerie. </t>
  </si>
  <si>
    <t>Accumulation nette de passifs</t>
  </si>
  <si>
    <t xml:space="preserve">Voir les définitions de passifs par créancier dans le compte de patrimoine, plus haut. </t>
  </si>
  <si>
    <t>Dette intérieure brute à valeur nominale</t>
  </si>
  <si>
    <t xml:space="preserve">Les autres recettes fiscales incluent les revenus de la propriété (par exemple, les intérêts, les dividendes, et les loyers), les ventes de biens et de services, les amendes, pénalités et confiscations, les transferts volontaires autres que les dons et les recettes diverses et non identifiées. </t>
  </si>
  <si>
    <t xml:space="preserve">Charges </t>
  </si>
  <si>
    <t xml:space="preserve">Les charges sont des transactions qui diminuent la valeur nette. Elles n'incluent pas les acquisitions d'actifs financiers et non financiers ni le remboursement des créances, car ces transactions n'ont pas d'effets sur la valeur nette. </t>
  </si>
  <si>
    <t xml:space="preserve">La rémunération des salariés correspond à la rémunération totale, en espèces ou en nature, à verser à un agent des administrations publiques pour le travail effectué durant la période comptable considérée, à l'exception des travaux liés à la formation de capital pour compte propre. Elle inclut à la fois les traitements et salaires et les cotisations sociales aux régimes d'assurance sociale pour le compte des salariés. Sont exclus les montants à payer aux entrepreneurs et fournisseurs, aux sous-traitants indépendants et aux autres personnes qui font pas partie du personnel des administrations publiques. </t>
  </si>
  <si>
    <t xml:space="preserve">Utilisation de biens et services </t>
  </si>
  <si>
    <t xml:space="preserve">Dons </t>
  </si>
  <si>
    <t xml:space="preserve">Les cotisations sociales sont des paiements, effectifs ou imputés, effectués par les employeurs pour le compte de leurs salariés ou directement par les salariés, les travailleurs indépendants ou les personnes n’occupant pas d’emploi, afin de garantir le droit à des prestations sociales en faveur des cotisants, de leurs ayants droit ou de leurs survivants. Ces cotisations peuvent être obligatoires ou volontaires. Les cotisations sociales se subdivisent en cotisations de sécurité sociale et en autres cotisations sociales selon le régime qu’elles financent.   </t>
  </si>
  <si>
    <t>Lorsqu’une créance financière est établie, un passif de valeur égale est contracté simultanément par le débiteur, et constitue la contrepartie de l’actif financier. Les passifs constituent donc des obligations de fournir des avantages économiques aux unités qui détiennent les créances financières de contrepartie.  Autrement dit, le ou les paiements que le propriétaire de l'actif (c'est-à-dire le créancier) a le droit de recevoir aux termes du contrat sont le ou les mêmes paiements que le débiteur est tenu d’effectuer.</t>
  </si>
  <si>
    <t>Monnaie et dépôts</t>
  </si>
  <si>
    <t xml:space="preserve"> Les réserves techniques d’assurance comprennent les droits nets des ménages sur les fonds de pension et sur les réserves techniques d’assurance-vie, ainsi que les réserves-primes et les réserves-sinistres. </t>
  </si>
  <si>
    <t xml:space="preserve">Un produit financier dérivé (ou « dérivé financier ») est un instrument financier qui est rattaché à un autre instrument, indicateur financier ou produit de base et par le biais duquel des risques financiers spécifiques peuvent être négociés en tant que tels sur les marchés financiers. La valeur d’un produit financier dérivé est fonction du prix de l’instrument sous-jacent, ou « prix de référence ». Un prix ou un indice de référence observable sur le marché est indispensable pour calculer la valeur de tout produit financier dérivé. Si un produit financier dérivé ne peut pas être évalué parce qu’aucun prix ou indice de marché n’existe pour l’instrument sous-jacent, il ne peut être considéré comme un actif financier.  </t>
  </si>
  <si>
    <t>Passifs: Intérieurs (par créancier)</t>
  </si>
  <si>
    <t>Autres sociétés financières non classées ailleurs</t>
  </si>
  <si>
    <t>Sociétés publiques non financières</t>
  </si>
  <si>
    <t xml:space="preserve">La totalité des engagements financiers sur les unités institutionnelles non résidentes. Une unité institutionnelle non résidente d'un pays n’a pas, sur le territoire économique de ce pays, un centre d'intérêt économique. </t>
  </si>
  <si>
    <t>La valeur nette est la différence entre la valeur totale des actifs et la valeur totale des passifs.</t>
  </si>
  <si>
    <t>Valeur nette [62-63]</t>
  </si>
  <si>
    <t>Dette brute</t>
  </si>
  <si>
    <t>OPÉRATIONS DES ADMINISTRATIONS PUBLIQUES:</t>
  </si>
  <si>
    <t xml:space="preserve">Recettes </t>
  </si>
  <si>
    <t xml:space="preserve">Recettes fiscales </t>
  </si>
  <si>
    <t>Impôts sur le revenu, les bénéfices et les gains en capital.</t>
  </si>
  <si>
    <t>Titres autres que les actions</t>
  </si>
  <si>
    <t xml:space="preserve">Indique le total des créances financières sur les unités institutionnelles résidentes. Une unité institutionnelle est résidente d'un pays lorsqu'elle a, sur le territoire économique de ce pays, un centre d'intérêt économique. </t>
  </si>
  <si>
    <t>Actifs financiers: intérieurs (par créancier)</t>
  </si>
  <si>
    <t xml:space="preserve"> Les dons sont des transferts non obligatoires courants ou en capital qu’une administration publique peut recevoir d’une autre administration publique ou d’une organisation internationale. Les dons sont classés tout d’abord selon le type d’administration publique donatrice, puis selon qu’ils sont courants ou en capital. Le système de SFP distingue trois sources de dons : dons reçus d’administrations étrangères, dons reçus d’organisations internationales, et dons reçus d’autres unités d’administration publique. Les dons courants sont des dons destinés à couvrir des dépenses courantes et ne sont pas rattachés ou subordonnés à l’acquisition d’un actif par le bénéficiaire. Les dons courants sont des dons destinés à couvrir des dépenses courantes et ne sont pas rattachés ou subordonnés à l’acquisition d’un actif par le bénéficiaire. Les dons en capital concernent l’acquisition d’actifs par le bénéficiaire et peuvent se présenter sous la forme d’un transfert de fonds que le bénéficiaire doit en principe ou obligatoirement consacrer à l’acquisition d’un ou de plusieurs actifs (autres que des stocks), à un transfert d’actifs (autres que stocks et espèces), ou à l’annulation d’un engagement d’un </t>
  </si>
  <si>
    <t>commun accord entre le créancier et le débiteur. Si des doutes existent quant à la nature d’un don, il doit être classé dans la catégorie des dons courants. Les dons sont enregistrés au moment où sont remplies toutes les conditions auxquelles est subordonnée leur réception et où le bénéficiaire jouit d’une créance inconditionnelle.</t>
  </si>
  <si>
    <t xml:space="preserve">Total=0=1-2-31-32+33+NLBz  </t>
  </si>
  <si>
    <t xml:space="preserve">Total=0=1-2M-32+33+NLBz  </t>
  </si>
  <si>
    <t>Total=0=1-2-31+CSDz-32x+33-NCB</t>
  </si>
  <si>
    <t>Total=0=1-2M+CSDz-32x+33-NCB</t>
  </si>
  <si>
    <t xml:space="preserve">Les autres comptes à payer comprennent les crédits commerciaux et avances et divers autres comptes à payer. Tous ces passifs doivent être valorisés au montant que le débiteur est tenu contractuellement de verser au créancier pour éteindre l’obligation.  Les autres comptes à payer comprennent des montants échus mais non encore réglés au titre d’achats de titres, loyers, salaires et traitements, cotisations sociales, prestations sociales, etc. En principe, les intérêts courus mais non réglés s’ajoutent au principal de l'actif sous-jacent , et ne sont donc pas comptabilisés dans cette catégorie.  </t>
  </si>
  <si>
    <t>La totalité des passifs  sur les unités institutionnelles résidentes. Une unité institutionnelle résidente d'un pays a, sur le territoire économique de ce pays, un centre d'intérêt économique.</t>
  </si>
  <si>
    <t>Le sous-secteur des société financières non classées ailleurs comprend l'ensemble des institutions financières — sociétés, quasi-sociétés et ISBL marchandes — ne recevant pas de dépôts. Elles font partie du secteur des sociétés financières qui inclut toutes les sociétés et quasi-sociétés et ISBL marchandes dont les activités principales sont étroitement liées à l'intermédiation financière.</t>
  </si>
  <si>
    <t>Passifs financiers: extérieurs (par créancier)</t>
  </si>
  <si>
    <t>Postes pour mémoire du compte de patrimoine:</t>
  </si>
  <si>
    <t>La dette brute est constituée de tous les passifs obligeant le débiteur à effectuer en faveur du créancier un paiement ou des paiements d’intérêts ou de principal à une date ou à des dates futures. Par conséquent, dans le système SFP, tous les passifs sont des dettes, sauf les actions et autres participations [6305] et les dérivés financiers [6307].</t>
  </si>
  <si>
    <t>Dette brute à la valeur marchande</t>
  </si>
  <si>
    <t xml:space="preserve">Voir  "Dette brute", plus haut.  La valeur marchande est le montant de monnaie qu'un acheteur est prêt à verser au vendeur pour acquérir un bien; cet échange s'effectue entre deux parties indépendantes l'une de l'autre sur la base de considérations commerciales seulement. La valeur marchande d'un instrument d'emprunt doit être fondée sur le prix en vigueur sur le marché pour cet instrument à la date à laquelle se rapporte l'état d'encours correspondant, c'est-à-dire les prix courants du marché aux dates en question (c'est-à-dire au début ou à la fin de la période de référence). </t>
  </si>
  <si>
    <t>Dette intérieure brute à la valeur marchande</t>
  </si>
  <si>
    <t>Indique la valeur marchande du total des créances sur les unités institutionnelles résidentes. Une unité institutionnelle est résidente d'un pays lorsqu'elle a, sur le territoire économique de ce pays, un centre d'intérêt économique.</t>
  </si>
  <si>
    <t xml:space="preserve">Indique la valeur marchande du total des créances  sur les unités non institutionnelles non résidentes. Une unité institutionnelle est non résidente d'un pays lorsqu'elle n'a pas, sur le territoire économique de ce pays, un centre d'intérêt économique. </t>
  </si>
  <si>
    <t>Dette brute à la valeur faciale</t>
  </si>
  <si>
    <t xml:space="preserve">Voir  "Dette brute", plus haut. Montant du principal non escompté à rembourser à l'échéance. Pour les prêts, la valeur faciale est le montant initial du prêt porté sur le contrat. </t>
  </si>
  <si>
    <t>Dette intérieure brute à la valeur faciale</t>
  </si>
  <si>
    <t>Dette extérieure brute à la valeur faciale</t>
  </si>
  <si>
    <t xml:space="preserve">La totalité de la valeur faciale des engagements financiers sur les unités institutionnelles non résidentes. Une unité institutionnelle non résidente d'un pays n'a pas, sur le territoire économique de ce pays, un centre d'intérêt économique.   </t>
  </si>
  <si>
    <t>Dette brute à valeur nominale</t>
  </si>
  <si>
    <t xml:space="preserve">Voir "Dette brute" plus haut. La valeur nominale est la valeur actuelle nette des paiements à venir au titre du principal et des intérêts du capital à rembourser  actualisés au moyen des taux d'intérêt contractuels existants. La valeur nominale est le montant exigible par le créancier auprès d'un débiteur à tout moment. La valeur nominale n'est pas nécessairement égale à la valeur faciale. </t>
  </si>
  <si>
    <t xml:space="preserve">Indique la valeur nominale du total des créances sur les unités institutionnelles  résidentes. Une unité institutionnelle est résidente d'un pays lorsqu'elle a, sur le territoire économique de ce pays, un centre d'intérêt économique.  </t>
  </si>
  <si>
    <t>Dette extérieure brute à valeur nominale</t>
  </si>
  <si>
    <t>Dette brute en monnaie nationale</t>
  </si>
  <si>
    <t xml:space="preserve">Total de la dette en devises et en monnaie liée à des devises; elle peut être évaluée à sa valeur marchande, faciale ou nominale. La dette en monnaie nationale est la dette réglée et payable en devises. La dette en monnaie liée à des devises est la dette payable en monnaie nationale mais dont les montants à payer sont indexés (ou liés) à une devise étrangère. </t>
  </si>
  <si>
    <t xml:space="preserve">Dette (y compris en monnaie) remboursable à vue ou dont l'échéance initiale est de un an ou moins. </t>
  </si>
  <si>
    <t xml:space="preserve"> Les recettes sont des transactions qui augmentent la valeur nette.  Les recettes excluent le produit de la vente d'actifs financiers et non financiers ainsi que les accumulations de passifs, car ces transactions n'ont pas d'effets sur la valeur nette. </t>
  </si>
  <si>
    <t xml:space="preserve">Les recettes fiscales incluent les transferts obligatoires vers le secteur des administrations publiques, mais elles excluent certains transferts obligatoires tels que la plupart des cotisations de sécurité sociale et les amendes et pénalités. Les impôts sont classés principalement selon leur assiette respective. </t>
  </si>
  <si>
    <t xml:space="preserve">Cette catégorie de recettes fiscales comprend généralement les impôts perçus sur (i) les salaires, traitements, pourboires, droits, commissions, avantages sociaux et autres rémunérations de la main d’œuvre; (ii) les intérêts, dividendes, loyers et royalties; (iii) les gains et les pertes en capital, y compris les distributions de gains en capital des organismes de placement collectif (OPCVM); (iv) les bénéfices des sociétés de capitaux, des sociétés de personnes, des entreprises individuelles, des masses successorales et des fonds de fiducie (trust); (v) la partie imposable des prestations de sécurité sociale, pensions, rentes et capitaux d’assurance-vie et autres revenus distribués au titre des retraites; et (vi) les autres revenus divers. Les impôts sur le revenu, les bénéfices et les gains en capital peuvent être prélevés sur les personnes physiques ou les sociétés. Si aucune information ne permet d’attribuer l’impôt à l’une ou l’autre de ces catégories, il est alors à classer dans la catégorie non ventilables. </t>
  </si>
  <si>
    <t xml:space="preserve">Ce poste couvre tous les impôts perçus sur la production, l’extraction, la vente, le transfert, la location ou la livraison de biens et la prestation de services. Il comprend également les impôts sur l’utilisation de biens et les impôts liés à l’autorisation d’utiliser des biens ou d’exercer des activités. Sont inclus :
• Les taxes sur la valeur ajoutée.
• Les impôts généraux sur la vente, qu’ils interviennent au stade de la fabrication ou de la production, ou de la vente en gros ou au détail.
• Les taxes prélevées à un seul stade ou les taxes cumulatives en cascade affectées aux différents stades du processus de production ou de distribution.
• Les accises.
• Les impôts sur l’utilisation de véhicules à moteur ou d’autres biens.
• Les impôts liés à l’autorisation d’utiliser des biens ou d’exercer certaines activités.
• Les impôts sur l’extraction, le traitement ou la production de minéraux et d’autres produits.
</t>
  </si>
  <si>
    <t>Les données du compte de patrimoine doivent être communiquées tous les trimestres, dans toute la mesure du possible, soit pour les opérations budgétaires de l'administration centrale [BA], soit pour les administrations publiques [CG]</t>
  </si>
  <si>
    <t>Si une ventilation de la dette (quelle que soit la valeur) est disponible par instrument et/ou secteur de la contrepartie, veuillez aussi saisir ces données dans le compte de patrimoine.</t>
  </si>
  <si>
    <t xml:space="preserve">Sur la page de couverture, veuillez saisir ou vérifier le nom du pays, le code, la date, l'unité monétaire et le montant ainsi que le dernier mois/jour de l'exercice pour lequel les données sont communiquées. </t>
  </si>
  <si>
    <r>
      <t xml:space="preserve">Cliquer sur l'onglet suivant et saisir les données dans les cases correspondantes. </t>
    </r>
    <r>
      <rPr>
        <sz val="9"/>
        <rFont val="Times New Roman"/>
        <family val="1"/>
      </rPr>
      <t>À</t>
    </r>
    <r>
      <rPr>
        <sz val="9"/>
        <rFont val="Arial"/>
        <family val="2"/>
      </rPr>
      <t xml:space="preserve"> l'exception des cases des données, les tableaux sont protégés et ne peuvent pas être modifiés. </t>
    </r>
  </si>
  <si>
    <t xml:space="preserve">Ne pas supprimer ni insérer des rangées ou des colonnes dans les feuilles de calcul. </t>
  </si>
  <si>
    <t>Saisir les données avec les mêmes montants et la même unité monétaire que ceux qui sont indiqués dans la page de couverture.</t>
  </si>
  <si>
    <t xml:space="preserve">  Si le montant et/ou l'unité monétaire sont différents, veuillez l'indiquer dans le champ "Notes"en bas de cette page.</t>
  </si>
  <si>
    <t>Pour indiquer que les données ne sont pas disponibles, faire quatre points … dans les champs qui conviennent.</t>
  </si>
  <si>
    <t>Pour ajouter des commentaires sur les données soumises, placer le curseur près du champ "Notes" en bas de cette feuille et taper le texte.</t>
  </si>
  <si>
    <t>Lorsque vous avez fini de saisir les données, sauvegardez le fichier en conservant le nom d'origine attribué par le SCI.</t>
  </si>
  <si>
    <r>
      <t xml:space="preserve">Pour toute question ou demande sèassistance technique sur le SCI, écrire à:  </t>
    </r>
    <r>
      <rPr>
        <b/>
        <i/>
        <sz val="9"/>
        <color indexed="12"/>
        <rFont val="Arial"/>
        <family val="2"/>
      </rPr>
      <t xml:space="preserve"> icsinquiry@imf.org</t>
    </r>
  </si>
  <si>
    <t>Définitions / descriptions</t>
  </si>
  <si>
    <t>COMPTE DE PATRIMOINE:</t>
  </si>
  <si>
    <t>Actifs non financiers</t>
  </si>
  <si>
    <t>Actifs financiers</t>
  </si>
  <si>
    <t>CIO</t>
  </si>
  <si>
    <t>CSD</t>
  </si>
  <si>
    <t>32x</t>
  </si>
  <si>
    <t>321x</t>
  </si>
  <si>
    <t>322x</t>
  </si>
  <si>
    <t>NFB</t>
  </si>
  <si>
    <t>NCB</t>
  </si>
  <si>
    <t>CSDz</t>
  </si>
  <si>
    <t>GOB</t>
  </si>
  <si>
    <t>NOB</t>
  </si>
  <si>
    <t>NLB</t>
  </si>
  <si>
    <t>NLBz</t>
  </si>
  <si>
    <t>2M</t>
  </si>
  <si>
    <t/>
  </si>
  <si>
    <t>6M3</t>
  </si>
  <si>
    <t>6M35</t>
  </si>
  <si>
    <t>6M4</t>
  </si>
  <si>
    <t>6M2</t>
  </si>
  <si>
    <t>QUESTIONNAIRE SFP: trimestriel et mensuel</t>
  </si>
  <si>
    <t>6M38</t>
  </si>
  <si>
    <t>6M381</t>
  </si>
  <si>
    <t>6M382</t>
  </si>
  <si>
    <t>6M38=6M381+6M382</t>
  </si>
  <si>
    <t>621=62111+62112+62113+62114+62115+62116</t>
  </si>
  <si>
    <t>631=63111+63112+63113+63114+63115+63116</t>
  </si>
  <si>
    <t>9)</t>
  </si>
  <si>
    <t xml:space="preserve"> </t>
  </si>
  <si>
    <t>a</t>
  </si>
  <si>
    <t>63= 631+632</t>
  </si>
  <si>
    <t>6M2=62-63</t>
  </si>
  <si>
    <t>6=61+62-63</t>
  </si>
  <si>
    <t>1)</t>
  </si>
  <si>
    <t>2)</t>
  </si>
  <si>
    <t>3)</t>
  </si>
  <si>
    <t>4)</t>
  </si>
  <si>
    <t>5)</t>
  </si>
  <si>
    <t>6)</t>
  </si>
  <si>
    <t>7)</t>
  </si>
  <si>
    <t>8)</t>
  </si>
  <si>
    <t>NOTES:</t>
  </si>
  <si>
    <t>RangeNames</t>
  </si>
  <si>
    <t>CtyName</t>
  </si>
  <si>
    <t>CtyCode</t>
  </si>
  <si>
    <t>UnitYearEnd</t>
  </si>
  <si>
    <t>Sheet Names</t>
  </si>
  <si>
    <t>NoData</t>
  </si>
  <si>
    <t>CoverPage</t>
  </si>
  <si>
    <t>Balance Sheet (BA)TS</t>
  </si>
  <si>
    <t>Balance Sheet (BA)</t>
  </si>
  <si>
    <t>Range_TSBalanceSheetBA</t>
  </si>
  <si>
    <t>Range_BalanceSheetBA</t>
  </si>
  <si>
    <t>992BBS2008-04-03T06:22:58.253</t>
  </si>
  <si>
    <t>6M31</t>
  </si>
  <si>
    <t>6M32</t>
  </si>
  <si>
    <t>6M351</t>
  </si>
  <si>
    <t>6M352</t>
  </si>
  <si>
    <t>code</t>
  </si>
  <si>
    <t>62= 621+622+623</t>
  </si>
  <si>
    <t>62= 6202+6203+6204+6205+6206+6207+6208+623</t>
  </si>
  <si>
    <t>6M3=63-6305-6307</t>
  </si>
  <si>
    <t>6M41</t>
  </si>
  <si>
    <t>6M42</t>
  </si>
  <si>
    <t>c</t>
  </si>
  <si>
    <t>6M36</t>
  </si>
  <si>
    <t>6M37</t>
  </si>
  <si>
    <t>6M361</t>
  </si>
  <si>
    <t>6M362</t>
  </si>
  <si>
    <t>6M371</t>
  </si>
  <si>
    <t>6M372</t>
  </si>
  <si>
    <t>6M3=6M31+6M32</t>
  </si>
  <si>
    <t>6M35=6M351+6M352</t>
  </si>
  <si>
    <t>6M4=6M41+6M42</t>
  </si>
  <si>
    <t>6M36=6M361+6M362</t>
  </si>
  <si>
    <t>6M37=6M371+6M372</t>
  </si>
  <si>
    <t>*</t>
  </si>
  <si>
    <t xml:space="preserve">Marche à suivre pour compléter le questionnaire pour la déclaration très fréquente des données de SFP pour le Système de correspondance intégrée (SCI) </t>
  </si>
  <si>
    <t xml:space="preserve">Les tableaux statistiques du Questionnaire pour la déclaration très fréquente des données de SFP incluent trois récapitulatifs qui correspondent au Questionnaire annuel détaillé de SFP:   </t>
  </si>
  <si>
    <t>Utilisé pour déclarer les données des stocks (actifs non financiers, actifs financiers et passifs (qui incluent la dette, si disponible))</t>
  </si>
  <si>
    <t xml:space="preserve">Veuillez télécharger et compléter les déclarations qui correspondent aux circonstances de votre pays. </t>
  </si>
  <si>
    <t xml:space="preserve"> --</t>
  </si>
  <si>
    <t>Nom du pays::</t>
  </si>
  <si>
    <t>Code pays:</t>
  </si>
  <si>
    <t>Exercice:</t>
  </si>
  <si>
    <t>Unité monétaire / Année finissant le:</t>
  </si>
  <si>
    <t>[nom du pays]</t>
  </si>
  <si>
    <t>[code]</t>
  </si>
  <si>
    <t>[Année à laquelle les données se rapportent]</t>
  </si>
  <si>
    <t>[Unité monétaire / année finissant le ... (mois, jour)]</t>
  </si>
  <si>
    <t>Valeur nette</t>
  </si>
  <si>
    <t xml:space="preserve">Actifs non financiers </t>
  </si>
  <si>
    <t xml:space="preserve">Actifs financiers </t>
  </si>
  <si>
    <t>Numéraire et dépôts</t>
  </si>
  <si>
    <t>Titres autres qu'actions</t>
  </si>
  <si>
    <t>Crédits</t>
  </si>
  <si>
    <t>Actions et autres participations</t>
  </si>
  <si>
    <t>Réserves techniques d'assurance</t>
  </si>
  <si>
    <t>Dérivés financiers</t>
  </si>
  <si>
    <t>Autres comptes à recevoir</t>
  </si>
  <si>
    <t xml:space="preserve">Intérieurs </t>
  </si>
  <si>
    <t>Extérieurs</t>
  </si>
  <si>
    <t>Or monétaire et DTS</t>
  </si>
  <si>
    <t>Administrations publiques</t>
  </si>
  <si>
    <t>Banque centrale</t>
  </si>
  <si>
    <t>La catégorie des titres autres que les actions comprend les instruments financiers négociables représentatifs d’engagements que des unités institutionnelles doivent régler au moyen d’espèces, d’instruments financiers ou de tout autre actif ayant une valeur économique. Les titres de cette catégorie précisent normalement les échéances des versements d’intérêts et des remboursements de principal. Les titres autres que les actions sont par exemple, les bons (du Trésor), les obligations garanties ou non, y compris les obligations convertibles en actions, le papier commercial,  les certificats de dépôt négociables, les crédits immobiliers titrisés, les acceptations bancaires et les crédits devenus négociables de fait. Lorsqu'aucune valeur marchande de titres à court terme (par exemple, bons (du Trésor), certificats de dépôt négociables et acceptations bancaires) n'est disponible, ces titres doivent être valorisés à leur valeur d’émission augmentée des intérêts courus. Lorsqu'aucune valeur marchande de titres à long terme (par exemple, obligations garanties ou non) n'est disponible, ces titres doivent être valorisés au prix d'émission, plus les intérêts accumulés mais non payés.</t>
  </si>
  <si>
    <t xml:space="preserve">Il est important de ne pas évaluer à leur valeur faciale les obligations à prime d’émission élevée ou à coupon zéro. </t>
  </si>
  <si>
    <t xml:space="preserve">Un État fédéré, province ou région, correspond à la zone géographique la plus étendue pouvant constituer une subdivision politique ou administrative d'un pays. Cette zone géographique peut avoir d’autres appellations, comme celles de province, canton, république, préfecture ou département, et de région administrative. Le pouvoir législatif, judiciaire et exécutif de l'administration d'un État fédéré s'étend sur l'ensemble de son territoire, lequel comprend généralement de nombreuses localités mais exclut les territoires d'autres États fédérés. Dans certains pays, il n'existe ni États fédérés ni administrations d'États fédérés.  Les administrations locales exercent leur pouvoir législatif, judiciaire et exécutif sur les plus petits des territoires géographiques pouvant exister d’un point de vue administratif et politique. Leurs pouvoirs sont généralement beaucoup plus limités que ceux de l'administration centrale ou des administrations d’États fédérés, et elles peuvent être habilitées ou non à prélever des impôts sur les unités institutionnelles ou sur les activités qui ont lieu sur leur territoire. Toutefois, pour être traitées comme des unités institutionnelles, elles doivent avoir le droit de posséder des actifs, de se </t>
  </si>
  <si>
    <t>procurer des ressources financières et de contracter des engagements en empruntant en leur nom propre.</t>
  </si>
  <si>
    <t xml:space="preserve">La catégorie des titres autres que les actions comprend les instruments négociables représentatifs d’engagements que des unités institutionnelles doivent régler au moyen d’espèces, d’instruments financiers ou de tout autre actif ayant une valeur économique. Les titres de cette catégorie précisent normalement les échéances des versements d’intérêts et des remboursements de principal. Les titres autres que les actions sont par exemple les bons (du Trésor), les obligations garanties ou non,  le papier commercial, les certificats de dépôt négociables, les crédits immobiliers titrisés, les acceptations bancaires et les crédits devenus négociables de fait. Lorsqu'aucune valeur marchande n'est disponible, ces titres à court terme (par exemple, les bons du Trésor, les certificats de dépôt négociables et les acceptations bancaires) doivent être comptabilisés à leur valeur d’émission augmentée des intérêts courus non encore payés. Lorsqu'aucune valeur marchande n'est disponible, ces titres à long terme (par exemple, les obligations et autres titres obligataires) doivent être comptabilisés à leur valeur d’émission augmentée des intérêts courus non encore payés. Il est important de </t>
  </si>
  <si>
    <t>ne pas évaluer à leur valeur faciale les obligations à prime d’émission élevée ou à coupon zéro.</t>
  </si>
  <si>
    <t>Un État fédéré, province ou région, correspond à la zone géographique la plus étendue pouvant constituer une subdivision politique ou administrative d'un pays. Cette zone géographique peut avoir d’autres appellations, comme celles de province, canton, république, préfecture ou département, ou de région administrative. Le pouvoir législatif, judiciaire et exécutif de l'administration d'un État fédéré s'étend sur l'ensemble de son territoire, lequel comprend généralement de nombreuses localités mais exclut les territoires d'autres États fédérés. Dans certains pays, il n'existe ni États fédérés ni administrations d'États fédérés.  Les administrations locales exercent leur pouvoir législatif, judiciaire et exécutif sur les plus petits des territoires géographiques pouvant exister d’un point de vue administratif et politique. Leurs pouvoirs sont généralement beaucoup plus limités que ceux de l'administration centrale ou des administrations d’États fédérés, et elles peuvent être habilitées ou non à prélever des impôts sur les unités institutionnelles ou sur les activités qui ont lieu sur leur territoire. Toutefois, pour être traitées comme des unités institutionnelles, elles doivent avoir le droit de posséder des actifs, de se</t>
  </si>
  <si>
    <t>procurer des ressources financières et de contracter des engagements en empruntant en leur nom propre..</t>
  </si>
  <si>
    <t xml:space="preserve"> Les dons sont des transferts non obligatoires courants ou en capital qu’une administration publique peut recevoir d’une autre administration publique ou d’une organisation internationale. Les dons sont classés tout d’abord selon le type d’administration publique donatrice, puis selon qu’ils sont courants ou en capital. Le système de SFP distingue trois sources de dons : dons reçus d’administrations étrangères, dons reçus d’organisations internationales, et dons reçus d’autres unités d’administration publique. Les dons courants sont des dons destinés à couvrir des dépenses courantes et ne sont pas rattachés ou subordonnés à l’acquisition d’un actif par le bénéficiaire. Les dons en capital concernent l’acquisition d’actifs par le bénéficiaire et peuvent se présenter sous la forme d’un transfert de fonds que le bénéficiaire doit en principe ou obligatoirement consacrer à l’acquisition d’un ou de plusieurs actifs (autres que des stocks), à un transfert d’actifs (autres que stocks et espèces), ou à l’annulation d’un engagement d’un commun accord entre le créancier et le débiteur. Si des doutes existent quant à la nature d’un don, il doit être classé dans la catégorie des dons courants. Les dons </t>
  </si>
  <si>
    <t>sont enregistrés au moment où sont remplies toutes les conditions auxquelles est subordonnée leur réception et où le bénéficiaire jouit d’une créance inconditionnelle.</t>
  </si>
  <si>
    <t xml:space="preserve">Les subventions sont des paiements courants sans contrepartie que les administrations publiques effectuent en faveur d’entreprises selon le niveau général de leurs activités productives ou selon le volume ou la valeur de biens et services particuliers produits, vendus, exportés ou importés. Les subventions peuvent ainsi être conçues pour agir sur le niveau de la production, les prix de vente, ou les bénéfices des entreprises. Les versements aux entreprises pour financer leur formation de capital, ou en réparation de dommage subis par leurs actifs non financiers ou encore pour couvrir d’importants déficits courants accumulés sur deux ans ou plus sont à enregistrer parmi les autres charges en capital. Les subventions incluent aussi des transferts aux sociétés et quasi-sociétés publiques destinés à compenser les pertes qu'elles subissent dans leurs activités productives lorsque, dans le cadre d'une politique économique et sociale délibérée, elles font payer des prix inférieurs à leurs coûts moyens de production. Si ces pertes ont été accumulées sur deux ans ou plus, les paiements sont à classer parmi les autres charges en capital . Les subventions sont à classer d'abord selon </t>
  </si>
  <si>
    <t>que le bénéficiaire est un producteur public ou privé, puis selon que le producteur est une institution non financière ou financière.</t>
  </si>
  <si>
    <t xml:space="preserve"> Les dons sont des transferts non obligatoires courants ou en capital qu’une administration publique peut recevoir d’une autre administration publique ou d’une organisation internationale. Les dons sont classés tout d’abord selon le type d’administration publique bénéficiaire puis selon qu’ils sont courants ou en capital. Le système SFP distingue trois types de bénéficiaires de dons : dons aux administrations étrangères, dons aux organisations internationales, et dons à d’autres unités d’administration publique. Les dons courants sont des dons destinés à couvrir des dépenses courantes et ne sont pas rattachés ou subordonnés à l’acquisition d’un actif par le bénéficiaire. Les dons en capital concernent l’acquisition d’actifs par le bénéficiaire et peuvent se présenter sous la forme d’un transfert de fonds que le bénéficiaire doit en principe ou obligatoirement consacrer à l’acquisition d’un ou de plusieurs actifs (autres que des stocks), à un transfert d’actifs (autres que stocks et espèces), ou à l’annulation d’un engagement d’un commun accord entre le créancier et le débiteur. Si des doutes existent quant à la nature d’un don, il doit être classé dans la catégorie des dons courants. Les dons sont</t>
  </si>
  <si>
    <t xml:space="preserve">enregistrés au moment où sont remplies toutes les conditions auxquelles est subordonnée leur réception et où le bénéficiaire jouit d’une créance inconditionnelle.   </t>
  </si>
  <si>
    <t xml:space="preserve"> Les dons sont des transferts non obligatoires courants ou en capital qu’une administration publique peut recevoir d’une autre administration publique ou d’une organisation internationale. Les dons sont classés tout d’abord selon le type d’administration publique bénéficiaire puis selon qu’ils sont courants ou en capital. Le système de SFP distingue trois types de bénéficiaires de dons : dons aux administrations étrangères, dons aux organisations internationales, et dons à d’autres unités d’administration publique. Les dons courants sont des dons destinés à couvrir des dépenses courantes et ne sont pas rattachés ou subordonnés à l’acquisition d’un actif par le bénéficiaire. Les dons en capital concernent l’acquisition d’actifs par le bénéficiaire et peuvent se présenter sous la forme d’un transfert de fonds que le bénéficiaire doit en principe ou obligatoirement consacrer à l’acquisition d’un ou de plusieurs actifs (autres que des stocks), à un transfert d’actifs (autres que stocks et espèces), ou à l’annulation d’un engagement d’un commun accord entre le créancier et le débiteur. Si des doutes existent quant à la nature d’un don, il doit être classé dans la catégorie des dons courants. Les dons sont </t>
  </si>
  <si>
    <t xml:space="preserve">Les subventions sont des paiements courants sans contrepartie que les administrations publiques effectuent en faveur d’entreprises selon le niveau général de leurs activités productives ou selon le volume ou la valeur de biens et services particuliers produits, vendus, exportés ou importés. Les subventions peuvent ainsi être conçues pour agir sur le niveau de la production, les prix de vente, ou les bénéfices des entreprises. Les versements aux entreprises pour financer leur formation de capital, ou en réparation de dommages subis par leurs actifs non financiers ou encore pour couvrir d’importants déficits courants accumulés sur deux ans ou plus sont à enregistrer parmi les autres charges en capital. Les subventions incluent aussi des transferts aux sociétés et quasi-sociétés publiques destinés à compenser les pertes qu'elles subissent dans leurs activités productives lorsque, dans le cadre d'une politique économique et sociale délibérée, elles font payer des prix inférieurs à leurs coûts moyens de production. Si ces pertes ont été accumulées sur deux ans ou plus, les paiements sont à classer parmi les autres charges en capital . Les subventions sont à classer d'abord selon </t>
  </si>
  <si>
    <t>Toutes les transactions qui accroissent la détention d’actifs d’une unité sont des acquisitions.</t>
  </si>
  <si>
    <t>À l'exception de la consommation de capital fixe, toutes les transactions qui diminuent la détention d’actifs par une unité sont des cessions.</t>
  </si>
  <si>
    <t>Voir les définitions des actifs financiers par débiteur dans le compte de patrimoine, plus haut.</t>
  </si>
  <si>
    <t>Voir la définition de l'or monétaire et des DTS dans le compte de patrimoine, plus haut.</t>
  </si>
  <si>
    <t>Voir les définitions des passifs par instrument dans le compte de patrimoine, plus haut.</t>
  </si>
  <si>
    <t>Droits de tirage spéciaux (DTS)</t>
  </si>
  <si>
    <t>63=6301+6302+6303+6304+6305+6306+6307+6308</t>
  </si>
  <si>
    <t>32=3202+3203+3204+3205+3206+3207+3208+323</t>
  </si>
  <si>
    <t>33=3301+3302+3303+3304+3305+3306+3307+3308</t>
  </si>
  <si>
    <t>33=3301+3302+3303+3304+3305+3306+3307</t>
  </si>
  <si>
    <t>mars 2010</t>
  </si>
  <si>
    <t xml:space="preserve">L’or monétaire est constitué par l’or dont les autorités monétaires (ou autres institutions soumises à leur contrôle effectif) sont propriétaires et qu’elles détiennent comme avoir de réserve. Il se compose d’or en lingots (comprenant l’or détenu dans les comptes d’or alloué) ou d’or non-alloué avec les non-résidents donnant droit à réclamer une livraison en or.
Les DTS sont des avoirs de réserve internationaux créés par le FMI et alloués à ses pays membres pour compléter leurs réserves. Ces avoirs représentent des créances sur l’ensemble des participants ou non pas sur le FMI. Les avoirs détenus en DTS confèrent à chaque détenteur  le droit inconditionnel d’obtenir des devises ou d’autres avoirs de réserve auprès d’autres membres du FMI. La création des DTS (allocations de DTS) et l’extinction des DTS (annulation des DTS) sont considérées comme des transactions. Ces transactions et les encours qui en résultent sont enregistrés pour le montant brut de l’allocation. Les avoirs en DTS  détenus font partie de l’actif financier du secteur public.
</t>
  </si>
  <si>
    <t>Les allocations des DTS reçues par un pays (membre du département des DTS) sont enregistrées comme des transactions au passif sous forme de DTS ayant pour contrepartie les avoirs en DTS détenus comme actif financier. Les transactions et les encours qui en résultent sont enregistrés pour le montant brut de l’allocation. Si l’allocation de DTS est enregistrée au bilan de l’administration publique, elle devra faire partie de la dette de cette dernière. Si l’allocation de DTS est enregistrée au bilan de la banque centrale, elle ne fera pas partie de la dette de l’administration publique mais plutôt de celle du secteur public.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</si>
</sst>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Red]0"/>
    <numFmt numFmtId="171" formatCode="##,##0.0000"/>
  </numFmts>
  <fonts count="89">
    <font>
      <sz val="10"/>
      <name val="Times New Roman"/>
      <family val="0"/>
    </font>
    <font>
      <sz val="8"/>
      <name val="Tahoma"/>
      <family val="2"/>
    </font>
    <font>
      <sz val="8"/>
      <name val="Times New Roman"/>
      <family val="1"/>
    </font>
    <font>
      <b/>
      <sz val="10"/>
      <name val="Times New Roman"/>
      <family val="1"/>
    </font>
    <font>
      <b/>
      <i/>
      <sz val="10"/>
      <name val="Times New Roman"/>
      <family val="1"/>
    </font>
    <font>
      <b/>
      <sz val="23"/>
      <name val="Times New Roman"/>
      <family val="1"/>
    </font>
    <font>
      <b/>
      <sz val="16"/>
      <name val="Times New Roman"/>
      <family val="1"/>
    </font>
    <font>
      <b/>
      <sz val="14"/>
      <name val="Times New Roman"/>
      <family val="1"/>
    </font>
    <font>
      <sz val="14"/>
      <name val="Times New Roman"/>
      <family val="1"/>
    </font>
    <font>
      <b/>
      <sz val="12"/>
      <name val="Times New Roman"/>
      <family val="1"/>
    </font>
    <font>
      <sz val="12"/>
      <name val="Times New Roman"/>
      <family val="1"/>
    </font>
    <font>
      <sz val="11"/>
      <name val="Times New Roman"/>
      <family val="1"/>
    </font>
    <font>
      <b/>
      <sz val="8"/>
      <color indexed="12"/>
      <name val="Arial"/>
      <family val="2"/>
    </font>
    <font>
      <sz val="7"/>
      <name val="Arial"/>
      <family val="2"/>
    </font>
    <font>
      <b/>
      <sz val="8"/>
      <color indexed="17"/>
      <name val="Arial"/>
      <family val="2"/>
    </font>
    <font>
      <b/>
      <sz val="7"/>
      <name val="Arial"/>
      <family val="2"/>
    </font>
    <font>
      <sz val="7"/>
      <color indexed="10"/>
      <name val="Arial"/>
      <family val="2"/>
    </font>
    <font>
      <b/>
      <sz val="7"/>
      <color indexed="10"/>
      <name val="Times New Roman"/>
      <family val="1"/>
    </font>
    <font>
      <sz val="7"/>
      <name val="Times New Roman"/>
      <family val="1"/>
    </font>
    <font>
      <b/>
      <sz val="7.5"/>
      <name val="Arial"/>
      <family val="2"/>
    </font>
    <font>
      <sz val="7.5"/>
      <name val="Arial"/>
      <family val="2"/>
    </font>
    <font>
      <u val="single"/>
      <sz val="10"/>
      <color indexed="12"/>
      <name val="Times New Roman"/>
      <family val="1"/>
    </font>
    <font>
      <u val="single"/>
      <sz val="10"/>
      <color indexed="36"/>
      <name val="Times New Roman"/>
      <family val="1"/>
    </font>
    <font>
      <sz val="9"/>
      <name val="Arial"/>
      <family val="2"/>
    </font>
    <font>
      <b/>
      <sz val="13"/>
      <color indexed="48"/>
      <name val="Arial"/>
      <family val="2"/>
    </font>
    <font>
      <b/>
      <sz val="7"/>
      <color indexed="48"/>
      <name val="Arial"/>
      <family val="2"/>
    </font>
    <font>
      <sz val="10"/>
      <color indexed="48"/>
      <name val="Times New Roman"/>
      <family val="1"/>
    </font>
    <font>
      <sz val="10"/>
      <name val="Arial"/>
      <family val="2"/>
    </font>
    <font>
      <sz val="8"/>
      <name val="Arial"/>
      <family val="2"/>
    </font>
    <font>
      <b/>
      <sz val="12"/>
      <name val="Arial"/>
      <family val="2"/>
    </font>
    <font>
      <b/>
      <sz val="9"/>
      <name val="Arial"/>
      <family val="2"/>
    </font>
    <font>
      <b/>
      <sz val="13"/>
      <color indexed="12"/>
      <name val="Arial"/>
      <family val="2"/>
    </font>
    <font>
      <sz val="9"/>
      <color indexed="12"/>
      <name val="Arial"/>
      <family val="2"/>
    </font>
    <font>
      <i/>
      <sz val="10"/>
      <name val="Arial"/>
      <family val="2"/>
    </font>
    <font>
      <b/>
      <i/>
      <u val="single"/>
      <sz val="8"/>
      <name val="Arial"/>
      <family val="2"/>
    </font>
    <font>
      <b/>
      <sz val="8"/>
      <name val="Arial"/>
      <family val="2"/>
    </font>
    <font>
      <i/>
      <sz val="8"/>
      <name val="Arial"/>
      <family val="2"/>
    </font>
    <font>
      <i/>
      <vertAlign val="superscript"/>
      <sz val="8"/>
      <name val="Arial"/>
      <family val="2"/>
    </font>
    <font>
      <b/>
      <i/>
      <sz val="9"/>
      <name val="Arial"/>
      <family val="2"/>
    </font>
    <font>
      <b/>
      <i/>
      <sz val="9"/>
      <color indexed="12"/>
      <name val="Arial"/>
      <family val="2"/>
    </font>
    <font>
      <b/>
      <i/>
      <sz val="9"/>
      <color indexed="20"/>
      <name val="Arial"/>
      <family val="2"/>
    </font>
    <font>
      <b/>
      <u val="single"/>
      <sz val="8"/>
      <name val="Arial"/>
      <family val="2"/>
    </font>
    <font>
      <sz val="8"/>
      <color indexed="9"/>
      <name val="Arial"/>
      <family val="2"/>
    </font>
    <font>
      <b/>
      <sz val="8"/>
      <color indexed="9"/>
      <name val="Arial"/>
      <family val="2"/>
    </font>
    <font>
      <b/>
      <i/>
      <sz val="8"/>
      <name val="Arial"/>
      <family val="2"/>
    </font>
    <font>
      <b/>
      <i/>
      <sz val="8"/>
      <color indexed="8"/>
      <name val="Arial"/>
      <family val="2"/>
    </font>
    <font>
      <sz val="8"/>
      <color indexed="8"/>
      <name val="Arial"/>
      <family val="2"/>
    </font>
    <font>
      <b/>
      <sz val="8"/>
      <color indexed="8"/>
      <name val="Arial"/>
      <family val="2"/>
    </font>
    <font>
      <i/>
      <sz val="9"/>
      <name val="Arial"/>
      <family val="2"/>
    </font>
    <font>
      <b/>
      <u val="single"/>
      <sz val="10"/>
      <color indexed="9"/>
      <name val="Arial"/>
      <family val="2"/>
    </font>
    <font>
      <u val="single"/>
      <sz val="8"/>
      <color indexed="8"/>
      <name val="Arial"/>
      <family val="2"/>
    </font>
    <font>
      <sz val="9"/>
      <color indexed="10"/>
      <name val="Arial"/>
      <family val="2"/>
    </font>
    <font>
      <u val="single"/>
      <sz val="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color indexed="63"/>
      </right>
      <top>
        <color indexed="63"/>
      </top>
      <bottom style="thin"/>
    </border>
    <border>
      <left style="thin"/>
      <right style="thick"/>
      <top style="thin"/>
      <bottom style="thin"/>
    </border>
    <border>
      <left style="thin"/>
      <right style="thick"/>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style="thick"/>
      <top>
        <color indexed="63"/>
      </top>
      <bottom style="dotted"/>
    </border>
    <border>
      <left>
        <color indexed="63"/>
      </left>
      <right style="thin"/>
      <top style="dotted"/>
      <bottom style="dotted"/>
    </border>
    <border>
      <left style="thin"/>
      <right style="thin"/>
      <top style="dotted"/>
      <bottom style="dotted"/>
    </border>
    <border>
      <left style="thin"/>
      <right style="thick"/>
      <top style="dotted"/>
      <bottom style="dotted"/>
    </border>
    <border>
      <left style="thin"/>
      <right style="thick"/>
      <top>
        <color indexed="63"/>
      </top>
      <bottom style="thin"/>
    </border>
    <border>
      <left style="thin"/>
      <right style="thick"/>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27"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7" fillId="0" borderId="0" xfId="0" applyFont="1" applyBorder="1" applyAlignment="1">
      <alignment horizontal="center" vertical="center"/>
    </xf>
    <xf numFmtId="0" fontId="8" fillId="0" borderId="0" xfId="0" applyFont="1" applyBorder="1" applyAlignment="1">
      <alignment/>
    </xf>
    <xf numFmtId="0" fontId="7"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3" fillId="0" borderId="0" xfId="0" applyFont="1" applyBorder="1" applyAlignment="1">
      <alignment horizontal="lef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12" fillId="0" borderId="0" xfId="0" applyFont="1" applyFill="1" applyAlignment="1">
      <alignment horizontal="left"/>
    </xf>
    <xf numFmtId="0" fontId="13" fillId="0" borderId="0" xfId="0" applyFont="1" applyFill="1" applyAlignment="1">
      <alignment/>
    </xf>
    <xf numFmtId="3" fontId="13" fillId="0" borderId="0" xfId="0" applyNumberFormat="1" applyFont="1" applyFill="1" applyAlignment="1">
      <alignment/>
    </xf>
    <xf numFmtId="0" fontId="13" fillId="0" borderId="18" xfId="0"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0" fontId="0" fillId="0" borderId="19" xfId="0" applyFont="1" applyFill="1" applyBorder="1" applyAlignment="1">
      <alignment/>
    </xf>
    <xf numFmtId="0" fontId="0" fillId="0" borderId="0" xfId="0" applyBorder="1" applyAlignment="1">
      <alignment/>
    </xf>
    <xf numFmtId="0" fontId="0" fillId="0" borderId="18" xfId="0" applyBorder="1" applyAlignment="1">
      <alignment/>
    </xf>
    <xf numFmtId="0" fontId="16" fillId="0" borderId="0" xfId="0" applyFont="1" applyFill="1" applyBorder="1" applyAlignment="1">
      <alignment/>
    </xf>
    <xf numFmtId="0" fontId="17" fillId="0" borderId="0" xfId="0" applyFont="1" applyFill="1" applyAlignment="1">
      <alignment/>
    </xf>
    <xf numFmtId="0" fontId="18" fillId="0" borderId="0" xfId="0" applyFont="1" applyFill="1" applyAlignment="1">
      <alignment/>
    </xf>
    <xf numFmtId="0" fontId="20" fillId="0" borderId="0" xfId="0" applyFont="1" applyBorder="1" applyAlignment="1" applyProtection="1">
      <alignment/>
      <protection locked="0"/>
    </xf>
    <xf numFmtId="0" fontId="19" fillId="0" borderId="20" xfId="0" applyFont="1" applyBorder="1" applyAlignment="1" applyProtection="1">
      <alignment/>
      <protection locked="0"/>
    </xf>
    <xf numFmtId="0" fontId="13" fillId="0" borderId="20" xfId="0" applyFont="1" applyFill="1" applyBorder="1" applyAlignment="1">
      <alignment/>
    </xf>
    <xf numFmtId="0" fontId="18" fillId="0" borderId="19" xfId="0" applyFont="1" applyFill="1" applyBorder="1" applyAlignment="1">
      <alignment/>
    </xf>
    <xf numFmtId="0" fontId="15" fillId="0" borderId="21" xfId="0" applyFont="1" applyBorder="1" applyAlignment="1" applyProtection="1">
      <alignment/>
      <protection locked="0"/>
    </xf>
    <xf numFmtId="3" fontId="15" fillId="0" borderId="22" xfId="0" applyNumberFormat="1" applyFont="1" applyFill="1" applyBorder="1" applyAlignment="1">
      <alignment horizontal="center"/>
    </xf>
    <xf numFmtId="3" fontId="15" fillId="33" borderId="22" xfId="0" applyNumberFormat="1" applyFont="1" applyFill="1" applyBorder="1" applyAlignment="1">
      <alignment horizontal="center"/>
    </xf>
    <xf numFmtId="0" fontId="15" fillId="0" borderId="23" xfId="0" applyFont="1" applyFill="1" applyBorder="1" applyAlignment="1">
      <alignment horizontal="right"/>
    </xf>
    <xf numFmtId="0" fontId="15" fillId="0" borderId="24" xfId="0" applyFont="1" applyFill="1" applyBorder="1" applyAlignment="1">
      <alignment horizontal="right"/>
    </xf>
    <xf numFmtId="0" fontId="27" fillId="0" borderId="25" xfId="57" applyBorder="1">
      <alignment/>
      <protection/>
    </xf>
    <xf numFmtId="0" fontId="27" fillId="0" borderId="26" xfId="57" applyFont="1" applyBorder="1">
      <alignment/>
      <protection/>
    </xf>
    <xf numFmtId="0" fontId="27" fillId="0" borderId="27" xfId="57" applyFont="1" applyBorder="1">
      <alignment/>
      <protection/>
    </xf>
    <xf numFmtId="0" fontId="27" fillId="0" borderId="0" xfId="57">
      <alignment/>
      <protection/>
    </xf>
    <xf numFmtId="0" fontId="0" fillId="0" borderId="28" xfId="57" applyFont="1" applyBorder="1" applyProtection="1">
      <alignment/>
      <protection locked="0"/>
    </xf>
    <xf numFmtId="0" fontId="27" fillId="0" borderId="0" xfId="57" applyProtection="1">
      <alignment/>
      <protection locked="0"/>
    </xf>
    <xf numFmtId="0" fontId="0" fillId="0" borderId="24" xfId="57" applyFont="1" applyBorder="1" applyProtection="1">
      <alignment/>
      <protection locked="0"/>
    </xf>
    <xf numFmtId="0" fontId="31" fillId="0" borderId="24" xfId="57" applyFont="1" applyBorder="1" applyAlignment="1" applyProtection="1">
      <alignment horizontal="left" vertical="center"/>
      <protection locked="0"/>
    </xf>
    <xf numFmtId="0" fontId="27" fillId="0" borderId="0" xfId="57" applyFont="1">
      <alignment/>
      <protection/>
    </xf>
    <xf numFmtId="0" fontId="27" fillId="0" borderId="22" xfId="57" applyBorder="1">
      <alignment/>
      <protection/>
    </xf>
    <xf numFmtId="0" fontId="27" fillId="0" borderId="29" xfId="57" applyFont="1" applyBorder="1">
      <alignment/>
      <protection/>
    </xf>
    <xf numFmtId="0" fontId="7" fillId="0" borderId="0" xfId="0" applyFont="1" applyBorder="1" applyAlignment="1">
      <alignment horizontal="right" vertical="center"/>
    </xf>
    <xf numFmtId="0" fontId="7" fillId="0" borderId="0" xfId="0" applyFont="1" applyFill="1" applyBorder="1" applyAlignment="1">
      <alignment horizontal="right" vertical="center"/>
    </xf>
    <xf numFmtId="0" fontId="27" fillId="0" borderId="0" xfId="0" applyFont="1" applyAlignment="1">
      <alignment/>
    </xf>
    <xf numFmtId="0" fontId="30" fillId="0" borderId="0" xfId="0" applyFont="1" applyAlignment="1">
      <alignment/>
    </xf>
    <xf numFmtId="0" fontId="23" fillId="0" borderId="0" xfId="0" applyFont="1" applyAlignment="1">
      <alignment/>
    </xf>
    <xf numFmtId="0" fontId="10" fillId="0" borderId="0" xfId="0" applyFont="1" applyAlignment="1">
      <alignment wrapText="1"/>
    </xf>
    <xf numFmtId="0" fontId="30" fillId="0" borderId="0" xfId="0" applyFont="1" applyAlignment="1">
      <alignment/>
    </xf>
    <xf numFmtId="0" fontId="23" fillId="0" borderId="0" xfId="0" applyFont="1" applyAlignment="1">
      <alignment vertical="top" wrapText="1"/>
    </xf>
    <xf numFmtId="0" fontId="23" fillId="0" borderId="0" xfId="0" applyFont="1" applyAlignment="1">
      <alignment horizontal="justify" wrapText="1"/>
    </xf>
    <xf numFmtId="0" fontId="32" fillId="0" borderId="0" xfId="0" applyFont="1" applyAlignment="1">
      <alignment vertical="top" wrapText="1"/>
    </xf>
    <xf numFmtId="0" fontId="23" fillId="0" borderId="0" xfId="0" applyFont="1" applyAlignment="1">
      <alignment vertical="top"/>
    </xf>
    <xf numFmtId="0" fontId="27" fillId="0" borderId="0" xfId="0" applyFont="1" applyAlignment="1">
      <alignment vertical="top"/>
    </xf>
    <xf numFmtId="0" fontId="0" fillId="0" borderId="0" xfId="0" applyFont="1" applyAlignment="1">
      <alignment wrapText="1"/>
    </xf>
    <xf numFmtId="0" fontId="10" fillId="0" borderId="0" xfId="0" applyFont="1" applyAlignment="1">
      <alignment/>
    </xf>
    <xf numFmtId="0" fontId="8" fillId="0" borderId="14" xfId="0" applyFont="1" applyBorder="1" applyAlignment="1">
      <alignment/>
    </xf>
    <xf numFmtId="0" fontId="9" fillId="0" borderId="14" xfId="0" applyFont="1" applyBorder="1" applyAlignment="1">
      <alignment/>
    </xf>
    <xf numFmtId="164" fontId="0" fillId="0" borderId="30" xfId="0" applyNumberFormat="1" applyFont="1" applyFill="1" applyBorder="1" applyAlignment="1">
      <alignment/>
    </xf>
    <xf numFmtId="164" fontId="0" fillId="0" borderId="30" xfId="0" applyNumberFormat="1" applyFont="1" applyBorder="1" applyAlignment="1">
      <alignment/>
    </xf>
    <xf numFmtId="164" fontId="2" fillId="0" borderId="30" xfId="0" applyNumberFormat="1" applyFont="1" applyFill="1" applyBorder="1" applyAlignment="1">
      <alignment horizontal="right"/>
    </xf>
    <xf numFmtId="164" fontId="2" fillId="0" borderId="30" xfId="0" applyNumberFormat="1" applyFont="1" applyBorder="1" applyAlignment="1">
      <alignment/>
    </xf>
    <xf numFmtId="164" fontId="2" fillId="0" borderId="30" xfId="0" applyNumberFormat="1" applyFont="1" applyFill="1" applyBorder="1" applyAlignment="1">
      <alignment/>
    </xf>
    <xf numFmtId="164" fontId="2" fillId="0" borderId="29" xfId="0" applyNumberFormat="1" applyFont="1" applyFill="1" applyBorder="1" applyAlignment="1">
      <alignment/>
    </xf>
    <xf numFmtId="164" fontId="2" fillId="0" borderId="29" xfId="0" applyNumberFormat="1" applyFont="1" applyBorder="1" applyAlignment="1">
      <alignment/>
    </xf>
    <xf numFmtId="164" fontId="0" fillId="0" borderId="31" xfId="0" applyNumberFormat="1" applyFont="1" applyFill="1" applyBorder="1" applyAlignment="1">
      <alignment/>
    </xf>
    <xf numFmtId="164" fontId="0" fillId="0" borderId="31" xfId="0" applyNumberFormat="1" applyFont="1" applyBorder="1" applyAlignment="1">
      <alignment/>
    </xf>
    <xf numFmtId="164" fontId="16" fillId="0" borderId="30" xfId="0" applyNumberFormat="1" applyFont="1" applyFill="1" applyBorder="1" applyAlignment="1">
      <alignment/>
    </xf>
    <xf numFmtId="164" fontId="16" fillId="0" borderId="29" xfId="0" applyNumberFormat="1" applyFont="1" applyFill="1" applyBorder="1" applyAlignment="1">
      <alignment/>
    </xf>
    <xf numFmtId="3" fontId="34" fillId="0" borderId="20" xfId="0" applyNumberFormat="1" applyFont="1" applyFill="1" applyBorder="1" applyAlignment="1">
      <alignment/>
    </xf>
    <xf numFmtId="0" fontId="28" fillId="0" borderId="0" xfId="0" applyFont="1" applyFill="1" applyBorder="1" applyAlignment="1">
      <alignment/>
    </xf>
    <xf numFmtId="0" fontId="28" fillId="0" borderId="24" xfId="0" applyFont="1" applyBorder="1" applyAlignment="1">
      <alignment/>
    </xf>
    <xf numFmtId="0" fontId="35" fillId="0" borderId="20" xfId="0" applyFont="1" applyFill="1" applyBorder="1" applyAlignment="1">
      <alignment/>
    </xf>
    <xf numFmtId="0" fontId="28" fillId="0" borderId="24" xfId="0" applyFont="1" applyFill="1" applyBorder="1" applyAlignment="1">
      <alignment horizontal="right"/>
    </xf>
    <xf numFmtId="0" fontId="28" fillId="0" borderId="24" xfId="0" applyFont="1" applyFill="1" applyBorder="1" applyAlignment="1">
      <alignment/>
    </xf>
    <xf numFmtId="0" fontId="28" fillId="0" borderId="20" xfId="0" applyFont="1" applyBorder="1" applyAlignment="1">
      <alignment horizontal="left" indent="2"/>
    </xf>
    <xf numFmtId="0" fontId="28" fillId="0" borderId="24" xfId="0" applyFont="1" applyBorder="1" applyAlignment="1">
      <alignment horizontal="right"/>
    </xf>
    <xf numFmtId="0" fontId="36" fillId="0" borderId="0" xfId="0" applyFont="1" applyFill="1" applyBorder="1" applyAlignment="1">
      <alignment/>
    </xf>
    <xf numFmtId="0" fontId="2" fillId="0" borderId="0" xfId="0" applyFont="1" applyAlignment="1">
      <alignment/>
    </xf>
    <xf numFmtId="0" fontId="13" fillId="34" borderId="27" xfId="0" applyFont="1" applyFill="1" applyBorder="1" applyAlignment="1">
      <alignment/>
    </xf>
    <xf numFmtId="0" fontId="29" fillId="0" borderId="0" xfId="0" applyFont="1" applyAlignment="1">
      <alignment wrapText="1"/>
    </xf>
    <xf numFmtId="0" fontId="27" fillId="0" borderId="0" xfId="0" applyFont="1" applyFill="1" applyBorder="1" applyAlignment="1">
      <alignment/>
    </xf>
    <xf numFmtId="0" fontId="38" fillId="0" borderId="0" xfId="0" applyFont="1" applyAlignment="1">
      <alignment vertical="top" wrapText="1"/>
    </xf>
    <xf numFmtId="0" fontId="23" fillId="0" borderId="0" xfId="0" applyFont="1" applyAlignment="1">
      <alignment horizontal="left"/>
    </xf>
    <xf numFmtId="0" fontId="23" fillId="0" borderId="0" xfId="0" applyFont="1" applyAlignment="1">
      <alignment horizontal="left" vertical="top" wrapText="1"/>
    </xf>
    <xf numFmtId="0" fontId="23" fillId="0" borderId="0" xfId="0" applyFont="1" applyAlignment="1">
      <alignment horizontal="left" wrapText="1"/>
    </xf>
    <xf numFmtId="0" fontId="32" fillId="0" borderId="0" xfId="0" applyFont="1" applyAlignment="1">
      <alignment horizontal="left" vertical="top" wrapText="1"/>
    </xf>
    <xf numFmtId="3" fontId="15" fillId="0" borderId="27" xfId="0" applyNumberFormat="1" applyFont="1" applyFill="1" applyBorder="1" applyAlignment="1">
      <alignment horizontal="center"/>
    </xf>
    <xf numFmtId="0" fontId="0" fillId="0" borderId="30" xfId="0" applyBorder="1" applyAlignment="1">
      <alignment/>
    </xf>
    <xf numFmtId="3" fontId="0" fillId="0" borderId="30" xfId="0" applyNumberFormat="1" applyBorder="1" applyAlignment="1">
      <alignment/>
    </xf>
    <xf numFmtId="0" fontId="28" fillId="0" borderId="0" xfId="0" applyFont="1" applyFill="1" applyBorder="1" applyAlignment="1">
      <alignment horizontal="right"/>
    </xf>
    <xf numFmtId="164" fontId="2" fillId="0" borderId="0" xfId="0" applyNumberFormat="1" applyFont="1" applyFill="1" applyBorder="1" applyAlignment="1">
      <alignment/>
    </xf>
    <xf numFmtId="164" fontId="2" fillId="0" borderId="0" xfId="0" applyNumberFormat="1" applyFont="1" applyBorder="1" applyAlignment="1">
      <alignment/>
    </xf>
    <xf numFmtId="0" fontId="28" fillId="0" borderId="18" xfId="0" applyFont="1" applyFill="1" applyBorder="1" applyAlignment="1">
      <alignment horizontal="right"/>
    </xf>
    <xf numFmtId="3" fontId="0" fillId="0" borderId="29" xfId="0" applyNumberFormat="1" applyBorder="1" applyAlignment="1">
      <alignment/>
    </xf>
    <xf numFmtId="3" fontId="0" fillId="0" borderId="0" xfId="0" applyNumberFormat="1" applyBorder="1" applyAlignment="1">
      <alignment/>
    </xf>
    <xf numFmtId="0" fontId="0" fillId="35" borderId="30" xfId="0" applyFill="1" applyBorder="1" applyAlignment="1">
      <alignment/>
    </xf>
    <xf numFmtId="3" fontId="0" fillId="35" borderId="30" xfId="0" applyNumberFormat="1" applyFill="1" applyBorder="1" applyAlignment="1">
      <alignment/>
    </xf>
    <xf numFmtId="0" fontId="39" fillId="0" borderId="0" xfId="0" applyFont="1" applyAlignment="1">
      <alignment horizontal="left"/>
    </xf>
    <xf numFmtId="0" fontId="27" fillId="0" borderId="0" xfId="0" applyFont="1" applyAlignment="1">
      <alignment horizontal="right"/>
    </xf>
    <xf numFmtId="0" fontId="28" fillId="0" borderId="0" xfId="0" applyFont="1" applyAlignment="1">
      <alignment/>
    </xf>
    <xf numFmtId="0" fontId="28" fillId="0" borderId="0" xfId="0" applyFont="1" applyAlignment="1">
      <alignment wrapText="1"/>
    </xf>
    <xf numFmtId="0" fontId="28" fillId="0" borderId="0" xfId="0" applyFont="1" applyBorder="1" applyAlignment="1">
      <alignment vertical="top" wrapText="1"/>
    </xf>
    <xf numFmtId="0" fontId="28" fillId="0" borderId="0" xfId="0" applyFont="1" applyAlignment="1">
      <alignment vertical="top"/>
    </xf>
    <xf numFmtId="0" fontId="28" fillId="0" borderId="0" xfId="0" applyFont="1" applyAlignment="1">
      <alignment vertical="top" wrapText="1"/>
    </xf>
    <xf numFmtId="0" fontId="28" fillId="0" borderId="0" xfId="0" applyFont="1" applyAlignment="1">
      <alignment horizontal="left"/>
    </xf>
    <xf numFmtId="0" fontId="28" fillId="0" borderId="0" xfId="0" applyFont="1" applyAlignment="1">
      <alignment horizontal="left" vertical="top"/>
    </xf>
    <xf numFmtId="0" fontId="28" fillId="0" borderId="32" xfId="0" applyFont="1" applyBorder="1" applyAlignment="1">
      <alignment/>
    </xf>
    <xf numFmtId="0" fontId="35" fillId="0" borderId="32" xfId="0" applyFont="1" applyFill="1" applyBorder="1" applyAlignment="1">
      <alignment vertical="top"/>
    </xf>
    <xf numFmtId="0" fontId="28" fillId="0" borderId="32" xfId="0" applyFont="1" applyFill="1" applyBorder="1" applyAlignment="1">
      <alignment horizontal="left" vertical="top"/>
    </xf>
    <xf numFmtId="0" fontId="28" fillId="0" borderId="32" xfId="0" applyFont="1" applyFill="1" applyBorder="1" applyAlignment="1">
      <alignment vertical="top" wrapText="1"/>
    </xf>
    <xf numFmtId="0" fontId="28" fillId="0" borderId="32" xfId="0" applyFont="1" applyBorder="1" applyAlignment="1">
      <alignment horizontal="left" vertical="top" indent="1"/>
    </xf>
    <xf numFmtId="0" fontId="28" fillId="0" borderId="32" xfId="0" applyFont="1" applyBorder="1" applyAlignment="1">
      <alignment horizontal="left" vertical="top"/>
    </xf>
    <xf numFmtId="0" fontId="41" fillId="0" borderId="32" xfId="0" applyFont="1" applyFill="1" applyBorder="1" applyAlignment="1">
      <alignment vertical="top"/>
    </xf>
    <xf numFmtId="0" fontId="28" fillId="0" borderId="32" xfId="0" applyFont="1" applyFill="1" applyBorder="1" applyAlignment="1">
      <alignment vertical="top"/>
    </xf>
    <xf numFmtId="0" fontId="28" fillId="0" borderId="32" xfId="0" applyFont="1" applyFill="1" applyBorder="1" applyAlignment="1">
      <alignment horizontal="left" vertical="top" indent="1"/>
    </xf>
    <xf numFmtId="0" fontId="28" fillId="0" borderId="32" xfId="0" applyFont="1" applyBorder="1" applyAlignment="1">
      <alignment vertical="top" wrapText="1"/>
    </xf>
    <xf numFmtId="0" fontId="28" fillId="0" borderId="0" xfId="0" applyFont="1" applyBorder="1" applyAlignment="1">
      <alignment vertical="top"/>
    </xf>
    <xf numFmtId="0" fontId="44" fillId="0" borderId="32" xfId="0" applyFont="1" applyFill="1" applyBorder="1" applyAlignment="1">
      <alignment vertical="top"/>
    </xf>
    <xf numFmtId="0" fontId="45" fillId="0" borderId="32" xfId="0" applyFont="1" applyFill="1" applyBorder="1" applyAlignment="1">
      <alignment vertical="top"/>
    </xf>
    <xf numFmtId="0" fontId="47" fillId="0" borderId="32" xfId="0" applyFont="1" applyFill="1" applyBorder="1" applyAlignment="1">
      <alignment vertical="top"/>
    </xf>
    <xf numFmtId="0" fontId="35" fillId="0" borderId="32" xfId="0" applyFont="1" applyBorder="1" applyAlignment="1">
      <alignment horizontal="left" vertical="top"/>
    </xf>
    <xf numFmtId="0" fontId="36" fillId="0" borderId="32" xfId="0" applyFont="1" applyFill="1" applyBorder="1" applyAlignment="1">
      <alignment vertical="top"/>
    </xf>
    <xf numFmtId="0" fontId="28" fillId="0" borderId="32" xfId="0" applyFont="1" applyFill="1" applyBorder="1" applyAlignment="1">
      <alignment horizontal="left" vertical="top" indent="2"/>
    </xf>
    <xf numFmtId="3" fontId="46" fillId="0" borderId="32" xfId="0" applyNumberFormat="1" applyFont="1" applyFill="1" applyBorder="1" applyAlignment="1">
      <alignment horizontal="left" vertical="top" indent="1"/>
    </xf>
    <xf numFmtId="3" fontId="46" fillId="0" borderId="32" xfId="0" applyNumberFormat="1" applyFont="1" applyFill="1" applyBorder="1" applyAlignment="1">
      <alignment vertical="top" wrapText="1"/>
    </xf>
    <xf numFmtId="0" fontId="28" fillId="0" borderId="32" xfId="0" applyFont="1" applyFill="1" applyBorder="1" applyAlignment="1">
      <alignment horizontal="left" vertical="top" wrapText="1"/>
    </xf>
    <xf numFmtId="3" fontId="28" fillId="0" borderId="32" xfId="0" applyNumberFormat="1" applyFont="1" applyFill="1" applyBorder="1" applyAlignment="1">
      <alignment horizontal="left" vertical="top"/>
    </xf>
    <xf numFmtId="164" fontId="28" fillId="0" borderId="32" xfId="0" applyNumberFormat="1" applyFont="1" applyFill="1" applyBorder="1" applyAlignment="1" quotePrefix="1">
      <alignment horizontal="left" vertical="top"/>
    </xf>
    <xf numFmtId="0" fontId="28" fillId="0" borderId="32" xfId="0" applyFont="1" applyBorder="1" applyAlignment="1">
      <alignment horizontal="left" vertical="top" wrapText="1" indent="1"/>
    </xf>
    <xf numFmtId="0" fontId="28" fillId="0" borderId="0" xfId="0" applyFont="1" applyAlignment="1">
      <alignment horizontal="left" vertical="top" wrapText="1"/>
    </xf>
    <xf numFmtId="0" fontId="35" fillId="0" borderId="33" xfId="0" applyFont="1" applyFill="1" applyBorder="1" applyAlignment="1">
      <alignment vertical="top" wrapText="1"/>
    </xf>
    <xf numFmtId="0" fontId="28" fillId="0" borderId="32" xfId="0" applyFont="1" applyFill="1" applyBorder="1" applyAlignment="1">
      <alignment horizontal="left" vertical="top" wrapText="1" indent="1"/>
    </xf>
    <xf numFmtId="0" fontId="35" fillId="0" borderId="32" xfId="0" applyFont="1" applyFill="1" applyBorder="1" applyAlignment="1">
      <alignment vertical="top" wrapText="1"/>
    </xf>
    <xf numFmtId="0" fontId="44" fillId="0" borderId="32" xfId="0" applyFont="1" applyFill="1" applyBorder="1" applyAlignment="1">
      <alignment vertical="top" wrapText="1"/>
    </xf>
    <xf numFmtId="0" fontId="35" fillId="0" borderId="32" xfId="0" applyFont="1" applyBorder="1" applyAlignment="1">
      <alignment horizontal="left" vertical="top" wrapText="1"/>
    </xf>
    <xf numFmtId="0" fontId="28" fillId="0" borderId="32" xfId="0" applyFont="1" applyBorder="1" applyAlignment="1">
      <alignment horizontal="right" vertical="top" wrapText="1"/>
    </xf>
    <xf numFmtId="0" fontId="30" fillId="0" borderId="0" xfId="0" applyFont="1" applyAlignment="1">
      <alignment vertical="top"/>
    </xf>
    <xf numFmtId="0" fontId="42" fillId="36" borderId="0" xfId="0" applyFont="1" applyFill="1" applyAlignment="1">
      <alignment vertical="top"/>
    </xf>
    <xf numFmtId="0" fontId="43" fillId="36" borderId="0" xfId="0" applyFont="1" applyFill="1" applyAlignment="1">
      <alignment vertical="top"/>
    </xf>
    <xf numFmtId="0" fontId="43" fillId="36" borderId="0" xfId="0" applyFont="1" applyFill="1" applyAlignment="1">
      <alignment horizontal="center" vertical="top" wrapText="1"/>
    </xf>
    <xf numFmtId="0" fontId="27" fillId="0" borderId="0" xfId="0" applyFont="1" applyAlignment="1">
      <alignment/>
    </xf>
    <xf numFmtId="0" fontId="23" fillId="0" borderId="0" xfId="0" applyFont="1" applyAlignment="1">
      <alignment/>
    </xf>
    <xf numFmtId="0" fontId="43" fillId="36" borderId="0" xfId="0" applyFont="1" applyFill="1" applyAlignment="1">
      <alignment horizontal="right" vertical="top" wrapText="1"/>
    </xf>
    <xf numFmtId="3" fontId="0" fillId="0" borderId="30" xfId="0" applyNumberFormat="1" applyFill="1" applyBorder="1" applyAlignment="1">
      <alignment/>
    </xf>
    <xf numFmtId="0" fontId="0" fillId="0" borderId="20" xfId="0" applyBorder="1" applyAlignment="1">
      <alignment/>
    </xf>
    <xf numFmtId="0" fontId="28" fillId="0" borderId="34" xfId="0" applyFont="1" applyFill="1" applyBorder="1" applyAlignment="1">
      <alignment/>
    </xf>
    <xf numFmtId="0" fontId="28" fillId="0" borderId="35" xfId="0" applyFont="1" applyBorder="1" applyAlignment="1">
      <alignment horizontal="right"/>
    </xf>
    <xf numFmtId="164" fontId="2" fillId="0" borderId="36" xfId="0" applyNumberFormat="1" applyFont="1" applyFill="1" applyBorder="1" applyAlignment="1">
      <alignment/>
    </xf>
    <xf numFmtId="164" fontId="2" fillId="0" borderId="36" xfId="0" applyNumberFormat="1" applyFont="1" applyBorder="1" applyAlignment="1">
      <alignment/>
    </xf>
    <xf numFmtId="3" fontId="0" fillId="0" borderId="36" xfId="0" applyNumberFormat="1" applyFill="1" applyBorder="1" applyAlignment="1">
      <alignment/>
    </xf>
    <xf numFmtId="164" fontId="2" fillId="0" borderId="19" xfId="0" applyNumberFormat="1" applyFont="1" applyFill="1" applyBorder="1" applyAlignment="1">
      <alignment/>
    </xf>
    <xf numFmtId="0" fontId="52" fillId="0" borderId="37" xfId="0" applyFont="1" applyFill="1" applyBorder="1" applyAlignment="1">
      <alignment/>
    </xf>
    <xf numFmtId="0" fontId="28" fillId="0" borderId="20" xfId="0" applyFont="1" applyFill="1" applyBorder="1" applyAlignment="1">
      <alignment/>
    </xf>
    <xf numFmtId="0" fontId="28" fillId="0" borderId="38" xfId="0" applyFont="1" applyFill="1" applyBorder="1" applyAlignment="1">
      <alignment/>
    </xf>
    <xf numFmtId="0" fontId="28" fillId="0" borderId="18" xfId="0" applyFont="1" applyFill="1" applyBorder="1" applyAlignment="1">
      <alignment/>
    </xf>
    <xf numFmtId="0" fontId="28" fillId="0" borderId="32" xfId="0" applyFont="1" applyBorder="1" applyAlignment="1">
      <alignment horizontal="left" vertical="top" indent="3"/>
    </xf>
    <xf numFmtId="0" fontId="52" fillId="0" borderId="32" xfId="0" applyFont="1" applyFill="1" applyBorder="1" applyAlignment="1">
      <alignment vertical="top" wrapText="1"/>
    </xf>
    <xf numFmtId="0" fontId="28" fillId="0" borderId="0" xfId="0" applyFont="1" applyFill="1" applyBorder="1" applyAlignment="1">
      <alignment horizontal="left" indent="2"/>
    </xf>
    <xf numFmtId="0" fontId="28" fillId="0" borderId="32" xfId="0" applyFont="1" applyBorder="1" applyAlignment="1">
      <alignment horizontal="left" vertical="top" indent="5"/>
    </xf>
    <xf numFmtId="3" fontId="15" fillId="33" borderId="39" xfId="0" applyNumberFormat="1" applyFont="1" applyFill="1" applyBorder="1" applyAlignment="1">
      <alignment horizontal="center"/>
    </xf>
    <xf numFmtId="3" fontId="15" fillId="33" borderId="27" xfId="0" applyNumberFormat="1" applyFont="1" applyFill="1" applyBorder="1" applyAlignment="1">
      <alignment horizontal="center"/>
    </xf>
    <xf numFmtId="3" fontId="0" fillId="0" borderId="30" xfId="0" applyNumberFormat="1" applyFont="1" applyFill="1" applyBorder="1" applyAlignment="1">
      <alignment/>
    </xf>
    <xf numFmtId="0" fontId="0" fillId="0" borderId="40" xfId="0" applyFont="1" applyBorder="1" applyAlignment="1">
      <alignment/>
    </xf>
    <xf numFmtId="3" fontId="0" fillId="0" borderId="24" xfId="0" applyNumberFormat="1" applyFont="1" applyFill="1" applyBorder="1" applyAlignment="1">
      <alignment/>
    </xf>
    <xf numFmtId="0" fontId="0" fillId="0" borderId="30" xfId="0" applyFont="1" applyBorder="1" applyAlignment="1">
      <alignment/>
    </xf>
    <xf numFmtId="3" fontId="28" fillId="0" borderId="24" xfId="0" applyNumberFormat="1" applyFont="1" applyFill="1" applyBorder="1" applyAlignment="1">
      <alignment/>
    </xf>
    <xf numFmtId="3" fontId="2" fillId="0" borderId="30" xfId="0" applyNumberFormat="1" applyFont="1" applyFill="1" applyBorder="1" applyAlignment="1">
      <alignment/>
    </xf>
    <xf numFmtId="0" fontId="2" fillId="0" borderId="40" xfId="0" applyFont="1" applyBorder="1" applyAlignment="1">
      <alignment/>
    </xf>
    <xf numFmtId="3" fontId="2" fillId="0" borderId="24" xfId="0" applyNumberFormat="1" applyFont="1" applyFill="1" applyBorder="1" applyAlignment="1">
      <alignment/>
    </xf>
    <xf numFmtId="0" fontId="2" fillId="0" borderId="30" xfId="0" applyFont="1" applyBorder="1" applyAlignment="1">
      <alignment/>
    </xf>
    <xf numFmtId="0" fontId="28" fillId="0" borderId="0" xfId="0" applyFont="1" applyFill="1" applyBorder="1" applyAlignment="1">
      <alignment horizontal="left"/>
    </xf>
    <xf numFmtId="3" fontId="28" fillId="0" borderId="0" xfId="0" applyNumberFormat="1" applyFont="1" applyFill="1" applyBorder="1" applyAlignment="1">
      <alignment/>
    </xf>
    <xf numFmtId="0" fontId="44" fillId="0" borderId="20" xfId="0" applyFont="1" applyFill="1" applyBorder="1" applyAlignment="1">
      <alignment/>
    </xf>
    <xf numFmtId="3" fontId="28" fillId="0" borderId="2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24" xfId="0" applyNumberFormat="1" applyFont="1" applyFill="1" applyBorder="1" applyAlignment="1">
      <alignment horizontal="right"/>
    </xf>
    <xf numFmtId="0" fontId="45" fillId="0" borderId="20" xfId="0" applyFont="1" applyFill="1" applyBorder="1" applyAlignment="1">
      <alignment/>
    </xf>
    <xf numFmtId="0" fontId="46" fillId="0" borderId="0" xfId="0" applyFont="1" applyFill="1" applyBorder="1" applyAlignment="1">
      <alignment/>
    </xf>
    <xf numFmtId="0" fontId="47" fillId="0" borderId="20" xfId="0" applyFont="1" applyFill="1" applyBorder="1" applyAlignment="1">
      <alignment/>
    </xf>
    <xf numFmtId="3" fontId="46" fillId="0" borderId="0" xfId="0" applyNumberFormat="1" applyFont="1" applyFill="1" applyBorder="1" applyAlignment="1">
      <alignment/>
    </xf>
    <xf numFmtId="164" fontId="28" fillId="0" borderId="24" xfId="0" applyNumberFormat="1" applyFont="1" applyFill="1" applyBorder="1" applyAlignment="1" quotePrefix="1">
      <alignment horizontal="right"/>
    </xf>
    <xf numFmtId="0" fontId="2" fillId="0" borderId="30" xfId="0" applyFont="1" applyBorder="1" applyAlignment="1">
      <alignment horizontal="right"/>
    </xf>
    <xf numFmtId="0" fontId="2" fillId="0" borderId="24" xfId="0" applyFont="1" applyBorder="1" applyAlignment="1">
      <alignment horizontal="right"/>
    </xf>
    <xf numFmtId="0" fontId="0" fillId="0" borderId="20" xfId="0" applyFont="1" applyFill="1" applyBorder="1" applyAlignment="1">
      <alignment/>
    </xf>
    <xf numFmtId="0" fontId="0" fillId="0" borderId="41" xfId="0" applyFont="1" applyFill="1" applyBorder="1" applyAlignment="1">
      <alignment/>
    </xf>
    <xf numFmtId="0" fontId="28" fillId="0" borderId="42" xfId="0" applyFont="1" applyFill="1" applyBorder="1" applyAlignment="1">
      <alignment/>
    </xf>
    <xf numFmtId="0" fontId="28" fillId="0" borderId="43" xfId="0" applyFont="1" applyBorder="1" applyAlignment="1">
      <alignment horizontal="right"/>
    </xf>
    <xf numFmtId="0" fontId="2" fillId="0" borderId="44" xfId="0" applyFont="1" applyBorder="1" applyAlignment="1">
      <alignment horizontal="right"/>
    </xf>
    <xf numFmtId="0" fontId="2" fillId="0" borderId="45" xfId="0" applyFont="1" applyBorder="1" applyAlignment="1">
      <alignment/>
    </xf>
    <xf numFmtId="0" fontId="2" fillId="0" borderId="43" xfId="0" applyFont="1" applyBorder="1" applyAlignment="1">
      <alignment horizontal="right"/>
    </xf>
    <xf numFmtId="0" fontId="2" fillId="0" borderId="44" xfId="0" applyFont="1" applyBorder="1" applyAlignment="1">
      <alignment/>
    </xf>
    <xf numFmtId="0" fontId="28" fillId="0" borderId="46" xfId="0" applyFont="1" applyFill="1" applyBorder="1" applyAlignment="1">
      <alignment horizontal="right"/>
    </xf>
    <xf numFmtId="0" fontId="2" fillId="0" borderId="47" xfId="0" applyFont="1" applyFill="1" applyBorder="1" applyAlignment="1">
      <alignment horizontal="right"/>
    </xf>
    <xf numFmtId="0" fontId="2" fillId="0" borderId="47" xfId="0" applyFont="1" applyBorder="1" applyAlignment="1">
      <alignment horizontal="right"/>
    </xf>
    <xf numFmtId="0" fontId="2" fillId="0" borderId="48" xfId="0" applyFont="1" applyBorder="1" applyAlignment="1">
      <alignment/>
    </xf>
    <xf numFmtId="0" fontId="2" fillId="0" borderId="46" xfId="0" applyFont="1" applyFill="1" applyBorder="1" applyAlignment="1">
      <alignment horizontal="right"/>
    </xf>
    <xf numFmtId="0" fontId="2" fillId="0" borderId="47" xfId="0" applyFont="1" applyBorder="1" applyAlignment="1">
      <alignment/>
    </xf>
    <xf numFmtId="0" fontId="2" fillId="0" borderId="30" xfId="0" applyFont="1" applyFill="1" applyBorder="1" applyAlignment="1">
      <alignment horizontal="right"/>
    </xf>
    <xf numFmtId="0" fontId="2" fillId="0" borderId="24" xfId="0" applyFont="1" applyFill="1" applyBorder="1" applyAlignment="1">
      <alignment horizontal="right"/>
    </xf>
    <xf numFmtId="0" fontId="0" fillId="0" borderId="18" xfId="0" applyFont="1" applyBorder="1" applyAlignment="1">
      <alignment/>
    </xf>
    <xf numFmtId="0" fontId="28" fillId="0" borderId="23" xfId="0" applyFont="1" applyFill="1" applyBorder="1" applyAlignment="1">
      <alignment horizontal="right"/>
    </xf>
    <xf numFmtId="0" fontId="2" fillId="0" borderId="29" xfId="0" applyFont="1" applyFill="1" applyBorder="1" applyAlignment="1">
      <alignment/>
    </xf>
    <xf numFmtId="0" fontId="2" fillId="0" borderId="49" xfId="0" applyFont="1" applyBorder="1" applyAlignment="1">
      <alignment/>
    </xf>
    <xf numFmtId="0" fontId="2" fillId="0" borderId="23" xfId="0" applyFont="1" applyFill="1" applyBorder="1" applyAlignment="1">
      <alignment/>
    </xf>
    <xf numFmtId="0" fontId="2" fillId="0" borderId="29"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0" fillId="0" borderId="31" xfId="0" applyFont="1" applyFill="1" applyBorder="1" applyAlignment="1">
      <alignment/>
    </xf>
    <xf numFmtId="0" fontId="0" fillId="0" borderId="31" xfId="0" applyFont="1" applyBorder="1" applyAlignment="1">
      <alignment/>
    </xf>
    <xf numFmtId="3" fontId="16" fillId="0" borderId="30" xfId="0" applyNumberFormat="1" applyFont="1" applyFill="1" applyBorder="1" applyAlignment="1">
      <alignment/>
    </xf>
    <xf numFmtId="0" fontId="20" fillId="0" borderId="20" xfId="0" applyFont="1" applyBorder="1" applyAlignment="1" applyProtection="1">
      <alignment/>
      <protection locked="0"/>
    </xf>
    <xf numFmtId="0" fontId="20" fillId="0" borderId="38" xfId="0" applyFont="1" applyBorder="1" applyAlignment="1" applyProtection="1">
      <alignment/>
      <protection locked="0"/>
    </xf>
    <xf numFmtId="0" fontId="16" fillId="0" borderId="18" xfId="0" applyFont="1" applyFill="1" applyBorder="1" applyAlignment="1">
      <alignment/>
    </xf>
    <xf numFmtId="3" fontId="16" fillId="0" borderId="29" xfId="0" applyNumberFormat="1" applyFont="1" applyFill="1" applyBorder="1" applyAlignment="1">
      <alignment/>
    </xf>
    <xf numFmtId="3" fontId="16" fillId="0" borderId="0" xfId="0" applyNumberFormat="1" applyFont="1" applyFill="1" applyBorder="1" applyAlignment="1">
      <alignment/>
    </xf>
    <xf numFmtId="0" fontId="23" fillId="0" borderId="0" xfId="0" applyFont="1" applyAlignment="1" applyProtection="1">
      <alignment/>
      <protection locked="0"/>
    </xf>
    <xf numFmtId="0" fontId="28" fillId="0" borderId="0" xfId="0" applyFont="1" applyBorder="1" applyAlignment="1" applyProtection="1">
      <alignment/>
      <protection locked="0"/>
    </xf>
    <xf numFmtId="3" fontId="15" fillId="33" borderId="31" xfId="0" applyNumberFormat="1" applyFont="1" applyFill="1" applyBorder="1" applyAlignment="1">
      <alignment horizontal="center"/>
    </xf>
    <xf numFmtId="3" fontId="15" fillId="33" borderId="50" xfId="0" applyNumberFormat="1" applyFont="1" applyFill="1" applyBorder="1" applyAlignment="1">
      <alignment horizontal="center"/>
    </xf>
    <xf numFmtId="0" fontId="0" fillId="0" borderId="40" xfId="0" applyBorder="1" applyAlignment="1">
      <alignment/>
    </xf>
    <xf numFmtId="3" fontId="0" fillId="0" borderId="40" xfId="0" applyNumberFormat="1" applyBorder="1" applyAlignment="1">
      <alignment/>
    </xf>
    <xf numFmtId="0" fontId="28" fillId="0" borderId="0" xfId="0" applyFont="1" applyFill="1" applyBorder="1" applyAlignment="1">
      <alignment horizontal="left" indent="1"/>
    </xf>
    <xf numFmtId="0" fontId="44" fillId="0" borderId="41" xfId="0" applyFont="1" applyFill="1" applyBorder="1" applyAlignment="1">
      <alignment/>
    </xf>
    <xf numFmtId="3" fontId="0" fillId="0" borderId="44" xfId="0" applyNumberFormat="1" applyBorder="1" applyAlignment="1">
      <alignment/>
    </xf>
    <xf numFmtId="3" fontId="0" fillId="0" borderId="45" xfId="0" applyNumberFormat="1" applyBorder="1" applyAlignment="1">
      <alignment/>
    </xf>
    <xf numFmtId="0" fontId="28" fillId="0" borderId="46" xfId="0" applyFont="1" applyBorder="1" applyAlignment="1">
      <alignment horizontal="right"/>
    </xf>
    <xf numFmtId="3" fontId="0" fillId="0" borderId="47" xfId="0" applyNumberFormat="1" applyBorder="1" applyAlignment="1">
      <alignment/>
    </xf>
    <xf numFmtId="3" fontId="0" fillId="0" borderId="48" xfId="0" applyNumberFormat="1" applyBorder="1" applyAlignment="1">
      <alignment/>
    </xf>
    <xf numFmtId="0" fontId="28" fillId="0" borderId="23" xfId="0" applyFont="1" applyBorder="1" applyAlignment="1">
      <alignment horizontal="right"/>
    </xf>
    <xf numFmtId="3" fontId="0" fillId="0" borderId="49" xfId="0" applyNumberFormat="1" applyBorder="1" applyAlignment="1">
      <alignment/>
    </xf>
    <xf numFmtId="0" fontId="13" fillId="0" borderId="19" xfId="0" applyFont="1" applyFill="1" applyBorder="1" applyAlignment="1">
      <alignment/>
    </xf>
    <xf numFmtId="0" fontId="16" fillId="0" borderId="19" xfId="0" applyFont="1" applyFill="1" applyBorder="1" applyAlignment="1">
      <alignment/>
    </xf>
    <xf numFmtId="3" fontId="16" fillId="0" borderId="31" xfId="0" applyNumberFormat="1" applyFont="1" applyFill="1" applyBorder="1" applyAlignment="1">
      <alignment/>
    </xf>
    <xf numFmtId="0" fontId="15" fillId="0" borderId="0" xfId="0" applyFont="1" applyFill="1" applyBorder="1" applyAlignment="1">
      <alignment/>
    </xf>
    <xf numFmtId="0" fontId="13" fillId="0" borderId="0" xfId="0" applyFont="1" applyFill="1" applyBorder="1" applyAlignment="1" quotePrefix="1">
      <alignment/>
    </xf>
    <xf numFmtId="0" fontId="13" fillId="0" borderId="38" xfId="0" applyFont="1" applyFill="1" applyBorder="1" applyAlignment="1">
      <alignment/>
    </xf>
    <xf numFmtId="3" fontId="13" fillId="0" borderId="29" xfId="0" applyNumberFormat="1" applyFont="1" applyFill="1" applyBorder="1" applyAlignment="1">
      <alignment/>
    </xf>
    <xf numFmtId="0" fontId="28" fillId="0" borderId="0" xfId="0" applyFont="1" applyFill="1" applyBorder="1" applyAlignment="1">
      <alignment horizontal="left" wrapText="1"/>
    </xf>
    <xf numFmtId="0" fontId="15" fillId="0" borderId="21" xfId="0" applyFont="1" applyFill="1" applyBorder="1" applyAlignment="1" applyProtection="1">
      <alignment/>
      <protection locked="0"/>
    </xf>
    <xf numFmtId="0" fontId="28" fillId="0" borderId="0" xfId="0" applyFont="1" applyFill="1" applyBorder="1" applyAlignment="1">
      <alignment horizontal="left" wrapText="1" indent="1"/>
    </xf>
    <xf numFmtId="0" fontId="19" fillId="0" borderId="0" xfId="0" applyFont="1" applyBorder="1" applyAlignment="1" applyProtection="1">
      <alignment/>
      <protection locked="0"/>
    </xf>
    <xf numFmtId="0" fontId="28" fillId="0" borderId="0" xfId="0" applyFont="1" applyFill="1" applyBorder="1" applyAlignment="1">
      <alignment wrapText="1"/>
    </xf>
    <xf numFmtId="3" fontId="13" fillId="0" borderId="18" xfId="0" applyNumberFormat="1" applyFont="1" applyFill="1" applyBorder="1" applyAlignment="1">
      <alignment/>
    </xf>
    <xf numFmtId="0" fontId="44" fillId="0" borderId="32" xfId="0" applyFont="1" applyFill="1" applyBorder="1" applyAlignment="1">
      <alignment horizontal="left" vertical="top" indent="1"/>
    </xf>
    <xf numFmtId="0" fontId="44" fillId="0" borderId="32" xfId="0" applyFont="1" applyBorder="1" applyAlignment="1">
      <alignment horizontal="left" vertical="top" wrapText="1" indent="1"/>
    </xf>
    <xf numFmtId="0" fontId="28" fillId="0" borderId="32" xfId="0" applyNumberFormat="1" applyFont="1" applyBorder="1" applyAlignment="1">
      <alignment vertical="top" wrapText="1"/>
    </xf>
    <xf numFmtId="0" fontId="36" fillId="0" borderId="20" xfId="0" applyFont="1" applyFill="1" applyBorder="1" applyAlignment="1">
      <alignment/>
    </xf>
    <xf numFmtId="0" fontId="28" fillId="0" borderId="20" xfId="0" applyFont="1" applyFill="1" applyBorder="1" applyAlignment="1">
      <alignment horizontal="left" indent="2"/>
    </xf>
    <xf numFmtId="0" fontId="19" fillId="0" borderId="20" xfId="0" applyFont="1" applyFill="1" applyBorder="1" applyAlignment="1" applyProtection="1">
      <alignment/>
      <protection locked="0"/>
    </xf>
    <xf numFmtId="0" fontId="20" fillId="0" borderId="0" xfId="0" applyFont="1" applyFill="1" applyBorder="1" applyAlignment="1" applyProtection="1">
      <alignment/>
      <protection locked="0"/>
    </xf>
    <xf numFmtId="0" fontId="0" fillId="0" borderId="20" xfId="0" applyFill="1" applyBorder="1" applyAlignment="1">
      <alignment/>
    </xf>
    <xf numFmtId="0" fontId="0" fillId="0" borderId="0" xfId="0" applyFill="1" applyBorder="1" applyAlignment="1">
      <alignment/>
    </xf>
    <xf numFmtId="0" fontId="28" fillId="0" borderId="20" xfId="0" applyFont="1" applyFill="1" applyBorder="1" applyAlignment="1" applyProtection="1">
      <alignment/>
      <protection locked="0"/>
    </xf>
    <xf numFmtId="0" fontId="2" fillId="0" borderId="0" xfId="0" applyFont="1" applyFill="1" applyAlignment="1">
      <alignment/>
    </xf>
    <xf numFmtId="0" fontId="0" fillId="0" borderId="38" xfId="0" applyFill="1" applyBorder="1" applyAlignment="1">
      <alignment/>
    </xf>
    <xf numFmtId="0" fontId="0" fillId="0" borderId="18" xfId="0" applyFill="1" applyBorder="1" applyAlignment="1">
      <alignment/>
    </xf>
    <xf numFmtId="0" fontId="0" fillId="0" borderId="0" xfId="0" applyFill="1" applyAlignment="1">
      <alignment/>
    </xf>
    <xf numFmtId="0" fontId="23" fillId="0" borderId="0" xfId="0" applyFont="1" applyAlignment="1">
      <alignment wrapText="1"/>
    </xf>
    <xf numFmtId="0" fontId="23" fillId="0" borderId="0" xfId="0" applyFont="1" applyFill="1" applyAlignment="1" applyProtection="1">
      <alignment/>
      <protection locked="0"/>
    </xf>
    <xf numFmtId="0" fontId="35" fillId="0" borderId="20" xfId="0" applyFont="1" applyFill="1" applyBorder="1" applyAlignment="1">
      <alignment horizontal="left"/>
    </xf>
    <xf numFmtId="0" fontId="36" fillId="0" borderId="51" xfId="0" applyFont="1" applyFill="1" applyBorder="1" applyAlignment="1">
      <alignment/>
    </xf>
    <xf numFmtId="0" fontId="36" fillId="0" borderId="52" xfId="0" applyFont="1" applyFill="1" applyBorder="1" applyAlignment="1">
      <alignment/>
    </xf>
    <xf numFmtId="0" fontId="28" fillId="0" borderId="52" xfId="0" applyFont="1" applyFill="1" applyBorder="1" applyAlignment="1">
      <alignment/>
    </xf>
    <xf numFmtId="0" fontId="28" fillId="0" borderId="20" xfId="0" applyFont="1" applyFill="1" applyBorder="1" applyAlignment="1">
      <alignment horizontal="left" indent="1"/>
    </xf>
    <xf numFmtId="0" fontId="0" fillId="0" borderId="0" xfId="0" applyFont="1" applyFill="1" applyBorder="1" applyAlignment="1">
      <alignment/>
    </xf>
    <xf numFmtId="0" fontId="28" fillId="0" borderId="53" xfId="0" applyFont="1" applyBorder="1" applyAlignment="1">
      <alignment/>
    </xf>
    <xf numFmtId="0" fontId="28" fillId="0" borderId="53" xfId="0" applyFont="1" applyBorder="1" applyAlignment="1">
      <alignment horizontal="left" vertical="top" indent="1"/>
    </xf>
    <xf numFmtId="0" fontId="28" fillId="0" borderId="53" xfId="0" applyFont="1" applyFill="1" applyBorder="1" applyAlignment="1">
      <alignment horizontal="left" vertical="top"/>
    </xf>
    <xf numFmtId="0" fontId="28" fillId="0" borderId="53" xfId="0" applyFont="1" applyFill="1" applyBorder="1" applyAlignment="1">
      <alignment vertical="top" wrapText="1"/>
    </xf>
    <xf numFmtId="0" fontId="28" fillId="0" borderId="33" xfId="0" applyFont="1" applyBorder="1" applyAlignment="1">
      <alignment/>
    </xf>
    <xf numFmtId="0" fontId="28" fillId="0" borderId="33" xfId="0" applyFont="1" applyBorder="1" applyAlignment="1">
      <alignment horizontal="left" vertical="top" indent="1"/>
    </xf>
    <xf numFmtId="0" fontId="28" fillId="0" borderId="33" xfId="0" applyFont="1" applyFill="1" applyBorder="1" applyAlignment="1">
      <alignment horizontal="left" vertical="top"/>
    </xf>
    <xf numFmtId="0" fontId="28" fillId="0" borderId="33" xfId="0" applyFont="1" applyFill="1" applyBorder="1" applyAlignment="1">
      <alignment vertical="top" wrapText="1"/>
    </xf>
    <xf numFmtId="0" fontId="28" fillId="0" borderId="53" xfId="0" applyFont="1" applyBorder="1" applyAlignment="1">
      <alignment horizontal="left" vertical="top" indent="5"/>
    </xf>
    <xf numFmtId="0" fontId="28" fillId="0" borderId="53" xfId="0" applyFont="1" applyBorder="1" applyAlignment="1">
      <alignment horizontal="left" vertical="top"/>
    </xf>
    <xf numFmtId="0" fontId="28" fillId="0" borderId="33" xfId="0" applyFont="1" applyBorder="1" applyAlignment="1">
      <alignment horizontal="left" vertical="top" indent="5"/>
    </xf>
    <xf numFmtId="0" fontId="28" fillId="0" borderId="33" xfId="0" applyFont="1" applyBorder="1" applyAlignment="1">
      <alignment horizontal="left" vertical="top"/>
    </xf>
    <xf numFmtId="0" fontId="28" fillId="0" borderId="53" xfId="0" applyFont="1" applyFill="1" applyBorder="1" applyAlignment="1">
      <alignment horizontal="left" vertical="top" indent="1"/>
    </xf>
    <xf numFmtId="3" fontId="28" fillId="0" borderId="53" xfId="0" applyNumberFormat="1" applyFont="1" applyFill="1" applyBorder="1" applyAlignment="1">
      <alignment horizontal="left" vertical="top"/>
    </xf>
    <xf numFmtId="0" fontId="28" fillId="0" borderId="33" xfId="0" applyFont="1" applyFill="1" applyBorder="1" applyAlignment="1">
      <alignment horizontal="left" vertical="top" indent="1"/>
    </xf>
    <xf numFmtId="3" fontId="28" fillId="0" borderId="33" xfId="0" applyNumberFormat="1" applyFont="1" applyFill="1" applyBorder="1" applyAlignment="1">
      <alignment horizontal="left" vertical="top"/>
    </xf>
    <xf numFmtId="0" fontId="28" fillId="0" borderId="0" xfId="0" applyFont="1" applyBorder="1" applyAlignment="1">
      <alignment/>
    </xf>
    <xf numFmtId="0" fontId="28" fillId="0" borderId="0" xfId="0" applyFont="1" applyFill="1" applyBorder="1" applyAlignment="1">
      <alignment horizontal="left" vertical="top" indent="1"/>
    </xf>
    <xf numFmtId="3" fontId="28" fillId="0" borderId="0" xfId="0" applyNumberFormat="1" applyFont="1" applyFill="1" applyBorder="1" applyAlignment="1">
      <alignment horizontal="left" vertical="top"/>
    </xf>
    <xf numFmtId="0" fontId="28" fillId="0" borderId="0" xfId="0" applyFont="1" applyFill="1" applyBorder="1" applyAlignment="1">
      <alignment vertical="top" wrapText="1"/>
    </xf>
    <xf numFmtId="0" fontId="28" fillId="0" borderId="53" xfId="0" applyNumberFormat="1" applyFont="1" applyFill="1" applyBorder="1" applyAlignment="1">
      <alignment vertical="top" wrapText="1"/>
    </xf>
    <xf numFmtId="0" fontId="28" fillId="0" borderId="0" xfId="0" applyFont="1" applyBorder="1" applyAlignment="1">
      <alignment horizontal="left" vertical="top" wrapText="1"/>
    </xf>
    <xf numFmtId="0" fontId="28" fillId="0" borderId="32" xfId="0" applyFont="1" applyBorder="1" applyAlignment="1">
      <alignment horizontal="left" vertical="top" wrapText="1"/>
    </xf>
    <xf numFmtId="0" fontId="20" fillId="0" borderId="18" xfId="0" applyFont="1" applyFill="1" applyBorder="1" applyAlignment="1" applyProtection="1">
      <alignment/>
      <protection locked="0"/>
    </xf>
    <xf numFmtId="0" fontId="28" fillId="0" borderId="20" xfId="0" applyFont="1" applyFill="1" applyBorder="1" applyAlignment="1">
      <alignment horizontal="left" indent="2"/>
    </xf>
    <xf numFmtId="0" fontId="28" fillId="0" borderId="32" xfId="0" applyFont="1" applyFill="1" applyBorder="1" applyAlignment="1">
      <alignment vertical="top" wrapText="1"/>
    </xf>
    <xf numFmtId="0" fontId="27" fillId="37" borderId="53" xfId="0" applyFont="1" applyFill="1" applyBorder="1" applyAlignment="1">
      <alignment horizontal="left"/>
    </xf>
    <xf numFmtId="0" fontId="30" fillId="0" borderId="0" xfId="0" applyFont="1" applyAlignment="1">
      <alignment horizontal="left"/>
    </xf>
    <xf numFmtId="0" fontId="32" fillId="0" borderId="0" xfId="0" applyFont="1" applyAlignment="1">
      <alignment vertical="top" wrapText="1"/>
    </xf>
    <xf numFmtId="0" fontId="23" fillId="0" borderId="0" xfId="0" applyFont="1" applyAlignment="1">
      <alignment horizontal="left" vertical="top" wrapText="1"/>
    </xf>
    <xf numFmtId="0" fontId="27" fillId="0" borderId="0" xfId="0" applyFont="1" applyAlignment="1">
      <alignment/>
    </xf>
    <xf numFmtId="0" fontId="23" fillId="0" borderId="0" xfId="0" applyFont="1" applyAlignment="1">
      <alignment vertical="top" wrapText="1"/>
    </xf>
    <xf numFmtId="0" fontId="23" fillId="0" borderId="0" xfId="0" applyFont="1" applyAlignment="1">
      <alignment/>
    </xf>
    <xf numFmtId="0" fontId="27" fillId="0" borderId="0" xfId="0" applyFont="1" applyAlignment="1">
      <alignment vertical="top"/>
    </xf>
    <xf numFmtId="0" fontId="38" fillId="0" borderId="0" xfId="0" applyFont="1" applyAlignment="1">
      <alignment horizontal="left" vertical="top" wrapText="1"/>
    </xf>
    <xf numFmtId="0" fontId="30" fillId="0" borderId="0" xfId="0" applyFont="1" applyAlignment="1">
      <alignment/>
    </xf>
    <xf numFmtId="0" fontId="29" fillId="0" borderId="0" xfId="0" applyFont="1" applyAlignment="1">
      <alignment horizontal="center" wrapText="1"/>
    </xf>
    <xf numFmtId="0" fontId="23" fillId="0" borderId="0" xfId="0" applyFont="1" applyAlignment="1">
      <alignment horizontal="left" wrapText="1"/>
    </xf>
    <xf numFmtId="0" fontId="32" fillId="0" borderId="0" xfId="0" applyFont="1" applyAlignment="1">
      <alignment horizontal="left" vertical="top" wrapText="1"/>
    </xf>
    <xf numFmtId="0" fontId="51" fillId="0" borderId="0" xfId="0" applyFont="1" applyAlignment="1">
      <alignment vertical="top" wrapText="1"/>
    </xf>
    <xf numFmtId="0" fontId="5" fillId="0" borderId="0" xfId="0" applyFont="1" applyFill="1" applyBorder="1" applyAlignment="1">
      <alignment horizontal="center"/>
    </xf>
    <xf numFmtId="0" fontId="6" fillId="0" borderId="0" xfId="0" applyFont="1" applyBorder="1" applyAlignment="1">
      <alignment horizontal="center" vertical="center"/>
    </xf>
    <xf numFmtId="0" fontId="24" fillId="0" borderId="0" xfId="0" applyFont="1" applyBorder="1" applyAlignment="1">
      <alignment horizontal="left" vertical="center"/>
    </xf>
    <xf numFmtId="0" fontId="24" fillId="0" borderId="14" xfId="0" applyFont="1" applyBorder="1" applyAlignment="1">
      <alignment horizontal="left"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49" fillId="38" borderId="53" xfId="0" applyFont="1" applyFill="1" applyBorder="1" applyAlignment="1">
      <alignment horizontal="center" vertical="center"/>
    </xf>
    <xf numFmtId="0" fontId="28" fillId="0" borderId="3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49" fillId="38" borderId="32" xfId="0" applyFont="1" applyFill="1" applyBorder="1" applyAlignment="1">
      <alignment horizontal="center" vertical="center"/>
    </xf>
    <xf numFmtId="1" fontId="25" fillId="33" borderId="21" xfId="0" applyNumberFormat="1" applyFont="1" applyFill="1" applyBorder="1" applyAlignment="1">
      <alignment horizontal="center"/>
    </xf>
    <xf numFmtId="1" fontId="25" fillId="33" borderId="19" xfId="0" applyNumberFormat="1" applyFont="1" applyFill="1" applyBorder="1" applyAlignment="1">
      <alignment horizontal="center"/>
    </xf>
    <xf numFmtId="1" fontId="25" fillId="33" borderId="28" xfId="0" applyNumberFormat="1" applyFont="1" applyFill="1" applyBorder="1" applyAlignment="1">
      <alignment horizontal="center"/>
    </xf>
    <xf numFmtId="0" fontId="13" fillId="0" borderId="38" xfId="0" applyFont="1" applyFill="1" applyBorder="1" applyAlignment="1">
      <alignment/>
    </xf>
    <xf numFmtId="0" fontId="0" fillId="0" borderId="18" xfId="0" applyFill="1" applyBorder="1" applyAlignment="1">
      <alignment/>
    </xf>
    <xf numFmtId="0" fontId="12" fillId="0" borderId="0" xfId="0" applyFont="1" applyFill="1" applyAlignment="1">
      <alignment horizontal="left"/>
    </xf>
    <xf numFmtId="0" fontId="14" fillId="34" borderId="25" xfId="0" applyFont="1" applyFill="1" applyBorder="1" applyAlignment="1">
      <alignment horizontal="left"/>
    </xf>
    <xf numFmtId="0" fontId="0" fillId="34" borderId="26" xfId="0" applyFill="1" applyBorder="1" applyAlignment="1">
      <alignment horizontal="left"/>
    </xf>
    <xf numFmtId="1" fontId="25" fillId="33" borderId="25" xfId="0" applyNumberFormat="1" applyFont="1" applyFill="1" applyBorder="1" applyAlignment="1">
      <alignment horizontal="center"/>
    </xf>
    <xf numFmtId="0" fontId="26" fillId="33" borderId="26" xfId="0" applyFont="1" applyFill="1" applyBorder="1" applyAlignment="1">
      <alignment horizontal="center"/>
    </xf>
    <xf numFmtId="0" fontId="26" fillId="33" borderId="27" xfId="0" applyFont="1" applyFill="1" applyBorder="1" applyAlignment="1">
      <alignment horizontal="center"/>
    </xf>
    <xf numFmtId="0" fontId="0" fillId="0" borderId="20" xfId="0" applyFill="1" applyBorder="1" applyAlignment="1">
      <alignment/>
    </xf>
    <xf numFmtId="0" fontId="0" fillId="0" borderId="0" xfId="0" applyFill="1" applyBorder="1" applyAlignment="1">
      <alignment/>
    </xf>
    <xf numFmtId="0" fontId="0" fillId="0" borderId="20" xfId="0" applyBorder="1" applyAlignment="1">
      <alignment/>
    </xf>
    <xf numFmtId="0" fontId="0" fillId="0" borderId="0" xfId="0" applyBorder="1" applyAlignment="1">
      <alignment/>
    </xf>
    <xf numFmtId="1" fontId="25" fillId="33" borderId="26" xfId="0" applyNumberFormat="1" applyFont="1"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0" borderId="18" xfId="0" applyBorder="1" applyAlignment="1">
      <alignment/>
    </xf>
    <xf numFmtId="0" fontId="44" fillId="0" borderId="20" xfId="0" applyFont="1" applyFill="1" applyBorder="1" applyAlignment="1">
      <alignment horizontal="left" wrapText="1"/>
    </xf>
    <xf numFmtId="0" fontId="44" fillId="0" borderId="0" xfId="0" applyFont="1" applyFill="1" applyBorder="1" applyAlignment="1">
      <alignment horizontal="left" wrapText="1"/>
    </xf>
    <xf numFmtId="0" fontId="35" fillId="0" borderId="20" xfId="0" applyFont="1" applyFill="1" applyBorder="1" applyAlignment="1">
      <alignment horizontal="left" wrapText="1"/>
    </xf>
    <xf numFmtId="0" fontId="0" fillId="0" borderId="0" xfId="0" applyAlignment="1">
      <alignment horizontal="left" wrapText="1"/>
    </xf>
    <xf numFmtId="0" fontId="0" fillId="0" borderId="0" xfId="0" applyFill="1" applyAlignment="1">
      <alignment horizontal="left" wrapText="1"/>
    </xf>
    <xf numFmtId="0" fontId="2" fillId="0" borderId="21" xfId="57" applyFont="1" applyBorder="1" applyAlignment="1" applyProtection="1">
      <alignment/>
      <protection/>
    </xf>
    <xf numFmtId="0" fontId="2" fillId="0" borderId="20" xfId="57" applyFont="1" applyBorder="1" applyAlignment="1" applyProtection="1">
      <alignment/>
      <protection/>
    </xf>
    <xf numFmtId="0" fontId="31" fillId="0" borderId="19" xfId="57" applyFont="1" applyBorder="1" applyAlignment="1" applyProtection="1">
      <alignment horizontal="left" vertical="center"/>
      <protection locked="0"/>
    </xf>
    <xf numFmtId="0" fontId="27" fillId="0" borderId="19" xfId="57" applyBorder="1" applyAlignment="1" applyProtection="1">
      <alignment/>
      <protection locked="0"/>
    </xf>
    <xf numFmtId="0" fontId="31" fillId="0" borderId="0" xfId="57" applyFont="1" applyBorder="1" applyAlignment="1" applyProtection="1">
      <alignment horizontal="left" vertical="center"/>
      <protection locked="0"/>
    </xf>
    <xf numFmtId="0" fontId="27" fillId="0" borderId="0" xfId="57" applyAlignment="1" applyProtection="1">
      <alignment/>
      <protection locked="0"/>
    </xf>
    <xf numFmtId="0" fontId="31" fillId="35" borderId="0" xfId="57" applyFont="1" applyFill="1" applyBorder="1" applyAlignment="1" applyProtection="1">
      <alignment horizontal="left" vertical="center"/>
      <protection locked="0"/>
    </xf>
    <xf numFmtId="0" fontId="31" fillId="35" borderId="24" xfId="57"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YQ_ENG_NOFORMUL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xdr:row>
      <xdr:rowOff>9525</xdr:rowOff>
    </xdr:from>
    <xdr:to>
      <xdr:col>6</xdr:col>
      <xdr:colOff>28575</xdr:colOff>
      <xdr:row>16</xdr:row>
      <xdr:rowOff>19050</xdr:rowOff>
    </xdr:to>
    <xdr:pic>
      <xdr:nvPicPr>
        <xdr:cNvPr id="1" name="Picture 7" descr="IMFLogoFr"/>
        <xdr:cNvPicPr preferRelativeResize="1">
          <a:picLocks noChangeAspect="1"/>
        </xdr:cNvPicPr>
      </xdr:nvPicPr>
      <xdr:blipFill>
        <a:blip r:embed="rId1"/>
        <a:stretch>
          <a:fillRect/>
        </a:stretch>
      </xdr:blipFill>
      <xdr:spPr>
        <a:xfrm>
          <a:off x="381000" y="342900"/>
          <a:ext cx="1924050"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43"/>
  <sheetViews>
    <sheetView tabSelected="1" zoomScalePageLayoutView="0" workbookViewId="0" topLeftCell="A1">
      <selection activeCell="A1" sqref="A1:R1"/>
    </sheetView>
  </sheetViews>
  <sheetFormatPr defaultColWidth="9.33203125" defaultRowHeight="12.75"/>
  <cols>
    <col min="1" max="1" width="6" style="0" customWidth="1"/>
    <col min="21" max="21" width="18.66015625" style="0" customWidth="1"/>
  </cols>
  <sheetData>
    <row r="1" spans="1:21" ht="31.5" customHeight="1">
      <c r="A1" s="310" t="s">
        <v>395</v>
      </c>
      <c r="B1" s="310"/>
      <c r="C1" s="310"/>
      <c r="D1" s="310"/>
      <c r="E1" s="310"/>
      <c r="F1" s="310"/>
      <c r="G1" s="310"/>
      <c r="H1" s="310"/>
      <c r="I1" s="310"/>
      <c r="J1" s="310"/>
      <c r="K1" s="310"/>
      <c r="L1" s="310"/>
      <c r="M1" s="310"/>
      <c r="N1" s="310"/>
      <c r="O1" s="310"/>
      <c r="P1" s="310"/>
      <c r="Q1" s="310"/>
      <c r="R1" s="310"/>
      <c r="S1" s="88"/>
      <c r="T1" s="304"/>
      <c r="U1" s="304"/>
    </row>
    <row r="2" spans="1:21" ht="15">
      <c r="A2" s="53"/>
      <c r="B2" s="54"/>
      <c r="C2" s="304"/>
      <c r="D2" s="304"/>
      <c r="E2" s="304"/>
      <c r="F2" s="304"/>
      <c r="G2" s="304"/>
      <c r="H2" s="304"/>
      <c r="I2" s="304"/>
      <c r="J2" s="304"/>
      <c r="K2" s="304"/>
      <c r="L2" s="304"/>
      <c r="M2" s="304"/>
      <c r="N2" s="304"/>
      <c r="O2" s="304"/>
      <c r="P2" s="304"/>
      <c r="Q2" s="304"/>
      <c r="R2" s="304"/>
      <c r="S2" s="304"/>
      <c r="T2" s="304"/>
      <c r="U2" s="55"/>
    </row>
    <row r="3" spans="1:21" ht="12.75">
      <c r="A3" s="301" t="s">
        <v>396</v>
      </c>
      <c r="B3" s="301"/>
      <c r="C3" s="301"/>
      <c r="D3" s="301"/>
      <c r="E3" s="301"/>
      <c r="F3" s="301"/>
      <c r="G3" s="301"/>
      <c r="H3" s="301"/>
      <c r="I3" s="301"/>
      <c r="J3" s="301"/>
      <c r="K3" s="301"/>
      <c r="L3" s="301"/>
      <c r="M3" s="301"/>
      <c r="N3" s="301"/>
      <c r="O3" s="301"/>
      <c r="P3" s="301"/>
      <c r="Q3" s="301"/>
      <c r="R3" s="301"/>
      <c r="S3" s="56"/>
      <c r="T3" s="56"/>
      <c r="U3" s="56"/>
    </row>
    <row r="4" spans="1:21" ht="12.75">
      <c r="A4" s="56"/>
      <c r="R4" s="52"/>
      <c r="S4" s="52"/>
      <c r="T4" s="52"/>
      <c r="U4" s="52"/>
    </row>
    <row r="5" spans="1:21" ht="24" customHeight="1">
      <c r="A5" s="52"/>
      <c r="B5" s="145" t="s">
        <v>228</v>
      </c>
      <c r="C5" s="149"/>
      <c r="D5" s="149"/>
      <c r="E5" s="149"/>
      <c r="F5" s="149"/>
      <c r="G5" s="266"/>
      <c r="H5" s="311" t="s">
        <v>397</v>
      </c>
      <c r="I5" s="311"/>
      <c r="J5" s="311"/>
      <c r="K5" s="311"/>
      <c r="L5" s="311"/>
      <c r="M5" s="311"/>
      <c r="N5" s="311"/>
      <c r="O5" s="311"/>
      <c r="P5" s="311"/>
      <c r="Q5" s="311"/>
      <c r="R5" s="311"/>
      <c r="S5" s="91"/>
      <c r="T5" s="91"/>
      <c r="U5" s="91"/>
    </row>
    <row r="6" spans="1:21" ht="12.75" customHeight="1">
      <c r="A6" s="52"/>
      <c r="B6" s="56" t="s">
        <v>45</v>
      </c>
      <c r="C6" s="56"/>
      <c r="D6" s="56"/>
      <c r="E6" s="56"/>
      <c r="F6" s="56"/>
      <c r="G6" s="150"/>
      <c r="H6" s="150" t="s">
        <v>111</v>
      </c>
      <c r="I6" s="150"/>
      <c r="J6" s="150"/>
      <c r="K6" s="150"/>
      <c r="L6" s="150"/>
      <c r="M6" s="150"/>
      <c r="N6" s="150"/>
      <c r="O6" s="150"/>
      <c r="P6" s="150"/>
      <c r="Q6" s="150"/>
      <c r="R6" s="150"/>
      <c r="S6" s="92"/>
      <c r="T6" s="92"/>
      <c r="U6" s="92"/>
    </row>
    <row r="7" spans="1:21" ht="12.75" customHeight="1">
      <c r="A7" s="54"/>
      <c r="B7" s="145" t="s">
        <v>75</v>
      </c>
      <c r="C7" s="145"/>
      <c r="D7" s="145"/>
      <c r="E7" s="145"/>
      <c r="F7" s="145"/>
      <c r="G7" s="57"/>
      <c r="H7" s="303" t="s">
        <v>112</v>
      </c>
      <c r="I7" s="303"/>
      <c r="J7" s="303"/>
      <c r="K7" s="303"/>
      <c r="L7" s="303"/>
      <c r="M7" s="303"/>
      <c r="N7" s="303"/>
      <c r="O7" s="303"/>
      <c r="P7" s="303"/>
      <c r="Q7" s="303"/>
      <c r="R7" s="303"/>
      <c r="S7" s="93"/>
      <c r="T7" s="93"/>
      <c r="U7" s="93"/>
    </row>
    <row r="8" spans="1:21" ht="12.75">
      <c r="A8" s="54"/>
      <c r="R8" s="58"/>
      <c r="S8" s="58"/>
      <c r="T8" s="58"/>
      <c r="U8" s="58"/>
    </row>
    <row r="9" spans="1:21" ht="12.75" customHeight="1">
      <c r="A9" s="107" t="s">
        <v>394</v>
      </c>
      <c r="B9" s="312" t="s">
        <v>229</v>
      </c>
      <c r="C9" s="312"/>
      <c r="D9" s="312"/>
      <c r="E9" s="312"/>
      <c r="F9" s="312"/>
      <c r="G9" s="312"/>
      <c r="H9" s="312"/>
      <c r="I9" s="312"/>
      <c r="J9" s="312"/>
      <c r="K9" s="312"/>
      <c r="L9" s="312"/>
      <c r="M9" s="312"/>
      <c r="N9" s="312"/>
      <c r="O9" s="312"/>
      <c r="P9" s="312"/>
      <c r="Q9" s="312"/>
      <c r="R9" s="312"/>
      <c r="S9" s="59"/>
      <c r="T9" s="59"/>
      <c r="U9" s="59"/>
    </row>
    <row r="10" spans="1:21" ht="12.75" customHeight="1">
      <c r="A10" s="107"/>
      <c r="B10" s="302" t="s">
        <v>114</v>
      </c>
      <c r="C10" s="302"/>
      <c r="D10" s="302"/>
      <c r="E10" s="302"/>
      <c r="F10" s="302"/>
      <c r="G10" s="302"/>
      <c r="H10" s="302"/>
      <c r="I10" s="302"/>
      <c r="J10" s="302"/>
      <c r="K10" s="302"/>
      <c r="L10" s="302"/>
      <c r="M10" s="302"/>
      <c r="N10" s="302"/>
      <c r="O10" s="302"/>
      <c r="P10" s="302"/>
      <c r="Q10" s="302"/>
      <c r="R10" s="302"/>
      <c r="S10" s="59"/>
      <c r="T10" s="59"/>
      <c r="U10" s="59"/>
    </row>
    <row r="11" spans="1:21" ht="24" customHeight="1">
      <c r="A11" s="107" t="s">
        <v>394</v>
      </c>
      <c r="B11" s="312" t="s">
        <v>305</v>
      </c>
      <c r="C11" s="312"/>
      <c r="D11" s="312"/>
      <c r="E11" s="312"/>
      <c r="F11" s="312"/>
      <c r="G11" s="312"/>
      <c r="H11" s="312"/>
      <c r="I11" s="312"/>
      <c r="J11" s="312"/>
      <c r="K11" s="312"/>
      <c r="L11" s="312"/>
      <c r="M11" s="312"/>
      <c r="N11" s="312"/>
      <c r="O11" s="312"/>
      <c r="P11" s="312"/>
      <c r="Q11" s="312"/>
      <c r="R11" s="312"/>
      <c r="S11" s="59"/>
      <c r="T11" s="59"/>
      <c r="U11" s="59"/>
    </row>
    <row r="12" spans="1:21" ht="23.25" customHeight="1">
      <c r="A12" s="107" t="s">
        <v>394</v>
      </c>
      <c r="B12" s="312" t="s">
        <v>115</v>
      </c>
      <c r="C12" s="312"/>
      <c r="D12" s="312"/>
      <c r="E12" s="312"/>
      <c r="F12" s="312"/>
      <c r="G12" s="312"/>
      <c r="H12" s="312"/>
      <c r="I12" s="312"/>
      <c r="J12" s="312"/>
      <c r="K12" s="312"/>
      <c r="L12" s="312"/>
      <c r="M12" s="312"/>
      <c r="N12" s="312"/>
      <c r="O12" s="312"/>
      <c r="P12" s="312"/>
      <c r="Q12" s="312"/>
      <c r="R12" s="312"/>
      <c r="S12" s="59"/>
      <c r="T12" s="59"/>
      <c r="U12" s="59"/>
    </row>
    <row r="13" spans="1:21" ht="23.25" customHeight="1">
      <c r="A13" s="107"/>
      <c r="B13" s="312" t="s">
        <v>306</v>
      </c>
      <c r="C13" s="312"/>
      <c r="D13" s="312"/>
      <c r="E13" s="312"/>
      <c r="F13" s="312"/>
      <c r="G13" s="312"/>
      <c r="H13" s="312"/>
      <c r="I13" s="312"/>
      <c r="J13" s="312"/>
      <c r="K13" s="312"/>
      <c r="L13" s="312"/>
      <c r="M13" s="312"/>
      <c r="N13" s="312"/>
      <c r="O13" s="312"/>
      <c r="P13" s="312"/>
      <c r="Q13" s="312"/>
      <c r="R13" s="312"/>
      <c r="S13" s="59"/>
      <c r="T13" s="59"/>
      <c r="U13" s="59"/>
    </row>
    <row r="14" spans="1:21" ht="19.5" customHeight="1">
      <c r="A14" s="107" t="s">
        <v>394</v>
      </c>
      <c r="B14" s="106" t="s">
        <v>398</v>
      </c>
      <c r="C14" s="94"/>
      <c r="D14" s="94"/>
      <c r="E14" s="94"/>
      <c r="F14" s="94"/>
      <c r="G14" s="94"/>
      <c r="H14" s="94"/>
      <c r="I14" s="94"/>
      <c r="J14" s="94"/>
      <c r="K14" s="94"/>
      <c r="L14" s="94"/>
      <c r="M14" s="94"/>
      <c r="N14" s="94"/>
      <c r="O14" s="94"/>
      <c r="P14" s="94"/>
      <c r="Q14" s="94"/>
      <c r="R14" s="94"/>
      <c r="S14" s="59"/>
      <c r="T14" s="59"/>
      <c r="U14" s="59"/>
    </row>
    <row r="15" spans="2:18" ht="12.75">
      <c r="B15" s="312" t="s">
        <v>113</v>
      </c>
      <c r="C15" s="312"/>
      <c r="D15" s="312"/>
      <c r="E15" s="312"/>
      <c r="F15" s="312"/>
      <c r="G15" s="312"/>
      <c r="H15" s="312"/>
      <c r="I15" s="312"/>
      <c r="J15" s="312"/>
      <c r="K15" s="312"/>
      <c r="L15" s="312"/>
      <c r="M15" s="312"/>
      <c r="N15" s="312"/>
      <c r="O15" s="312"/>
      <c r="P15" s="312"/>
      <c r="Q15" s="312"/>
      <c r="R15" s="312"/>
    </row>
    <row r="16" spans="1:21" ht="23.25" customHeight="1">
      <c r="A16" s="150" t="s">
        <v>351</v>
      </c>
      <c r="B16" s="311" t="s">
        <v>307</v>
      </c>
      <c r="C16" s="311"/>
      <c r="D16" s="311"/>
      <c r="E16" s="311"/>
      <c r="F16" s="311"/>
      <c r="G16" s="311"/>
      <c r="H16" s="311"/>
      <c r="I16" s="311"/>
      <c r="J16" s="311"/>
      <c r="K16" s="311"/>
      <c r="L16" s="311"/>
      <c r="M16" s="311"/>
      <c r="N16" s="311"/>
      <c r="O16" s="311"/>
      <c r="P16" s="311"/>
      <c r="Q16" s="311"/>
      <c r="R16" s="311"/>
      <c r="S16" s="57"/>
      <c r="T16" s="57"/>
      <c r="U16" s="57"/>
    </row>
    <row r="17" spans="1:21" ht="26.25" customHeight="1">
      <c r="A17" s="60" t="s">
        <v>352</v>
      </c>
      <c r="B17" s="303" t="s">
        <v>308</v>
      </c>
      <c r="C17" s="303"/>
      <c r="D17" s="303"/>
      <c r="E17" s="303"/>
      <c r="F17" s="303"/>
      <c r="G17" s="303"/>
      <c r="H17" s="303"/>
      <c r="I17" s="303"/>
      <c r="J17" s="303"/>
      <c r="K17" s="303"/>
      <c r="L17" s="303"/>
      <c r="M17" s="303"/>
      <c r="N17" s="303"/>
      <c r="O17" s="303"/>
      <c r="P17" s="303"/>
      <c r="Q17" s="303"/>
      <c r="R17" s="303"/>
      <c r="S17" s="57"/>
      <c r="T17" s="57"/>
      <c r="U17" s="57"/>
    </row>
    <row r="18" spans="1:18" ht="12.75">
      <c r="A18" s="60" t="s">
        <v>353</v>
      </c>
      <c r="B18" s="306" t="s">
        <v>309</v>
      </c>
      <c r="C18" s="306"/>
      <c r="D18" s="306"/>
      <c r="E18" s="306"/>
      <c r="F18" s="306"/>
      <c r="G18" s="306"/>
      <c r="H18" s="306"/>
      <c r="I18" s="306"/>
      <c r="J18" s="306"/>
      <c r="K18" s="306"/>
      <c r="L18" s="306"/>
      <c r="M18" s="306"/>
      <c r="N18" s="306"/>
      <c r="O18" s="306"/>
      <c r="P18" s="306"/>
      <c r="Q18" s="306"/>
      <c r="R18" s="306"/>
    </row>
    <row r="19" spans="1:21" ht="12.75" customHeight="1">
      <c r="A19" s="60" t="s">
        <v>354</v>
      </c>
      <c r="B19" s="303" t="s">
        <v>310</v>
      </c>
      <c r="C19" s="303"/>
      <c r="D19" s="303"/>
      <c r="E19" s="303"/>
      <c r="F19" s="303"/>
      <c r="G19" s="303"/>
      <c r="H19" s="303"/>
      <c r="I19" s="303"/>
      <c r="J19" s="303"/>
      <c r="K19" s="303"/>
      <c r="L19" s="303"/>
      <c r="M19" s="303"/>
      <c r="N19" s="303"/>
      <c r="O19" s="303"/>
      <c r="P19" s="303"/>
      <c r="Q19" s="303"/>
      <c r="R19" s="303"/>
      <c r="S19" s="57"/>
      <c r="T19" s="57"/>
      <c r="U19" s="57"/>
    </row>
    <row r="20" spans="1:21" ht="12.75">
      <c r="A20" s="60"/>
      <c r="B20" s="313" t="s">
        <v>311</v>
      </c>
      <c r="C20" s="313"/>
      <c r="D20" s="313"/>
      <c r="E20" s="313"/>
      <c r="F20" s="313"/>
      <c r="G20" s="313"/>
      <c r="H20" s="313"/>
      <c r="I20" s="313"/>
      <c r="J20" s="313"/>
      <c r="K20" s="313"/>
      <c r="L20" s="313"/>
      <c r="M20" s="313"/>
      <c r="N20" s="313"/>
      <c r="O20" s="313"/>
      <c r="P20" s="313"/>
      <c r="Q20" s="313"/>
      <c r="R20" s="313"/>
      <c r="S20" s="57"/>
      <c r="T20" s="57"/>
      <c r="U20" s="57"/>
    </row>
    <row r="21" spans="1:21" ht="12.75" customHeight="1">
      <c r="A21" s="60" t="s">
        <v>355</v>
      </c>
      <c r="B21" s="303" t="s">
        <v>312</v>
      </c>
      <c r="C21" s="303"/>
      <c r="D21" s="303"/>
      <c r="E21" s="303"/>
      <c r="F21" s="303"/>
      <c r="G21" s="303"/>
      <c r="H21" s="303"/>
      <c r="I21" s="303"/>
      <c r="J21" s="303"/>
      <c r="K21" s="303"/>
      <c r="L21" s="303"/>
      <c r="M21" s="303"/>
      <c r="N21" s="303"/>
      <c r="O21" s="303"/>
      <c r="P21" s="303"/>
      <c r="Q21" s="303"/>
      <c r="R21" s="303"/>
      <c r="S21" s="57"/>
      <c r="T21" s="57"/>
      <c r="U21" s="57"/>
    </row>
    <row r="22" spans="1:21" ht="12.75" customHeight="1">
      <c r="A22" s="60" t="s">
        <v>356</v>
      </c>
      <c r="B22" s="303" t="s">
        <v>225</v>
      </c>
      <c r="C22" s="303"/>
      <c r="D22" s="303"/>
      <c r="E22" s="303"/>
      <c r="F22" s="303"/>
      <c r="G22" s="303"/>
      <c r="H22" s="303"/>
      <c r="I22" s="303"/>
      <c r="J22" s="303"/>
      <c r="K22" s="303"/>
      <c r="L22" s="303"/>
      <c r="M22" s="303"/>
      <c r="N22" s="303"/>
      <c r="O22" s="303"/>
      <c r="P22" s="303"/>
      <c r="Q22" s="303"/>
      <c r="R22" s="303"/>
      <c r="S22" s="57"/>
      <c r="T22" s="57"/>
      <c r="U22" s="57"/>
    </row>
    <row r="23" spans="1:21" ht="12.75" customHeight="1">
      <c r="A23" s="60" t="s">
        <v>357</v>
      </c>
      <c r="B23" s="303" t="s">
        <v>313</v>
      </c>
      <c r="C23" s="303"/>
      <c r="D23" s="303"/>
      <c r="E23" s="303"/>
      <c r="F23" s="303"/>
      <c r="G23" s="303"/>
      <c r="H23" s="303"/>
      <c r="I23" s="303"/>
      <c r="J23" s="303"/>
      <c r="K23" s="303"/>
      <c r="L23" s="303"/>
      <c r="M23" s="303"/>
      <c r="N23" s="303"/>
      <c r="O23" s="303"/>
      <c r="P23" s="303"/>
      <c r="Q23" s="303"/>
      <c r="R23" s="303"/>
      <c r="S23" s="57"/>
      <c r="T23" s="57"/>
      <c r="U23" s="57"/>
    </row>
    <row r="24" spans="1:21" ht="12.75" customHeight="1">
      <c r="A24" s="60" t="s">
        <v>358</v>
      </c>
      <c r="B24" s="303" t="s">
        <v>314</v>
      </c>
      <c r="C24" s="303"/>
      <c r="D24" s="303"/>
      <c r="E24" s="303"/>
      <c r="F24" s="303"/>
      <c r="G24" s="303"/>
      <c r="H24" s="303"/>
      <c r="I24" s="303"/>
      <c r="J24" s="303"/>
      <c r="K24" s="303"/>
      <c r="L24" s="303"/>
      <c r="M24" s="303"/>
      <c r="N24" s="303"/>
      <c r="O24" s="303"/>
      <c r="P24" s="303"/>
      <c r="Q24" s="303"/>
      <c r="R24" s="303"/>
      <c r="S24" s="57"/>
      <c r="T24" s="57"/>
      <c r="U24" s="57"/>
    </row>
    <row r="25" spans="1:21" ht="12.75" customHeight="1">
      <c r="A25" s="60" t="s">
        <v>345</v>
      </c>
      <c r="B25" s="303" t="s">
        <v>226</v>
      </c>
      <c r="C25" s="303"/>
      <c r="D25" s="303"/>
      <c r="E25" s="303"/>
      <c r="F25" s="303"/>
      <c r="G25" s="303"/>
      <c r="H25" s="303"/>
      <c r="I25" s="303"/>
      <c r="J25" s="303"/>
      <c r="K25" s="303"/>
      <c r="L25" s="303"/>
      <c r="M25" s="303"/>
      <c r="N25" s="303"/>
      <c r="O25" s="303"/>
      <c r="P25" s="303"/>
      <c r="Q25" s="303"/>
      <c r="R25" s="303"/>
      <c r="S25" s="57"/>
      <c r="T25" s="57"/>
      <c r="U25" s="57"/>
    </row>
    <row r="26" spans="1:21" ht="8.25" customHeight="1">
      <c r="A26" s="60"/>
      <c r="B26" s="305"/>
      <c r="C26" s="305"/>
      <c r="D26" s="305"/>
      <c r="E26" s="305"/>
      <c r="F26" s="305"/>
      <c r="G26" s="305"/>
      <c r="H26" s="305"/>
      <c r="I26" s="305"/>
      <c r="J26" s="305"/>
      <c r="K26" s="305"/>
      <c r="L26" s="305"/>
      <c r="M26" s="305"/>
      <c r="N26" s="305"/>
      <c r="O26" s="305"/>
      <c r="P26" s="305"/>
      <c r="Q26" s="305"/>
      <c r="R26" s="57"/>
      <c r="S26" s="57"/>
      <c r="T26" s="305"/>
      <c r="U26" s="305"/>
    </row>
    <row r="27" spans="1:21" ht="12.75" customHeight="1">
      <c r="A27" s="60"/>
      <c r="B27" s="308" t="s">
        <v>315</v>
      </c>
      <c r="C27" s="308"/>
      <c r="D27" s="308"/>
      <c r="E27" s="308"/>
      <c r="F27" s="308"/>
      <c r="G27" s="308"/>
      <c r="H27" s="308"/>
      <c r="I27" s="308"/>
      <c r="J27" s="308"/>
      <c r="K27" s="308"/>
      <c r="L27" s="308"/>
      <c r="M27" s="308"/>
      <c r="N27" s="308"/>
      <c r="O27" s="308"/>
      <c r="P27" s="308"/>
      <c r="Q27" s="308"/>
      <c r="R27" s="308"/>
      <c r="S27" s="90"/>
      <c r="T27" s="90"/>
      <c r="U27" s="90"/>
    </row>
    <row r="28" spans="1:21" ht="12.75" customHeight="1">
      <c r="A28" s="60"/>
      <c r="B28" s="308" t="s">
        <v>227</v>
      </c>
      <c r="C28" s="308"/>
      <c r="D28" s="308"/>
      <c r="E28" s="308"/>
      <c r="F28" s="308"/>
      <c r="G28" s="308"/>
      <c r="H28" s="308"/>
      <c r="I28" s="308"/>
      <c r="J28" s="308"/>
      <c r="K28" s="308"/>
      <c r="L28" s="308"/>
      <c r="M28" s="308"/>
      <c r="N28" s="308"/>
      <c r="O28" s="308"/>
      <c r="P28" s="308"/>
      <c r="Q28" s="308"/>
      <c r="R28" s="308"/>
      <c r="S28" s="90"/>
      <c r="T28" s="90"/>
      <c r="U28" s="90"/>
    </row>
    <row r="29" spans="1:21" ht="8.25" customHeight="1">
      <c r="A29" s="61"/>
      <c r="B29" s="307"/>
      <c r="C29" s="307"/>
      <c r="D29" s="307"/>
      <c r="E29" s="307"/>
      <c r="F29" s="307"/>
      <c r="G29" s="307"/>
      <c r="H29" s="307"/>
      <c r="I29" s="307"/>
      <c r="J29" s="307"/>
      <c r="K29" s="307"/>
      <c r="L29" s="307"/>
      <c r="M29" s="307"/>
      <c r="N29" s="307"/>
      <c r="O29" s="307"/>
      <c r="P29" s="307"/>
      <c r="Q29" s="307"/>
      <c r="R29" s="61"/>
      <c r="S29" s="61"/>
      <c r="T29" s="307"/>
      <c r="U29" s="307"/>
    </row>
    <row r="30" spans="1:21" ht="12.75">
      <c r="A30" s="61"/>
      <c r="B30" s="309" t="s">
        <v>359</v>
      </c>
      <c r="C30" s="309"/>
      <c r="D30" s="300"/>
      <c r="E30" s="300"/>
      <c r="F30" s="300"/>
      <c r="G30" s="300"/>
      <c r="H30" s="300"/>
      <c r="I30" s="300"/>
      <c r="J30" s="300"/>
      <c r="K30" s="300"/>
      <c r="L30" s="300"/>
      <c r="M30" s="300"/>
      <c r="N30" s="300"/>
      <c r="O30" s="300"/>
      <c r="P30" s="300"/>
      <c r="Q30" s="300"/>
      <c r="R30" s="300"/>
      <c r="S30" s="89"/>
      <c r="T30" s="304"/>
      <c r="U30" s="304"/>
    </row>
    <row r="31" spans="1:21" ht="12.75">
      <c r="A31" s="62"/>
      <c r="B31" s="62"/>
      <c r="C31" s="62"/>
      <c r="D31" s="300"/>
      <c r="E31" s="300"/>
      <c r="F31" s="300"/>
      <c r="G31" s="300"/>
      <c r="H31" s="300"/>
      <c r="I31" s="300"/>
      <c r="J31" s="300"/>
      <c r="K31" s="300"/>
      <c r="L31" s="300"/>
      <c r="M31" s="300"/>
      <c r="N31" s="300"/>
      <c r="O31" s="300"/>
      <c r="P31" s="300"/>
      <c r="Q31" s="300"/>
      <c r="R31" s="300"/>
      <c r="S31" s="62"/>
      <c r="T31" s="62"/>
      <c r="U31" s="62"/>
    </row>
    <row r="32" spans="1:18" ht="15">
      <c r="A32" s="63"/>
      <c r="D32" s="300"/>
      <c r="E32" s="300"/>
      <c r="F32" s="300"/>
      <c r="G32" s="300"/>
      <c r="H32" s="300"/>
      <c r="I32" s="300"/>
      <c r="J32" s="300"/>
      <c r="K32" s="300"/>
      <c r="L32" s="300"/>
      <c r="M32" s="300"/>
      <c r="N32" s="300"/>
      <c r="O32" s="300"/>
      <c r="P32" s="300"/>
      <c r="Q32" s="300"/>
      <c r="R32" s="300"/>
    </row>
    <row r="33" spans="4:18" ht="12.75">
      <c r="D33" s="300"/>
      <c r="E33" s="300"/>
      <c r="F33" s="300"/>
      <c r="G33" s="300"/>
      <c r="H33" s="300"/>
      <c r="I33" s="300"/>
      <c r="J33" s="300"/>
      <c r="K33" s="300"/>
      <c r="L33" s="300"/>
      <c r="M33" s="300"/>
      <c r="N33" s="300"/>
      <c r="O33" s="300"/>
      <c r="P33" s="300"/>
      <c r="Q33" s="300"/>
      <c r="R33" s="300"/>
    </row>
    <row r="34" spans="4:18" ht="12.75">
      <c r="D34" s="300"/>
      <c r="E34" s="300"/>
      <c r="F34" s="300"/>
      <c r="G34" s="300"/>
      <c r="H34" s="300"/>
      <c r="I34" s="300"/>
      <c r="J34" s="300"/>
      <c r="K34" s="300"/>
      <c r="L34" s="300"/>
      <c r="M34" s="300"/>
      <c r="N34" s="300"/>
      <c r="O34" s="300"/>
      <c r="P34" s="300"/>
      <c r="Q34" s="300"/>
      <c r="R34" s="300"/>
    </row>
    <row r="35" spans="4:18" ht="12.75">
      <c r="D35" s="300"/>
      <c r="E35" s="300"/>
      <c r="F35" s="300"/>
      <c r="G35" s="300"/>
      <c r="H35" s="300"/>
      <c r="I35" s="300"/>
      <c r="J35" s="300"/>
      <c r="K35" s="300"/>
      <c r="L35" s="300"/>
      <c r="M35" s="300"/>
      <c r="N35" s="300"/>
      <c r="O35" s="300"/>
      <c r="P35" s="300"/>
      <c r="Q35" s="300"/>
      <c r="R35" s="300"/>
    </row>
    <row r="36" spans="4:18" ht="12.75">
      <c r="D36" s="300"/>
      <c r="E36" s="300"/>
      <c r="F36" s="300"/>
      <c r="G36" s="300"/>
      <c r="H36" s="300"/>
      <c r="I36" s="300"/>
      <c r="J36" s="300"/>
      <c r="K36" s="300"/>
      <c r="L36" s="300"/>
      <c r="M36" s="300"/>
      <c r="N36" s="300"/>
      <c r="O36" s="300"/>
      <c r="P36" s="300"/>
      <c r="Q36" s="300"/>
      <c r="R36" s="300"/>
    </row>
    <row r="37" spans="4:18" ht="12.75">
      <c r="D37" s="300"/>
      <c r="E37" s="300"/>
      <c r="F37" s="300"/>
      <c r="G37" s="300"/>
      <c r="H37" s="300"/>
      <c r="I37" s="300"/>
      <c r="J37" s="300"/>
      <c r="K37" s="300"/>
      <c r="L37" s="300"/>
      <c r="M37" s="300"/>
      <c r="N37" s="300"/>
      <c r="O37" s="300"/>
      <c r="P37" s="300"/>
      <c r="Q37" s="300"/>
      <c r="R37" s="300"/>
    </row>
    <row r="38" spans="4:18" ht="12.75">
      <c r="D38" s="300"/>
      <c r="E38" s="300"/>
      <c r="F38" s="300"/>
      <c r="G38" s="300"/>
      <c r="H38" s="300"/>
      <c r="I38" s="300"/>
      <c r="J38" s="300"/>
      <c r="K38" s="300"/>
      <c r="L38" s="300"/>
      <c r="M38" s="300"/>
      <c r="N38" s="300"/>
      <c r="O38" s="300"/>
      <c r="P38" s="300"/>
      <c r="Q38" s="300"/>
      <c r="R38" s="300"/>
    </row>
    <row r="39" spans="4:18" ht="12.75">
      <c r="D39" s="300"/>
      <c r="E39" s="300"/>
      <c r="F39" s="300"/>
      <c r="G39" s="300"/>
      <c r="H39" s="300"/>
      <c r="I39" s="300"/>
      <c r="J39" s="300"/>
      <c r="K39" s="300"/>
      <c r="L39" s="300"/>
      <c r="M39" s="300"/>
      <c r="N39" s="300"/>
      <c r="O39" s="300"/>
      <c r="P39" s="300"/>
      <c r="Q39" s="300"/>
      <c r="R39" s="300"/>
    </row>
    <row r="40" spans="4:18" ht="12.75">
      <c r="D40" s="300"/>
      <c r="E40" s="300"/>
      <c r="F40" s="300"/>
      <c r="G40" s="300"/>
      <c r="H40" s="300"/>
      <c r="I40" s="300"/>
      <c r="J40" s="300"/>
      <c r="K40" s="300"/>
      <c r="L40" s="300"/>
      <c r="M40" s="300"/>
      <c r="N40" s="300"/>
      <c r="O40" s="300"/>
      <c r="P40" s="300"/>
      <c r="Q40" s="300"/>
      <c r="R40" s="300"/>
    </row>
    <row r="41" spans="4:18" ht="12.75">
      <c r="D41" s="300"/>
      <c r="E41" s="300"/>
      <c r="F41" s="300"/>
      <c r="G41" s="300"/>
      <c r="H41" s="300"/>
      <c r="I41" s="300"/>
      <c r="J41" s="300"/>
      <c r="K41" s="300"/>
      <c r="L41" s="300"/>
      <c r="M41" s="300"/>
      <c r="N41" s="300"/>
      <c r="O41" s="300"/>
      <c r="P41" s="300"/>
      <c r="Q41" s="300"/>
      <c r="R41" s="300"/>
    </row>
    <row r="42" spans="4:18" ht="12.75">
      <c r="D42" s="300"/>
      <c r="E42" s="300"/>
      <c r="F42" s="300"/>
      <c r="G42" s="300"/>
      <c r="H42" s="300"/>
      <c r="I42" s="300"/>
      <c r="J42" s="300"/>
      <c r="K42" s="300"/>
      <c r="L42" s="300"/>
      <c r="M42" s="300"/>
      <c r="N42" s="300"/>
      <c r="O42" s="300"/>
      <c r="P42" s="300"/>
      <c r="Q42" s="300"/>
      <c r="R42" s="300"/>
    </row>
    <row r="43" spans="4:18" ht="12.75">
      <c r="D43" s="300"/>
      <c r="E43" s="300"/>
      <c r="F43" s="300"/>
      <c r="G43" s="300"/>
      <c r="H43" s="300"/>
      <c r="I43" s="300"/>
      <c r="J43" s="300"/>
      <c r="K43" s="300"/>
      <c r="L43" s="300"/>
      <c r="M43" s="300"/>
      <c r="N43" s="300"/>
      <c r="O43" s="300"/>
      <c r="P43" s="300"/>
      <c r="Q43" s="300"/>
      <c r="R43" s="300"/>
    </row>
  </sheetData>
  <sheetProtection/>
  <mergeCells count="66">
    <mergeCell ref="B12:R12"/>
    <mergeCell ref="B25:R25"/>
    <mergeCell ref="B24:R24"/>
    <mergeCell ref="B23:R23"/>
    <mergeCell ref="B22:R22"/>
    <mergeCell ref="B15:R15"/>
    <mergeCell ref="B20:R20"/>
    <mergeCell ref="B21:R21"/>
    <mergeCell ref="B17:R17"/>
    <mergeCell ref="B16:R16"/>
    <mergeCell ref="D39:R39"/>
    <mergeCell ref="D40:R40"/>
    <mergeCell ref="D41:R41"/>
    <mergeCell ref="D42:R42"/>
    <mergeCell ref="A1:R1"/>
    <mergeCell ref="H7:R7"/>
    <mergeCell ref="H5:R5"/>
    <mergeCell ref="B13:R13"/>
    <mergeCell ref="B11:R11"/>
    <mergeCell ref="B9:R9"/>
    <mergeCell ref="B30:C30"/>
    <mergeCell ref="T26:U26"/>
    <mergeCell ref="D38:R38"/>
    <mergeCell ref="B27:R27"/>
    <mergeCell ref="T30:U30"/>
    <mergeCell ref="P29:Q29"/>
    <mergeCell ref="T29:U29"/>
    <mergeCell ref="B29:C29"/>
    <mergeCell ref="D29:E29"/>
    <mergeCell ref="F29:G29"/>
    <mergeCell ref="D36:R36"/>
    <mergeCell ref="D37:R37"/>
    <mergeCell ref="B18:R18"/>
    <mergeCell ref="N26:O26"/>
    <mergeCell ref="P26:Q26"/>
    <mergeCell ref="H29:I29"/>
    <mergeCell ref="J29:K29"/>
    <mergeCell ref="L29:M29"/>
    <mergeCell ref="N29:O29"/>
    <mergeCell ref="B28:R28"/>
    <mergeCell ref="B26:C26"/>
    <mergeCell ref="D26:E26"/>
    <mergeCell ref="L26:M26"/>
    <mergeCell ref="F26:G26"/>
    <mergeCell ref="H26:I26"/>
    <mergeCell ref="J26:K26"/>
    <mergeCell ref="T1:U1"/>
    <mergeCell ref="C2:D2"/>
    <mergeCell ref="E2:F2"/>
    <mergeCell ref="G2:H2"/>
    <mergeCell ref="I2:J2"/>
    <mergeCell ref="K2:L2"/>
    <mergeCell ref="M2:N2"/>
    <mergeCell ref="O2:P2"/>
    <mergeCell ref="Q2:R2"/>
    <mergeCell ref="S2:T2"/>
    <mergeCell ref="D43:R43"/>
    <mergeCell ref="A3:R3"/>
    <mergeCell ref="D30:R30"/>
    <mergeCell ref="D31:R31"/>
    <mergeCell ref="D32:R32"/>
    <mergeCell ref="D33:R33"/>
    <mergeCell ref="D34:R34"/>
    <mergeCell ref="D35:R35"/>
    <mergeCell ref="B10:R10"/>
    <mergeCell ref="B19:R19"/>
  </mergeCells>
  <printOptions/>
  <pageMargins left="0.75" right="0.75" top="1" bottom="1" header="0.5" footer="0.5"/>
  <pageSetup horizontalDpi="600" verticalDpi="600" orientation="landscape" scale="79" r:id="rId1"/>
</worksheet>
</file>

<file path=xl/worksheets/sheet2.xml><?xml version="1.0" encoding="utf-8"?>
<worksheet xmlns="http://schemas.openxmlformats.org/spreadsheetml/2006/main" xmlns:r="http://schemas.openxmlformats.org/officeDocument/2006/relationships">
  <sheetPr>
    <tabColor indexed="61"/>
    <pageSetUpPr fitToPage="1"/>
  </sheetPr>
  <dimension ref="B2:S18"/>
  <sheetViews>
    <sheetView zoomScalePageLayoutView="0" workbookViewId="0" topLeftCell="A1">
      <selection activeCell="A1" sqref="A1"/>
    </sheetView>
  </sheetViews>
  <sheetFormatPr defaultColWidth="9.33203125" defaultRowHeight="12.75"/>
  <cols>
    <col min="1" max="1" width="1.66796875" style="1" customWidth="1"/>
    <col min="2" max="2" width="5.5" style="1" customWidth="1"/>
    <col min="3" max="4" width="6.66015625" style="1" customWidth="1"/>
    <col min="5" max="7" width="9.66015625" style="1" customWidth="1"/>
    <col min="8" max="8" width="6.33203125" style="1" customWidth="1"/>
    <col min="9" max="9" width="53.5" style="1" customWidth="1"/>
    <col min="10" max="10" width="7.33203125" style="1" customWidth="1"/>
    <col min="11" max="12" width="27.66015625" style="1" customWidth="1"/>
    <col min="13" max="13" width="19.66015625" style="1" customWidth="1"/>
    <col min="14" max="14" width="2.33203125" style="1" customWidth="1"/>
    <col min="15" max="18" width="10.16015625" style="1" customWidth="1"/>
    <col min="19" max="16384" width="9.33203125" style="1" customWidth="1"/>
  </cols>
  <sheetData>
    <row r="1" ht="13.5" thickBot="1"/>
    <row r="2" spans="2:13" ht="12.75">
      <c r="B2" s="4"/>
      <c r="C2" s="5"/>
      <c r="D2" s="5"/>
      <c r="E2" s="5"/>
      <c r="F2" s="5"/>
      <c r="G2" s="5"/>
      <c r="H2" s="5"/>
      <c r="I2" s="5"/>
      <c r="J2" s="5"/>
      <c r="K2" s="5"/>
      <c r="L2" s="5"/>
      <c r="M2" s="6"/>
    </row>
    <row r="3" spans="2:13" ht="27.75" customHeight="1">
      <c r="B3" s="7"/>
      <c r="C3" s="3"/>
      <c r="D3" s="3"/>
      <c r="E3" s="314" t="s">
        <v>338</v>
      </c>
      <c r="F3" s="314"/>
      <c r="G3" s="314"/>
      <c r="H3" s="314"/>
      <c r="I3" s="314"/>
      <c r="J3" s="314"/>
      <c r="K3" s="314"/>
      <c r="L3" s="314"/>
      <c r="M3" s="8"/>
    </row>
    <row r="4" spans="2:13" ht="12.75">
      <c r="B4" s="7"/>
      <c r="C4" s="3"/>
      <c r="D4" s="3"/>
      <c r="E4" s="315"/>
      <c r="F4" s="315"/>
      <c r="G4" s="315"/>
      <c r="H4" s="315"/>
      <c r="I4" s="315"/>
      <c r="J4" s="315"/>
      <c r="K4" s="315"/>
      <c r="L4" s="315"/>
      <c r="M4" s="8"/>
    </row>
    <row r="5" spans="2:13" ht="12" customHeight="1">
      <c r="B5" s="7"/>
      <c r="C5" s="3"/>
      <c r="D5" s="3"/>
      <c r="E5" s="315"/>
      <c r="F5" s="315"/>
      <c r="G5" s="315"/>
      <c r="H5" s="315"/>
      <c r="I5" s="315"/>
      <c r="J5" s="315"/>
      <c r="K5" s="315"/>
      <c r="L5" s="315"/>
      <c r="M5" s="8"/>
    </row>
    <row r="6" spans="2:15" ht="15.75" customHeight="1">
      <c r="B6" s="7"/>
      <c r="C6" s="3"/>
      <c r="D6" s="3"/>
      <c r="E6" s="9"/>
      <c r="F6" s="9"/>
      <c r="G6" s="9"/>
      <c r="H6" s="9"/>
      <c r="I6" s="9"/>
      <c r="J6" s="9"/>
      <c r="K6" s="9"/>
      <c r="L6" s="9"/>
      <c r="M6" s="8"/>
      <c r="O6" s="3"/>
    </row>
    <row r="7" spans="2:15" ht="10.5" customHeight="1">
      <c r="B7" s="7"/>
      <c r="C7" s="3"/>
      <c r="D7" s="3"/>
      <c r="E7" s="3"/>
      <c r="F7" s="3"/>
      <c r="G7" s="3"/>
      <c r="H7" s="3"/>
      <c r="I7" s="320" t="s">
        <v>400</v>
      </c>
      <c r="J7" s="11"/>
      <c r="K7" s="316" t="s">
        <v>404</v>
      </c>
      <c r="L7" s="316"/>
      <c r="M7" s="317"/>
      <c r="N7" s="3"/>
      <c r="O7" s="3"/>
    </row>
    <row r="8" spans="2:15" ht="10.5" customHeight="1">
      <c r="B8" s="7"/>
      <c r="C8" s="3"/>
      <c r="D8" s="3"/>
      <c r="E8" s="3"/>
      <c r="F8" s="3"/>
      <c r="G8" s="3"/>
      <c r="H8" s="3"/>
      <c r="I8" s="320"/>
      <c r="J8" s="11"/>
      <c r="K8" s="316"/>
      <c r="L8" s="316"/>
      <c r="M8" s="317"/>
      <c r="N8" s="3"/>
      <c r="O8" s="3"/>
    </row>
    <row r="9" spans="2:15" ht="10.5" customHeight="1">
      <c r="B9" s="7"/>
      <c r="C9" s="3"/>
      <c r="D9" s="3"/>
      <c r="E9" s="3"/>
      <c r="F9" s="3"/>
      <c r="G9" s="3"/>
      <c r="H9" s="3"/>
      <c r="I9" s="320" t="s">
        <v>401</v>
      </c>
      <c r="J9" s="11"/>
      <c r="K9" s="316" t="s">
        <v>405</v>
      </c>
      <c r="L9" s="316"/>
      <c r="M9" s="317"/>
      <c r="N9" s="3"/>
      <c r="O9" s="3"/>
    </row>
    <row r="10" spans="2:15" ht="10.5" customHeight="1">
      <c r="B10" s="7"/>
      <c r="C10" s="3"/>
      <c r="D10" s="3"/>
      <c r="E10" s="3"/>
      <c r="F10" s="3"/>
      <c r="G10" s="3"/>
      <c r="H10" s="3"/>
      <c r="I10" s="320"/>
      <c r="J10" s="11"/>
      <c r="K10" s="316"/>
      <c r="L10" s="316"/>
      <c r="M10" s="317"/>
      <c r="N10" s="3"/>
      <c r="O10" s="3"/>
    </row>
    <row r="11" spans="2:15" ht="10.5" customHeight="1">
      <c r="B11" s="7"/>
      <c r="C11" s="3"/>
      <c r="D11" s="3"/>
      <c r="E11" s="3"/>
      <c r="F11" s="3"/>
      <c r="G11" s="3"/>
      <c r="H11" s="3"/>
      <c r="I11" s="320" t="s">
        <v>402</v>
      </c>
      <c r="J11" s="50"/>
      <c r="K11" s="316" t="s">
        <v>406</v>
      </c>
      <c r="L11" s="316"/>
      <c r="M11" s="317"/>
      <c r="N11" s="3"/>
      <c r="O11" s="3"/>
    </row>
    <row r="12" spans="2:15" ht="10.5" customHeight="1">
      <c r="B12" s="7"/>
      <c r="C12" s="3"/>
      <c r="D12" s="3"/>
      <c r="E12" s="3"/>
      <c r="F12" s="3"/>
      <c r="G12" s="3"/>
      <c r="H12" s="3"/>
      <c r="I12" s="320"/>
      <c r="J12" s="50"/>
      <c r="K12" s="316"/>
      <c r="L12" s="316"/>
      <c r="M12" s="317"/>
      <c r="N12" s="3"/>
      <c r="O12" s="3"/>
    </row>
    <row r="13" spans="2:15" ht="10.5" customHeight="1">
      <c r="B13" s="7"/>
      <c r="C13" s="3"/>
      <c r="D13" s="3"/>
      <c r="E13" s="3"/>
      <c r="F13" s="3"/>
      <c r="G13" s="3"/>
      <c r="H13" s="3"/>
      <c r="I13" s="321" t="s">
        <v>403</v>
      </c>
      <c r="J13" s="51"/>
      <c r="K13" s="318" t="s">
        <v>407</v>
      </c>
      <c r="L13" s="318"/>
      <c r="M13" s="319"/>
      <c r="N13" s="3"/>
      <c r="O13" s="3"/>
    </row>
    <row r="14" spans="2:15" ht="10.5" customHeight="1">
      <c r="B14" s="7"/>
      <c r="C14" s="3"/>
      <c r="D14" s="3"/>
      <c r="E14" s="3"/>
      <c r="F14" s="3"/>
      <c r="G14" s="3"/>
      <c r="H14" s="3"/>
      <c r="I14" s="321"/>
      <c r="J14" s="51"/>
      <c r="K14" s="318"/>
      <c r="L14" s="318"/>
      <c r="M14" s="319"/>
      <c r="N14" s="3"/>
      <c r="O14" s="3"/>
    </row>
    <row r="15" spans="2:19" ht="5.25" customHeight="1">
      <c r="B15" s="7"/>
      <c r="C15" s="3"/>
      <c r="D15" s="3"/>
      <c r="E15" s="3"/>
      <c r="F15" s="3"/>
      <c r="G15" s="3"/>
      <c r="H15" s="3"/>
      <c r="I15" s="3"/>
      <c r="J15" s="10"/>
      <c r="K15" s="10"/>
      <c r="L15" s="10"/>
      <c r="M15" s="64"/>
      <c r="N15" s="3"/>
      <c r="O15" s="3"/>
      <c r="P15" s="3"/>
      <c r="Q15" s="3"/>
      <c r="R15" s="3"/>
      <c r="S15" s="3"/>
    </row>
    <row r="16" spans="2:19" ht="9.75" customHeight="1">
      <c r="B16" s="7"/>
      <c r="C16" s="3"/>
      <c r="D16" s="3"/>
      <c r="E16" s="3"/>
      <c r="F16" s="3"/>
      <c r="G16" s="3"/>
      <c r="H16" s="3"/>
      <c r="I16" s="3"/>
      <c r="J16" s="3"/>
      <c r="K16" s="3"/>
      <c r="L16" s="3"/>
      <c r="M16" s="65"/>
      <c r="N16" s="12"/>
      <c r="O16" s="12"/>
      <c r="P16" s="13"/>
      <c r="Q16" s="3"/>
      <c r="R16" s="3"/>
      <c r="S16" s="3"/>
    </row>
    <row r="17" spans="2:13" ht="15">
      <c r="B17" s="7" t="s">
        <v>449</v>
      </c>
      <c r="C17" s="14"/>
      <c r="D17" s="3"/>
      <c r="E17" s="3"/>
      <c r="F17" s="14"/>
      <c r="H17" s="12"/>
      <c r="I17" s="14" t="s">
        <v>169</v>
      </c>
      <c r="J17" s="13"/>
      <c r="K17" s="3"/>
      <c r="L17" s="3"/>
      <c r="M17" s="8"/>
    </row>
    <row r="18" spans="2:13" ht="9" customHeight="1" thickBot="1">
      <c r="B18" s="15"/>
      <c r="C18" s="16"/>
      <c r="D18" s="16"/>
      <c r="E18" s="16"/>
      <c r="F18" s="16"/>
      <c r="G18" s="16"/>
      <c r="H18" s="16"/>
      <c r="I18" s="16"/>
      <c r="J18" s="16"/>
      <c r="K18" s="16"/>
      <c r="L18" s="16"/>
      <c r="M18" s="17"/>
    </row>
  </sheetData>
  <sheetProtection/>
  <mergeCells count="10">
    <mergeCell ref="E3:L3"/>
    <mergeCell ref="E4:L5"/>
    <mergeCell ref="K7:M8"/>
    <mergeCell ref="K13:M14"/>
    <mergeCell ref="I7:I8"/>
    <mergeCell ref="I11:I12"/>
    <mergeCell ref="I13:I14"/>
    <mergeCell ref="I9:I10"/>
    <mergeCell ref="K9:M10"/>
    <mergeCell ref="K11:M12"/>
  </mergeCells>
  <printOptions/>
  <pageMargins left="0.5511811023622047" right="0.5511811023622047" top="0.984251968503937" bottom="0.984251968503937" header="0.5118110236220472" footer="0.5118110236220472"/>
  <pageSetup fitToHeight="1" fitToWidth="1" horizontalDpi="600" verticalDpi="600" orientation="landscape" scale="72" r:id="rId4"/>
  <drawing r:id="rId3"/>
  <legacyDrawing r:id="rId2"/>
</worksheet>
</file>

<file path=xl/worksheets/sheet3.xml><?xml version="1.0" encoding="utf-8"?>
<worksheet xmlns="http://schemas.openxmlformats.org/spreadsheetml/2006/main" xmlns:r="http://schemas.openxmlformats.org/officeDocument/2006/relationships">
  <sheetPr>
    <tabColor indexed="21"/>
  </sheetPr>
  <dimension ref="A1:D354"/>
  <sheetViews>
    <sheetView zoomScale="115" zoomScaleNormal="115" zoomScalePageLayoutView="0" workbookViewId="0" topLeftCell="A1">
      <selection activeCell="A1" sqref="A1"/>
    </sheetView>
  </sheetViews>
  <sheetFormatPr defaultColWidth="9.33203125" defaultRowHeight="12.75"/>
  <cols>
    <col min="1" max="1" width="1.66796875" style="108" customWidth="1"/>
    <col min="2" max="2" width="40" style="108" customWidth="1"/>
    <col min="3" max="3" width="8.16015625" style="113" customWidth="1"/>
    <col min="4" max="4" width="90.16015625" style="109" customWidth="1"/>
    <col min="5" max="16384" width="9.33203125" style="108" customWidth="1"/>
  </cols>
  <sheetData>
    <row r="1" spans="1:4" ht="37.5" customHeight="1">
      <c r="A1" s="146"/>
      <c r="B1" s="147" t="s">
        <v>13</v>
      </c>
      <c r="C1" s="151" t="s">
        <v>220</v>
      </c>
      <c r="D1" s="148" t="s">
        <v>316</v>
      </c>
    </row>
    <row r="2" spans="1:4" ht="21.75" customHeight="1">
      <c r="A2" s="322" t="s">
        <v>317</v>
      </c>
      <c r="B2" s="322"/>
      <c r="C2" s="322"/>
      <c r="D2" s="322"/>
    </row>
    <row r="3" spans="1:4" ht="20.25" customHeight="1">
      <c r="A3" s="115"/>
      <c r="B3" s="116" t="s">
        <v>408</v>
      </c>
      <c r="C3" s="117">
        <v>6</v>
      </c>
      <c r="D3" s="118" t="s">
        <v>5</v>
      </c>
    </row>
    <row r="4" spans="1:4" ht="34.5" customHeight="1">
      <c r="A4" s="115"/>
      <c r="B4" s="116" t="s">
        <v>318</v>
      </c>
      <c r="C4" s="117">
        <v>61</v>
      </c>
      <c r="D4" s="118" t="s">
        <v>221</v>
      </c>
    </row>
    <row r="5" spans="1:4" ht="93" customHeight="1">
      <c r="A5" s="115"/>
      <c r="B5" s="116" t="s">
        <v>319</v>
      </c>
      <c r="C5" s="117">
        <v>62</v>
      </c>
      <c r="D5" s="118" t="s">
        <v>222</v>
      </c>
    </row>
    <row r="6" spans="1:4" ht="100.5" customHeight="1">
      <c r="A6" s="115"/>
      <c r="B6" s="119" t="s">
        <v>411</v>
      </c>
      <c r="C6" s="117">
        <v>6202</v>
      </c>
      <c r="D6" s="118" t="s">
        <v>219</v>
      </c>
    </row>
    <row r="7" spans="1:4" ht="120" customHeight="1">
      <c r="A7" s="278"/>
      <c r="B7" s="279" t="s">
        <v>269</v>
      </c>
      <c r="C7" s="280">
        <v>6203</v>
      </c>
      <c r="D7" s="281" t="s">
        <v>423</v>
      </c>
    </row>
    <row r="8" spans="1:4" ht="22.5" customHeight="1">
      <c r="A8" s="274"/>
      <c r="B8" s="275"/>
      <c r="C8" s="276"/>
      <c r="D8" s="277" t="s">
        <v>424</v>
      </c>
    </row>
    <row r="9" spans="1:4" ht="99.75" customHeight="1">
      <c r="A9" s="115"/>
      <c r="B9" s="119" t="s">
        <v>413</v>
      </c>
      <c r="C9" s="117">
        <v>6204</v>
      </c>
      <c r="D9" s="118" t="s">
        <v>223</v>
      </c>
    </row>
    <row r="10" spans="1:4" ht="81.75" customHeight="1">
      <c r="A10" s="115"/>
      <c r="B10" s="119" t="s">
        <v>414</v>
      </c>
      <c r="C10" s="117">
        <v>6205</v>
      </c>
      <c r="D10" s="118" t="s">
        <v>119</v>
      </c>
    </row>
    <row r="11" spans="1:4" ht="31.5" customHeight="1">
      <c r="A11" s="115"/>
      <c r="B11" s="119" t="s">
        <v>415</v>
      </c>
      <c r="C11" s="117">
        <v>6206</v>
      </c>
      <c r="D11" s="118" t="s">
        <v>256</v>
      </c>
    </row>
    <row r="12" spans="1:4" ht="80.25" customHeight="1">
      <c r="A12" s="115"/>
      <c r="B12" s="119" t="s">
        <v>416</v>
      </c>
      <c r="C12" s="117">
        <v>6207</v>
      </c>
      <c r="D12" s="118" t="s">
        <v>257</v>
      </c>
    </row>
    <row r="13" spans="1:4" ht="80.25" customHeight="1">
      <c r="A13" s="115"/>
      <c r="B13" s="119" t="s">
        <v>417</v>
      </c>
      <c r="C13" s="117">
        <v>6208</v>
      </c>
      <c r="D13" s="118" t="s">
        <v>224</v>
      </c>
    </row>
    <row r="14" spans="1:4" ht="27" customHeight="1">
      <c r="A14" s="115"/>
      <c r="B14" s="119" t="s">
        <v>271</v>
      </c>
      <c r="C14" s="120">
        <v>621</v>
      </c>
      <c r="D14" s="118" t="s">
        <v>270</v>
      </c>
    </row>
    <row r="15" spans="1:4" ht="79.5" customHeight="1">
      <c r="A15" s="115"/>
      <c r="B15" s="164" t="s">
        <v>421</v>
      </c>
      <c r="C15" s="120">
        <v>62111</v>
      </c>
      <c r="D15" s="118" t="s">
        <v>170</v>
      </c>
    </row>
    <row r="16" spans="1:4" ht="54.75" customHeight="1">
      <c r="A16" s="115"/>
      <c r="B16" s="167" t="s">
        <v>20</v>
      </c>
      <c r="C16" s="120">
        <v>621111</v>
      </c>
      <c r="D16" s="118" t="s">
        <v>0</v>
      </c>
    </row>
    <row r="17" spans="1:4" ht="121.5" customHeight="1">
      <c r="A17" s="278"/>
      <c r="B17" s="284" t="s">
        <v>1</v>
      </c>
      <c r="C17" s="285">
        <v>621112</v>
      </c>
      <c r="D17" s="281" t="s">
        <v>425</v>
      </c>
    </row>
    <row r="18" spans="1:4" ht="12.75" customHeight="1">
      <c r="A18" s="274"/>
      <c r="B18" s="282"/>
      <c r="C18" s="283"/>
      <c r="D18" s="277" t="s">
        <v>426</v>
      </c>
    </row>
    <row r="19" spans="1:4" ht="67.5" customHeight="1">
      <c r="A19" s="115"/>
      <c r="B19" s="164" t="s">
        <v>422</v>
      </c>
      <c r="C19" s="120">
        <v>62112</v>
      </c>
      <c r="D19" s="118" t="s">
        <v>2</v>
      </c>
    </row>
    <row r="20" spans="1:4" ht="47.25" customHeight="1">
      <c r="A20" s="115"/>
      <c r="B20" s="164" t="s">
        <v>16</v>
      </c>
      <c r="C20" s="120">
        <v>62113</v>
      </c>
      <c r="D20" s="118" t="s">
        <v>4</v>
      </c>
    </row>
    <row r="21" spans="1:4" ht="47.25" customHeight="1">
      <c r="A21" s="115"/>
      <c r="B21" s="164" t="s">
        <v>17</v>
      </c>
      <c r="C21" s="120">
        <v>62114</v>
      </c>
      <c r="D21" s="118" t="s">
        <v>6</v>
      </c>
    </row>
    <row r="22" spans="1:4" ht="36.75" customHeight="1">
      <c r="A22" s="115"/>
      <c r="B22" s="164" t="s">
        <v>18</v>
      </c>
      <c r="C22" s="120">
        <v>62115</v>
      </c>
      <c r="D22" s="118" t="s">
        <v>7</v>
      </c>
    </row>
    <row r="23" spans="1:4" ht="36.75" customHeight="1">
      <c r="A23" s="115"/>
      <c r="B23" s="167" t="s">
        <v>260</v>
      </c>
      <c r="C23" s="120">
        <v>621151</v>
      </c>
      <c r="D23" s="118" t="s">
        <v>8</v>
      </c>
    </row>
    <row r="24" spans="1:4" ht="36.75" customHeight="1">
      <c r="A24" s="115"/>
      <c r="B24" s="167" t="s">
        <v>9</v>
      </c>
      <c r="C24" s="120">
        <v>621152</v>
      </c>
      <c r="D24" s="118" t="s">
        <v>10</v>
      </c>
    </row>
    <row r="25" spans="1:4" ht="45.75" customHeight="1">
      <c r="A25" s="115"/>
      <c r="B25" s="164" t="s">
        <v>12</v>
      </c>
      <c r="C25" s="120">
        <v>62116</v>
      </c>
      <c r="D25" s="118" t="s">
        <v>11</v>
      </c>
    </row>
    <row r="26" spans="1:4" ht="32.25" customHeight="1">
      <c r="A26" s="115"/>
      <c r="B26" s="119" t="s">
        <v>15</v>
      </c>
      <c r="C26" s="120">
        <v>622</v>
      </c>
      <c r="D26" s="118" t="s">
        <v>14</v>
      </c>
    </row>
    <row r="27" spans="1:4" ht="129.75" customHeight="1">
      <c r="A27" s="115"/>
      <c r="B27" s="119" t="s">
        <v>420</v>
      </c>
      <c r="C27" s="120">
        <v>623</v>
      </c>
      <c r="D27" s="299" t="s">
        <v>450</v>
      </c>
    </row>
    <row r="28" spans="1:4" ht="56.25" customHeight="1">
      <c r="A28" s="115"/>
      <c r="B28" s="116" t="s">
        <v>42</v>
      </c>
      <c r="C28" s="117">
        <v>63</v>
      </c>
      <c r="D28" s="118" t="s">
        <v>254</v>
      </c>
    </row>
    <row r="29" spans="1:4" ht="69.75" customHeight="1">
      <c r="A29" s="115"/>
      <c r="B29" s="119" t="s">
        <v>444</v>
      </c>
      <c r="C29" s="117">
        <v>6301</v>
      </c>
      <c r="D29" s="299" t="s">
        <v>451</v>
      </c>
    </row>
    <row r="30" spans="1:4" ht="45" customHeight="1">
      <c r="A30" s="115"/>
      <c r="B30" s="119" t="s">
        <v>255</v>
      </c>
      <c r="C30" s="117">
        <v>6302</v>
      </c>
      <c r="D30" s="118" t="s">
        <v>120</v>
      </c>
    </row>
    <row r="31" spans="1:4" ht="121.5" customHeight="1">
      <c r="A31" s="278"/>
      <c r="B31" s="279" t="s">
        <v>269</v>
      </c>
      <c r="C31" s="280">
        <v>6303</v>
      </c>
      <c r="D31" s="281" t="s">
        <v>427</v>
      </c>
    </row>
    <row r="32" spans="1:4" ht="15" customHeight="1">
      <c r="A32" s="274"/>
      <c r="B32" s="275"/>
      <c r="C32" s="276"/>
      <c r="D32" s="277" t="s">
        <v>428</v>
      </c>
    </row>
    <row r="33" spans="1:4" ht="92.25" customHeight="1">
      <c r="A33" s="115"/>
      <c r="B33" s="119" t="s">
        <v>413</v>
      </c>
      <c r="C33" s="117">
        <v>6304</v>
      </c>
      <c r="D33" s="118" t="s">
        <v>230</v>
      </c>
    </row>
    <row r="34" spans="1:4" ht="81.75" customHeight="1">
      <c r="A34" s="115"/>
      <c r="B34" s="119" t="s">
        <v>414</v>
      </c>
      <c r="C34" s="117">
        <v>6305</v>
      </c>
      <c r="D34" s="118" t="s">
        <v>231</v>
      </c>
    </row>
    <row r="35" spans="1:4" ht="67.5" customHeight="1">
      <c r="A35" s="115"/>
      <c r="B35" s="119" t="s">
        <v>415</v>
      </c>
      <c r="C35" s="117">
        <v>6306</v>
      </c>
      <c r="D35" s="118" t="s">
        <v>121</v>
      </c>
    </row>
    <row r="36" spans="1:4" ht="81" customHeight="1">
      <c r="A36" s="115"/>
      <c r="B36" s="119" t="s">
        <v>416</v>
      </c>
      <c r="C36" s="117">
        <v>6307</v>
      </c>
      <c r="D36" s="118" t="s">
        <v>257</v>
      </c>
    </row>
    <row r="37" spans="1:4" ht="73.5" customHeight="1">
      <c r="A37" s="115"/>
      <c r="B37" s="119" t="s">
        <v>43</v>
      </c>
      <c r="C37" s="117">
        <v>6308</v>
      </c>
      <c r="D37" s="118" t="s">
        <v>278</v>
      </c>
    </row>
    <row r="38" spans="1:4" ht="24.75" customHeight="1">
      <c r="A38" s="115"/>
      <c r="B38" s="119" t="s">
        <v>258</v>
      </c>
      <c r="C38" s="120">
        <v>631</v>
      </c>
      <c r="D38" s="118" t="s">
        <v>279</v>
      </c>
    </row>
    <row r="39" spans="1:4" ht="80.25" customHeight="1">
      <c r="A39" s="115"/>
      <c r="B39" s="164" t="s">
        <v>421</v>
      </c>
      <c r="C39" s="120">
        <v>63111</v>
      </c>
      <c r="D39" s="118" t="s">
        <v>122</v>
      </c>
    </row>
    <row r="40" spans="1:4" ht="54.75" customHeight="1">
      <c r="A40" s="115"/>
      <c r="B40" s="167" t="s">
        <v>20</v>
      </c>
      <c r="C40" s="120">
        <v>631111</v>
      </c>
      <c r="D40" s="118" t="s">
        <v>0</v>
      </c>
    </row>
    <row r="41" spans="1:4" ht="122.25" customHeight="1">
      <c r="A41" s="278"/>
      <c r="B41" s="284" t="s">
        <v>1</v>
      </c>
      <c r="C41" s="285">
        <v>631112</v>
      </c>
      <c r="D41" s="281" t="s">
        <v>429</v>
      </c>
    </row>
    <row r="42" spans="1:4" ht="13.5" customHeight="1">
      <c r="A42" s="274"/>
      <c r="B42" s="282"/>
      <c r="C42" s="283"/>
      <c r="D42" s="277" t="s">
        <v>430</v>
      </c>
    </row>
    <row r="43" spans="1:4" ht="67.5" customHeight="1">
      <c r="A43" s="115"/>
      <c r="B43" s="164" t="s">
        <v>422</v>
      </c>
      <c r="C43" s="120">
        <v>63112</v>
      </c>
      <c r="D43" s="118" t="s">
        <v>2</v>
      </c>
    </row>
    <row r="44" spans="1:4" ht="47.25" customHeight="1">
      <c r="A44" s="115"/>
      <c r="B44" s="164" t="s">
        <v>3</v>
      </c>
      <c r="C44" s="120">
        <v>63113</v>
      </c>
      <c r="D44" s="118" t="s">
        <v>4</v>
      </c>
    </row>
    <row r="45" spans="1:4" ht="47.25" customHeight="1">
      <c r="A45" s="115"/>
      <c r="B45" s="164" t="s">
        <v>259</v>
      </c>
      <c r="C45" s="120">
        <v>63114</v>
      </c>
      <c r="D45" s="118" t="s">
        <v>280</v>
      </c>
    </row>
    <row r="46" spans="1:4" ht="36.75" customHeight="1">
      <c r="A46" s="115"/>
      <c r="B46" s="164" t="s">
        <v>18</v>
      </c>
      <c r="C46" s="120">
        <v>63115</v>
      </c>
      <c r="D46" s="118" t="s">
        <v>7</v>
      </c>
    </row>
    <row r="47" spans="1:4" ht="36.75" customHeight="1">
      <c r="A47" s="115"/>
      <c r="B47" s="167" t="s">
        <v>260</v>
      </c>
      <c r="C47" s="120">
        <v>631151</v>
      </c>
      <c r="D47" s="118" t="s">
        <v>8</v>
      </c>
    </row>
    <row r="48" spans="1:4" ht="36.75" customHeight="1">
      <c r="A48" s="115"/>
      <c r="B48" s="167" t="s">
        <v>9</v>
      </c>
      <c r="C48" s="120">
        <v>631152</v>
      </c>
      <c r="D48" s="118" t="s">
        <v>10</v>
      </c>
    </row>
    <row r="49" spans="1:4" ht="47.25" customHeight="1">
      <c r="A49" s="115"/>
      <c r="B49" s="164" t="s">
        <v>12</v>
      </c>
      <c r="C49" s="120">
        <v>63116</v>
      </c>
      <c r="D49" s="118" t="s">
        <v>11</v>
      </c>
    </row>
    <row r="50" spans="1:4" ht="26.25" customHeight="1">
      <c r="A50" s="115"/>
      <c r="B50" s="119" t="s">
        <v>281</v>
      </c>
      <c r="C50" s="120">
        <v>632</v>
      </c>
      <c r="D50" s="118" t="s">
        <v>261</v>
      </c>
    </row>
    <row r="51" spans="1:4" ht="9.75">
      <c r="A51" s="115"/>
      <c r="B51" s="121" t="s">
        <v>282</v>
      </c>
      <c r="C51" s="120"/>
      <c r="D51" s="118"/>
    </row>
    <row r="52" spans="1:4" ht="24.75" customHeight="1">
      <c r="A52" s="115"/>
      <c r="B52" s="122" t="s">
        <v>263</v>
      </c>
      <c r="C52" s="117" t="s">
        <v>337</v>
      </c>
      <c r="D52" s="118" t="s">
        <v>262</v>
      </c>
    </row>
    <row r="53" spans="1:4" ht="46.5" customHeight="1">
      <c r="A53" s="115"/>
      <c r="B53" s="122" t="s">
        <v>264</v>
      </c>
      <c r="C53" s="117" t="s">
        <v>399</v>
      </c>
      <c r="D53" s="118" t="s">
        <v>283</v>
      </c>
    </row>
    <row r="54" spans="1:4" ht="51">
      <c r="A54" s="115"/>
      <c r="B54" s="122" t="s">
        <v>284</v>
      </c>
      <c r="C54" s="117" t="s">
        <v>334</v>
      </c>
      <c r="D54" s="118" t="s">
        <v>285</v>
      </c>
    </row>
    <row r="55" spans="1:4" ht="32.25" customHeight="1">
      <c r="A55" s="115"/>
      <c r="B55" s="131" t="s">
        <v>286</v>
      </c>
      <c r="C55" s="117" t="s">
        <v>372</v>
      </c>
      <c r="D55" s="118" t="s">
        <v>287</v>
      </c>
    </row>
    <row r="56" spans="1:4" ht="32.25" customHeight="1">
      <c r="A56" s="115"/>
      <c r="B56" s="131" t="s">
        <v>200</v>
      </c>
      <c r="C56" s="117" t="s">
        <v>373</v>
      </c>
      <c r="D56" s="118" t="s">
        <v>288</v>
      </c>
    </row>
    <row r="57" spans="1:4" ht="27.75" customHeight="1">
      <c r="A57" s="115"/>
      <c r="B57" s="122" t="s">
        <v>289</v>
      </c>
      <c r="C57" s="117" t="s">
        <v>335</v>
      </c>
      <c r="D57" s="118" t="s">
        <v>290</v>
      </c>
    </row>
    <row r="58" spans="1:4" ht="32.25" customHeight="1">
      <c r="A58" s="115"/>
      <c r="B58" s="131" t="s">
        <v>291</v>
      </c>
      <c r="C58" s="117" t="s">
        <v>374</v>
      </c>
      <c r="D58" s="118" t="s">
        <v>146</v>
      </c>
    </row>
    <row r="59" spans="1:4" ht="32.25" customHeight="1">
      <c r="A59" s="115"/>
      <c r="B59" s="131" t="s">
        <v>292</v>
      </c>
      <c r="C59" s="117" t="s">
        <v>375</v>
      </c>
      <c r="D59" s="118" t="s">
        <v>293</v>
      </c>
    </row>
    <row r="60" spans="1:4" ht="47.25" customHeight="1">
      <c r="A60" s="115"/>
      <c r="B60" s="122" t="s">
        <v>294</v>
      </c>
      <c r="C60" s="117" t="s">
        <v>336</v>
      </c>
      <c r="D60" s="118" t="s">
        <v>295</v>
      </c>
    </row>
    <row r="61" spans="1:4" ht="33.75" customHeight="1">
      <c r="A61" s="115"/>
      <c r="B61" s="131" t="s">
        <v>246</v>
      </c>
      <c r="C61" s="117" t="s">
        <v>380</v>
      </c>
      <c r="D61" s="118" t="s">
        <v>296</v>
      </c>
    </row>
    <row r="62" spans="1:4" ht="33.75" customHeight="1">
      <c r="A62" s="115"/>
      <c r="B62" s="131" t="s">
        <v>297</v>
      </c>
      <c r="C62" s="117" t="s">
        <v>381</v>
      </c>
      <c r="D62" s="118" t="s">
        <v>123</v>
      </c>
    </row>
    <row r="63" spans="1:4" ht="26.25" customHeight="1">
      <c r="A63" s="115"/>
      <c r="B63" s="122" t="s">
        <v>137</v>
      </c>
      <c r="C63" s="117" t="s">
        <v>383</v>
      </c>
      <c r="D63" s="118" t="s">
        <v>147</v>
      </c>
    </row>
    <row r="64" spans="1:4" ht="43.5" customHeight="1">
      <c r="A64" s="115"/>
      <c r="B64" s="131" t="s">
        <v>298</v>
      </c>
      <c r="C64" s="117" t="s">
        <v>385</v>
      </c>
      <c r="D64" s="118" t="s">
        <v>148</v>
      </c>
    </row>
    <row r="65" spans="1:4" ht="44.25" customHeight="1">
      <c r="A65" s="115"/>
      <c r="B65" s="131" t="s">
        <v>139</v>
      </c>
      <c r="C65" s="117" t="s">
        <v>386</v>
      </c>
      <c r="D65" s="118" t="s">
        <v>299</v>
      </c>
    </row>
    <row r="66" spans="1:4" ht="31.5" customHeight="1">
      <c r="A66" s="115"/>
      <c r="B66" s="122" t="s">
        <v>140</v>
      </c>
      <c r="C66" s="117" t="s">
        <v>384</v>
      </c>
      <c r="D66" s="118" t="s">
        <v>149</v>
      </c>
    </row>
    <row r="67" spans="1:4" ht="31.5" customHeight="1">
      <c r="A67" s="115"/>
      <c r="B67" s="131" t="s">
        <v>141</v>
      </c>
      <c r="C67" s="117" t="s">
        <v>387</v>
      </c>
      <c r="D67" s="124" t="s">
        <v>300</v>
      </c>
    </row>
    <row r="68" spans="1:4" ht="31.5" customHeight="1">
      <c r="A68" s="115"/>
      <c r="B68" s="131" t="s">
        <v>142</v>
      </c>
      <c r="C68" s="117" t="s">
        <v>388</v>
      </c>
      <c r="D68" s="124" t="s">
        <v>150</v>
      </c>
    </row>
    <row r="69" spans="1:4" ht="21.75" customHeight="1">
      <c r="A69" s="115"/>
      <c r="B69" s="122" t="s">
        <v>143</v>
      </c>
      <c r="C69" s="117" t="s">
        <v>339</v>
      </c>
      <c r="D69" s="118" t="s">
        <v>149</v>
      </c>
    </row>
    <row r="70" spans="1:4" ht="43.5" customHeight="1">
      <c r="A70" s="115"/>
      <c r="B70" s="131" t="s">
        <v>144</v>
      </c>
      <c r="C70" s="117" t="s">
        <v>340</v>
      </c>
      <c r="D70" s="124" t="s">
        <v>124</v>
      </c>
    </row>
    <row r="71" spans="1:4" ht="40.5" customHeight="1">
      <c r="A71" s="115"/>
      <c r="B71" s="131" t="s">
        <v>145</v>
      </c>
      <c r="C71" s="117" t="s">
        <v>341</v>
      </c>
      <c r="D71" s="124" t="s">
        <v>125</v>
      </c>
    </row>
    <row r="72" spans="1:4" ht="22.5" customHeight="1">
      <c r="A72" s="326" t="s">
        <v>265</v>
      </c>
      <c r="B72" s="326"/>
      <c r="C72" s="326"/>
      <c r="D72" s="326"/>
    </row>
    <row r="73" spans="1:4" ht="35.25" customHeight="1">
      <c r="A73" s="115"/>
      <c r="B73" s="116" t="s">
        <v>266</v>
      </c>
      <c r="C73" s="135">
        <v>1</v>
      </c>
      <c r="D73" s="118" t="s">
        <v>301</v>
      </c>
    </row>
    <row r="74" spans="1:4" ht="37.5" customHeight="1">
      <c r="A74" s="115"/>
      <c r="B74" s="123" t="s">
        <v>267</v>
      </c>
      <c r="C74" s="135">
        <v>11</v>
      </c>
      <c r="D74" s="118" t="s">
        <v>302</v>
      </c>
    </row>
    <row r="75" spans="1:4" ht="81">
      <c r="A75" s="115"/>
      <c r="B75" s="131" t="s">
        <v>268</v>
      </c>
      <c r="C75" s="135">
        <v>111</v>
      </c>
      <c r="D75" s="124" t="s">
        <v>303</v>
      </c>
    </row>
    <row r="76" spans="1:4" ht="42.75" customHeight="1">
      <c r="A76" s="115"/>
      <c r="B76" s="131" t="s">
        <v>48</v>
      </c>
      <c r="C76" s="135">
        <v>112</v>
      </c>
      <c r="D76" s="124" t="s">
        <v>190</v>
      </c>
    </row>
    <row r="77" spans="1:4" ht="69" customHeight="1">
      <c r="A77" s="115"/>
      <c r="B77" s="131" t="s">
        <v>49</v>
      </c>
      <c r="C77" s="135">
        <v>113</v>
      </c>
      <c r="D77" s="124" t="s">
        <v>191</v>
      </c>
    </row>
    <row r="78" spans="1:4" ht="138.75" customHeight="1">
      <c r="A78" s="115"/>
      <c r="B78" s="131" t="s">
        <v>50</v>
      </c>
      <c r="C78" s="135">
        <v>114</v>
      </c>
      <c r="D78" s="124" t="s">
        <v>304</v>
      </c>
    </row>
    <row r="79" spans="1:4" ht="30">
      <c r="A79" s="115"/>
      <c r="B79" s="131" t="s">
        <v>51</v>
      </c>
      <c r="C79" s="135">
        <v>115</v>
      </c>
      <c r="D79" s="134" t="s">
        <v>126</v>
      </c>
    </row>
    <row r="80" spans="1:4" ht="43.5" customHeight="1">
      <c r="A80" s="115"/>
      <c r="B80" s="131" t="s">
        <v>52</v>
      </c>
      <c r="C80" s="135">
        <v>116</v>
      </c>
      <c r="D80" s="124" t="s">
        <v>127</v>
      </c>
    </row>
    <row r="81" spans="1:4" ht="58.5" customHeight="1">
      <c r="A81" s="115"/>
      <c r="B81" s="123" t="s">
        <v>53</v>
      </c>
      <c r="C81" s="135">
        <v>12</v>
      </c>
      <c r="D81" s="118" t="s">
        <v>253</v>
      </c>
    </row>
    <row r="82" spans="1:4" ht="121.5" customHeight="1">
      <c r="A82" s="278"/>
      <c r="B82" s="288" t="s">
        <v>54</v>
      </c>
      <c r="C82" s="289">
        <v>13</v>
      </c>
      <c r="D82" s="281" t="s">
        <v>431</v>
      </c>
    </row>
    <row r="83" spans="1:4" ht="34.5" customHeight="1">
      <c r="A83" s="274"/>
      <c r="B83" s="286"/>
      <c r="C83" s="287"/>
      <c r="D83" s="277" t="s">
        <v>432</v>
      </c>
    </row>
    <row r="84" spans="1:4" ht="33" customHeight="1">
      <c r="A84" s="115"/>
      <c r="B84" s="123" t="s">
        <v>52</v>
      </c>
      <c r="C84" s="135">
        <v>14</v>
      </c>
      <c r="D84" s="118" t="s">
        <v>247</v>
      </c>
    </row>
    <row r="85" spans="1:4" ht="35.25" customHeight="1">
      <c r="A85" s="115"/>
      <c r="B85" s="116" t="s">
        <v>248</v>
      </c>
      <c r="C85" s="135">
        <v>2</v>
      </c>
      <c r="D85" s="118" t="s">
        <v>249</v>
      </c>
    </row>
    <row r="86" spans="1:4" ht="67.5" customHeight="1">
      <c r="A86" s="115"/>
      <c r="B86" s="123" t="s">
        <v>57</v>
      </c>
      <c r="C86" s="135">
        <v>21</v>
      </c>
      <c r="D86" s="118" t="s">
        <v>250</v>
      </c>
    </row>
    <row r="87" spans="1:4" ht="93.75" customHeight="1">
      <c r="A87" s="115"/>
      <c r="B87" s="123" t="s">
        <v>251</v>
      </c>
      <c r="C87" s="135">
        <v>22</v>
      </c>
      <c r="D87" s="118" t="s">
        <v>128</v>
      </c>
    </row>
    <row r="88" spans="1:4" ht="57.75" customHeight="1">
      <c r="A88" s="115"/>
      <c r="B88" s="123" t="s">
        <v>59</v>
      </c>
      <c r="C88" s="135">
        <v>23</v>
      </c>
      <c r="D88" s="118" t="s">
        <v>129</v>
      </c>
    </row>
    <row r="89" spans="1:4" ht="81.75" customHeight="1">
      <c r="A89" s="115"/>
      <c r="B89" s="123" t="s">
        <v>60</v>
      </c>
      <c r="C89" s="135">
        <v>24</v>
      </c>
      <c r="D89" s="118" t="s">
        <v>235</v>
      </c>
    </row>
    <row r="90" spans="1:4" ht="121.5" customHeight="1">
      <c r="A90" s="115"/>
      <c r="B90" s="123" t="s">
        <v>61</v>
      </c>
      <c r="C90" s="135">
        <v>25</v>
      </c>
      <c r="D90" s="118" t="s">
        <v>433</v>
      </c>
    </row>
    <row r="91" spans="1:4" ht="24" customHeight="1">
      <c r="A91" s="115"/>
      <c r="B91" s="123"/>
      <c r="C91" s="135"/>
      <c r="D91" s="118" t="s">
        <v>434</v>
      </c>
    </row>
    <row r="92" spans="1:4" ht="123" customHeight="1">
      <c r="A92" s="278"/>
      <c r="B92" s="288" t="s">
        <v>252</v>
      </c>
      <c r="C92" s="289">
        <v>26</v>
      </c>
      <c r="D92" s="281" t="s">
        <v>435</v>
      </c>
    </row>
    <row r="93" spans="1:4" ht="25.5" customHeight="1">
      <c r="A93" s="274"/>
      <c r="B93" s="286"/>
      <c r="C93" s="287"/>
      <c r="D93" s="277" t="s">
        <v>436</v>
      </c>
    </row>
    <row r="94" spans="1:4" ht="122.25" customHeight="1">
      <c r="A94" s="115"/>
      <c r="B94" s="123" t="s">
        <v>62</v>
      </c>
      <c r="C94" s="135">
        <v>27</v>
      </c>
      <c r="D94" s="118" t="s">
        <v>130</v>
      </c>
    </row>
    <row r="95" spans="1:4" ht="30">
      <c r="A95" s="115"/>
      <c r="B95" s="123" t="s">
        <v>171</v>
      </c>
      <c r="C95" s="135">
        <v>28</v>
      </c>
      <c r="D95" s="118" t="s">
        <v>172</v>
      </c>
    </row>
    <row r="96" spans="1:4" ht="20.25">
      <c r="A96" s="115"/>
      <c r="B96" s="126" t="s">
        <v>173</v>
      </c>
      <c r="C96" s="135" t="s">
        <v>328</v>
      </c>
      <c r="D96" s="118" t="s">
        <v>131</v>
      </c>
    </row>
    <row r="97" spans="1:4" ht="27.75" customHeight="1">
      <c r="A97" s="115"/>
      <c r="B97" s="127" t="s">
        <v>65</v>
      </c>
      <c r="C97" s="135" t="s">
        <v>329</v>
      </c>
      <c r="D97" s="118" t="s">
        <v>132</v>
      </c>
    </row>
    <row r="98" spans="1:4" ht="40.5">
      <c r="A98" s="115"/>
      <c r="B98" s="128" t="s">
        <v>66</v>
      </c>
      <c r="C98" s="135">
        <v>31</v>
      </c>
      <c r="D98" s="133" t="s">
        <v>133</v>
      </c>
    </row>
    <row r="99" spans="1:4" ht="21" customHeight="1">
      <c r="A99" s="115"/>
      <c r="B99" s="132" t="s">
        <v>174</v>
      </c>
      <c r="C99" s="136">
        <v>31.1</v>
      </c>
      <c r="D99" s="124" t="s">
        <v>439</v>
      </c>
    </row>
    <row r="100" spans="1:4" ht="20.25">
      <c r="A100" s="115"/>
      <c r="B100" s="132" t="s">
        <v>215</v>
      </c>
      <c r="C100" s="136">
        <v>31.2</v>
      </c>
      <c r="D100" s="124" t="s">
        <v>440</v>
      </c>
    </row>
    <row r="101" spans="1:4" ht="57" customHeight="1">
      <c r="A101" s="115"/>
      <c r="B101" s="132" t="s">
        <v>175</v>
      </c>
      <c r="C101" s="136">
        <v>31.3</v>
      </c>
      <c r="D101" s="118" t="s">
        <v>176</v>
      </c>
    </row>
    <row r="102" spans="1:4" ht="40.5">
      <c r="A102" s="115"/>
      <c r="B102" s="126" t="s">
        <v>68</v>
      </c>
      <c r="C102" s="135" t="s">
        <v>330</v>
      </c>
      <c r="D102" s="118" t="s">
        <v>177</v>
      </c>
    </row>
    <row r="103" spans="1:4" ht="45" customHeight="1">
      <c r="A103" s="115"/>
      <c r="B103" s="116" t="s">
        <v>69</v>
      </c>
      <c r="C103" s="120">
        <v>32</v>
      </c>
      <c r="D103" s="133" t="s">
        <v>201</v>
      </c>
    </row>
    <row r="104" spans="1:4" ht="13.5" customHeight="1">
      <c r="A104" s="115"/>
      <c r="B104" s="119" t="s">
        <v>411</v>
      </c>
      <c r="C104" s="120">
        <v>3202</v>
      </c>
      <c r="D104" s="323" t="s">
        <v>178</v>
      </c>
    </row>
    <row r="105" spans="1:4" ht="9.75">
      <c r="A105" s="115"/>
      <c r="B105" s="119" t="s">
        <v>269</v>
      </c>
      <c r="C105" s="120">
        <v>3203</v>
      </c>
      <c r="D105" s="324"/>
    </row>
    <row r="106" spans="1:4" ht="9.75">
      <c r="A106" s="115"/>
      <c r="B106" s="119" t="s">
        <v>413</v>
      </c>
      <c r="C106" s="120">
        <v>3204</v>
      </c>
      <c r="D106" s="324"/>
    </row>
    <row r="107" spans="1:4" ht="9.75">
      <c r="A107" s="115"/>
      <c r="B107" s="119" t="s">
        <v>414</v>
      </c>
      <c r="C107" s="120">
        <v>3205</v>
      </c>
      <c r="D107" s="324"/>
    </row>
    <row r="108" spans="1:4" ht="9.75">
      <c r="A108" s="115"/>
      <c r="B108" s="119" t="s">
        <v>415</v>
      </c>
      <c r="C108" s="120">
        <v>3206</v>
      </c>
      <c r="D108" s="324"/>
    </row>
    <row r="109" spans="1:4" ht="9.75">
      <c r="A109" s="115"/>
      <c r="B109" s="119" t="s">
        <v>416</v>
      </c>
      <c r="C109" s="120">
        <v>3207</v>
      </c>
      <c r="D109" s="324"/>
    </row>
    <row r="110" spans="1:4" ht="9.75">
      <c r="A110" s="115"/>
      <c r="B110" s="119" t="s">
        <v>417</v>
      </c>
      <c r="C110" s="120">
        <v>3208</v>
      </c>
      <c r="D110" s="325"/>
    </row>
    <row r="111" spans="1:4" ht="20.25">
      <c r="A111" s="115"/>
      <c r="B111" s="137" t="s">
        <v>179</v>
      </c>
      <c r="C111" s="120">
        <v>321</v>
      </c>
      <c r="D111" s="323" t="s">
        <v>441</v>
      </c>
    </row>
    <row r="112" spans="1:4" ht="20.25">
      <c r="A112" s="115"/>
      <c r="B112" s="137" t="s">
        <v>180</v>
      </c>
      <c r="C112" s="120">
        <v>322</v>
      </c>
      <c r="D112" s="325"/>
    </row>
    <row r="113" spans="1:4" ht="21" customHeight="1">
      <c r="A113" s="115"/>
      <c r="B113" s="119" t="s">
        <v>420</v>
      </c>
      <c r="C113" s="120">
        <v>323</v>
      </c>
      <c r="D113" s="118" t="s">
        <v>442</v>
      </c>
    </row>
    <row r="114" spans="1:4" ht="44.25" customHeight="1">
      <c r="A114" s="115"/>
      <c r="B114" s="129" t="s">
        <v>182</v>
      </c>
      <c r="C114" s="120">
        <v>33</v>
      </c>
      <c r="D114" s="133" t="s">
        <v>151</v>
      </c>
    </row>
    <row r="115" spans="1:4" ht="9.75">
      <c r="A115" s="115"/>
      <c r="B115" s="119" t="s">
        <v>444</v>
      </c>
      <c r="C115" s="120">
        <v>3301</v>
      </c>
      <c r="D115" s="323" t="s">
        <v>443</v>
      </c>
    </row>
    <row r="116" spans="1:4" ht="9.75">
      <c r="A116" s="115"/>
      <c r="B116" s="119" t="s">
        <v>255</v>
      </c>
      <c r="C116" s="120">
        <v>3302</v>
      </c>
      <c r="D116" s="324"/>
    </row>
    <row r="117" spans="1:4" ht="9.75">
      <c r="A117" s="115"/>
      <c r="B117" s="119" t="s">
        <v>269</v>
      </c>
      <c r="C117" s="120">
        <v>3303</v>
      </c>
      <c r="D117" s="324"/>
    </row>
    <row r="118" spans="1:4" ht="9.75">
      <c r="A118" s="115"/>
      <c r="B118" s="119" t="s">
        <v>413</v>
      </c>
      <c r="C118" s="120">
        <v>3304</v>
      </c>
      <c r="D118" s="324"/>
    </row>
    <row r="119" spans="1:4" ht="9.75">
      <c r="A119" s="115"/>
      <c r="B119" s="119" t="s">
        <v>414</v>
      </c>
      <c r="C119" s="120">
        <v>3305</v>
      </c>
      <c r="D119" s="324"/>
    </row>
    <row r="120" spans="1:4" ht="9.75">
      <c r="A120" s="115"/>
      <c r="B120" s="119" t="s">
        <v>415</v>
      </c>
      <c r="C120" s="120">
        <v>3306</v>
      </c>
      <c r="D120" s="324"/>
    </row>
    <row r="121" spans="1:4" ht="9.75">
      <c r="A121" s="115"/>
      <c r="B121" s="119" t="s">
        <v>416</v>
      </c>
      <c r="C121" s="120">
        <v>3307</v>
      </c>
      <c r="D121" s="324"/>
    </row>
    <row r="122" spans="1:4" ht="9.75">
      <c r="A122" s="115"/>
      <c r="B122" s="119" t="s">
        <v>43</v>
      </c>
      <c r="C122" s="120">
        <v>3308</v>
      </c>
      <c r="D122" s="325"/>
    </row>
    <row r="123" spans="1:4" ht="9.75">
      <c r="A123" s="115"/>
      <c r="B123" s="137" t="s">
        <v>184</v>
      </c>
      <c r="C123" s="120">
        <v>331</v>
      </c>
      <c r="D123" s="323" t="s">
        <v>202</v>
      </c>
    </row>
    <row r="124" spans="1:4" ht="9.75">
      <c r="A124" s="115"/>
      <c r="B124" s="137" t="s">
        <v>183</v>
      </c>
      <c r="C124" s="120">
        <v>332</v>
      </c>
      <c r="D124" s="325"/>
    </row>
    <row r="125" spans="1:4" ht="42.75" customHeight="1">
      <c r="A125" s="115"/>
      <c r="B125" s="130" t="s">
        <v>185</v>
      </c>
      <c r="C125" s="117" t="s">
        <v>331</v>
      </c>
      <c r="D125" s="118" t="s">
        <v>134</v>
      </c>
    </row>
    <row r="126" spans="1:4" ht="41.25" customHeight="1">
      <c r="A126" s="115"/>
      <c r="B126" s="122" t="s">
        <v>186</v>
      </c>
      <c r="C126" s="117" t="s">
        <v>332</v>
      </c>
      <c r="D126" s="118" t="s">
        <v>188</v>
      </c>
    </row>
    <row r="127" spans="1:4" ht="22.5" customHeight="1">
      <c r="A127" s="326" t="s">
        <v>187</v>
      </c>
      <c r="B127" s="326"/>
      <c r="C127" s="326"/>
      <c r="D127" s="326"/>
    </row>
    <row r="128" spans="2:4" ht="42" customHeight="1">
      <c r="B128" s="139" t="s">
        <v>189</v>
      </c>
      <c r="C128" s="295">
        <v>1</v>
      </c>
      <c r="D128" s="118" t="s">
        <v>135</v>
      </c>
    </row>
    <row r="129" spans="1:4" ht="43.5" customHeight="1">
      <c r="A129" s="115"/>
      <c r="B129" s="140" t="s">
        <v>267</v>
      </c>
      <c r="C129" s="296">
        <v>11</v>
      </c>
      <c r="D129" s="118" t="s">
        <v>136</v>
      </c>
    </row>
    <row r="130" spans="1:4" ht="114.75" customHeight="1">
      <c r="A130" s="115"/>
      <c r="B130" s="131" t="s">
        <v>268</v>
      </c>
      <c r="C130" s="135">
        <v>111</v>
      </c>
      <c r="D130" s="124" t="s">
        <v>192</v>
      </c>
    </row>
    <row r="131" spans="1:4" ht="45" customHeight="1">
      <c r="A131" s="115"/>
      <c r="B131" s="131" t="s">
        <v>48</v>
      </c>
      <c r="C131" s="135">
        <v>112</v>
      </c>
      <c r="D131" s="124" t="s">
        <v>190</v>
      </c>
    </row>
    <row r="132" spans="1:4" ht="72.75" customHeight="1">
      <c r="A132" s="115"/>
      <c r="B132" s="131" t="s">
        <v>49</v>
      </c>
      <c r="C132" s="135">
        <v>113</v>
      </c>
      <c r="D132" s="124" t="s">
        <v>191</v>
      </c>
    </row>
    <row r="133" spans="1:4" ht="138.75" customHeight="1">
      <c r="A133" s="115"/>
      <c r="B133" s="131" t="s">
        <v>50</v>
      </c>
      <c r="C133" s="135">
        <v>114</v>
      </c>
      <c r="D133" s="124" t="s">
        <v>232</v>
      </c>
    </row>
    <row r="134" spans="1:4" ht="30">
      <c r="A134" s="115"/>
      <c r="B134" s="131" t="s">
        <v>51</v>
      </c>
      <c r="C134" s="135">
        <v>115</v>
      </c>
      <c r="D134" s="134" t="s">
        <v>203</v>
      </c>
    </row>
    <row r="135" spans="1:4" ht="42" customHeight="1">
      <c r="A135" s="115"/>
      <c r="B135" s="131" t="s">
        <v>52</v>
      </c>
      <c r="C135" s="135">
        <v>116</v>
      </c>
      <c r="D135" s="124" t="s">
        <v>127</v>
      </c>
    </row>
    <row r="136" spans="1:4" ht="51">
      <c r="A136" s="115"/>
      <c r="B136" s="123" t="s">
        <v>62</v>
      </c>
      <c r="C136" s="135">
        <v>12</v>
      </c>
      <c r="D136" s="118" t="s">
        <v>253</v>
      </c>
    </row>
    <row r="137" spans="1:4" ht="122.25" customHeight="1">
      <c r="A137" s="278"/>
      <c r="B137" s="288" t="s">
        <v>54</v>
      </c>
      <c r="C137" s="289">
        <v>13</v>
      </c>
      <c r="D137" s="281" t="s">
        <v>272</v>
      </c>
    </row>
    <row r="138" spans="1:4" ht="34.5" customHeight="1">
      <c r="A138" s="274"/>
      <c r="B138" s="286"/>
      <c r="C138" s="287"/>
      <c r="D138" s="294" t="s">
        <v>273</v>
      </c>
    </row>
    <row r="139" spans="1:4" ht="30">
      <c r="A139" s="115"/>
      <c r="B139" s="123" t="s">
        <v>52</v>
      </c>
      <c r="C139" s="135">
        <v>14</v>
      </c>
      <c r="D139" s="118" t="s">
        <v>247</v>
      </c>
    </row>
    <row r="140" spans="1:4" ht="42" customHeight="1">
      <c r="A140" s="115"/>
      <c r="B140" s="116" t="s">
        <v>78</v>
      </c>
      <c r="C140" s="135">
        <v>2</v>
      </c>
      <c r="D140" s="118" t="s">
        <v>233</v>
      </c>
    </row>
    <row r="141" spans="1:4" ht="51">
      <c r="A141" s="115"/>
      <c r="B141" s="123" t="s">
        <v>57</v>
      </c>
      <c r="C141" s="135">
        <v>21</v>
      </c>
      <c r="D141" s="118" t="s">
        <v>250</v>
      </c>
    </row>
    <row r="142" spans="1:4" ht="21.75" customHeight="1">
      <c r="A142" s="115"/>
      <c r="B142" s="123" t="s">
        <v>79</v>
      </c>
      <c r="C142" s="135">
        <v>22</v>
      </c>
      <c r="D142" s="118" t="s">
        <v>234</v>
      </c>
    </row>
    <row r="143" spans="1:4" ht="9.75">
      <c r="A143" s="115"/>
      <c r="B143" s="123"/>
      <c r="C143" s="135"/>
      <c r="D143" s="118"/>
    </row>
    <row r="144" spans="1:4" ht="40.5">
      <c r="A144" s="115"/>
      <c r="B144" s="123" t="s">
        <v>60</v>
      </c>
      <c r="C144" s="135">
        <v>24</v>
      </c>
      <c r="D144" s="118" t="s">
        <v>236</v>
      </c>
    </row>
    <row r="145" spans="1:4" ht="121.5" customHeight="1">
      <c r="A145" s="278"/>
      <c r="B145" s="288" t="s">
        <v>61</v>
      </c>
      <c r="C145" s="289">
        <v>25</v>
      </c>
      <c r="D145" s="281" t="s">
        <v>438</v>
      </c>
    </row>
    <row r="146" spans="1:4" ht="21.75" customHeight="1">
      <c r="A146" s="290"/>
      <c r="B146" s="291"/>
      <c r="C146" s="292"/>
      <c r="D146" s="293" t="s">
        <v>434</v>
      </c>
    </row>
    <row r="147" spans="1:4" ht="122.25" customHeight="1">
      <c r="A147" s="278"/>
      <c r="B147" s="288" t="s">
        <v>252</v>
      </c>
      <c r="C147" s="289">
        <v>26</v>
      </c>
      <c r="D147" s="281" t="s">
        <v>437</v>
      </c>
    </row>
    <row r="148" spans="1:4" ht="23.25" customHeight="1">
      <c r="A148" s="274"/>
      <c r="B148" s="286"/>
      <c r="C148" s="287"/>
      <c r="D148" s="277" t="s">
        <v>436</v>
      </c>
    </row>
    <row r="149" spans="1:4" ht="126" customHeight="1">
      <c r="A149" s="115"/>
      <c r="B149" s="123" t="s">
        <v>62</v>
      </c>
      <c r="C149" s="135">
        <v>27</v>
      </c>
      <c r="D149" s="118" t="s">
        <v>130</v>
      </c>
    </row>
    <row r="150" spans="1:4" ht="30">
      <c r="A150" s="115"/>
      <c r="B150" s="123" t="s">
        <v>171</v>
      </c>
      <c r="C150" s="135">
        <v>28</v>
      </c>
      <c r="D150" s="118" t="s">
        <v>172</v>
      </c>
    </row>
    <row r="151" spans="1:4" ht="20.25">
      <c r="A151" s="115"/>
      <c r="B151" s="252" t="s">
        <v>196</v>
      </c>
      <c r="C151" s="135" t="s">
        <v>320</v>
      </c>
      <c r="D151" s="118" t="s">
        <v>238</v>
      </c>
    </row>
    <row r="152" spans="1:4" ht="31.5" customHeight="1">
      <c r="A152" s="115"/>
      <c r="B152" s="141" t="s">
        <v>237</v>
      </c>
      <c r="C152" s="144">
        <v>31</v>
      </c>
      <c r="D152" s="133" t="s">
        <v>239</v>
      </c>
    </row>
    <row r="153" spans="1:4" ht="21.75" customHeight="1">
      <c r="A153" s="115"/>
      <c r="B153" s="140" t="s">
        <v>204</v>
      </c>
      <c r="C153" s="144">
        <v>31.1</v>
      </c>
      <c r="D153" s="124" t="s">
        <v>240</v>
      </c>
    </row>
    <row r="154" spans="1:4" ht="20.25" customHeight="1">
      <c r="A154" s="115"/>
      <c r="B154" s="140" t="s">
        <v>84</v>
      </c>
      <c r="C154" s="144">
        <v>31.2</v>
      </c>
      <c r="D154" s="124" t="s">
        <v>163</v>
      </c>
    </row>
    <row r="155" spans="1:4" ht="50.25" customHeight="1">
      <c r="A155" s="115"/>
      <c r="B155" s="142" t="s">
        <v>241</v>
      </c>
      <c r="C155" s="144" t="s">
        <v>321</v>
      </c>
      <c r="D155" s="124" t="s">
        <v>164</v>
      </c>
    </row>
    <row r="156" spans="1:4" ht="33" customHeight="1">
      <c r="A156" s="115"/>
      <c r="B156" s="141" t="s">
        <v>85</v>
      </c>
      <c r="C156" s="144" t="s">
        <v>322</v>
      </c>
      <c r="D156" s="133" t="s">
        <v>205</v>
      </c>
    </row>
    <row r="157" spans="1:4" ht="11.25" customHeight="1">
      <c r="A157" s="115"/>
      <c r="B157" s="119" t="s">
        <v>269</v>
      </c>
      <c r="C157" s="144">
        <v>3203</v>
      </c>
      <c r="D157" s="323" t="s">
        <v>243</v>
      </c>
    </row>
    <row r="158" spans="1:4" ht="9.75">
      <c r="A158" s="115"/>
      <c r="B158" s="119" t="s">
        <v>413</v>
      </c>
      <c r="C158" s="144">
        <v>3204</v>
      </c>
      <c r="D158" s="324"/>
    </row>
    <row r="159" spans="1:4" ht="9.75">
      <c r="A159" s="115"/>
      <c r="B159" s="119" t="s">
        <v>414</v>
      </c>
      <c r="C159" s="144">
        <v>3205</v>
      </c>
      <c r="D159" s="324"/>
    </row>
    <row r="160" spans="1:4" ht="9.75">
      <c r="A160" s="115"/>
      <c r="B160" s="119" t="s">
        <v>415</v>
      </c>
      <c r="C160" s="144">
        <v>3206</v>
      </c>
      <c r="D160" s="324"/>
    </row>
    <row r="161" spans="1:4" ht="9.75">
      <c r="A161" s="115"/>
      <c r="B161" s="119" t="s">
        <v>416</v>
      </c>
      <c r="C161" s="144">
        <v>3207</v>
      </c>
      <c r="D161" s="324"/>
    </row>
    <row r="162" spans="1:4" ht="20.25">
      <c r="A162" s="115"/>
      <c r="B162" s="137" t="s">
        <v>242</v>
      </c>
      <c r="C162" s="144" t="s">
        <v>323</v>
      </c>
      <c r="D162" s="323" t="s">
        <v>165</v>
      </c>
    </row>
    <row r="163" spans="1:4" ht="20.25">
      <c r="A163" s="115"/>
      <c r="B163" s="137" t="s">
        <v>197</v>
      </c>
      <c r="C163" s="144" t="s">
        <v>324</v>
      </c>
      <c r="D163" s="325"/>
    </row>
    <row r="164" spans="1:4" ht="21" customHeight="1">
      <c r="A164" s="115"/>
      <c r="B164" s="137" t="s">
        <v>420</v>
      </c>
      <c r="C164" s="144">
        <v>323</v>
      </c>
      <c r="D164" s="118" t="s">
        <v>181</v>
      </c>
    </row>
    <row r="165" spans="1:4" ht="21" customHeight="1">
      <c r="A165" s="115"/>
      <c r="B165" s="137"/>
      <c r="C165" s="144"/>
      <c r="D165" s="118"/>
    </row>
    <row r="166" spans="1:4" ht="33.75" customHeight="1">
      <c r="A166" s="115"/>
      <c r="B166" s="143" t="s">
        <v>244</v>
      </c>
      <c r="C166" s="144">
        <v>33</v>
      </c>
      <c r="D166" s="133" t="s">
        <v>166</v>
      </c>
    </row>
    <row r="167" spans="1:4" ht="9.75">
      <c r="A167" s="115"/>
      <c r="B167" s="119" t="s">
        <v>444</v>
      </c>
      <c r="C167" s="144">
        <v>3301</v>
      </c>
      <c r="D167" s="323" t="s">
        <v>443</v>
      </c>
    </row>
    <row r="168" spans="1:4" ht="9.75">
      <c r="A168" s="115"/>
      <c r="B168" s="137" t="s">
        <v>411</v>
      </c>
      <c r="C168" s="144">
        <v>3302</v>
      </c>
      <c r="D168" s="324"/>
    </row>
    <row r="169" spans="1:4" ht="9.75">
      <c r="A169" s="115"/>
      <c r="B169" s="119" t="s">
        <v>269</v>
      </c>
      <c r="C169" s="144">
        <v>3303</v>
      </c>
      <c r="D169" s="324"/>
    </row>
    <row r="170" spans="1:4" ht="9.75">
      <c r="A170" s="115"/>
      <c r="B170" s="119" t="s">
        <v>413</v>
      </c>
      <c r="C170" s="144">
        <v>3304</v>
      </c>
      <c r="D170" s="324"/>
    </row>
    <row r="171" spans="1:4" ht="9.75">
      <c r="A171" s="115"/>
      <c r="B171" s="119" t="s">
        <v>414</v>
      </c>
      <c r="C171" s="144">
        <v>3305</v>
      </c>
      <c r="D171" s="324"/>
    </row>
    <row r="172" spans="1:4" ht="9.75">
      <c r="A172" s="115"/>
      <c r="B172" s="119" t="s">
        <v>415</v>
      </c>
      <c r="C172" s="144">
        <v>3306</v>
      </c>
      <c r="D172" s="324"/>
    </row>
    <row r="173" spans="1:4" ht="9.75">
      <c r="A173" s="115"/>
      <c r="B173" s="119" t="s">
        <v>416</v>
      </c>
      <c r="C173" s="144">
        <v>3307</v>
      </c>
      <c r="D173" s="324"/>
    </row>
    <row r="174" spans="1:4" ht="9.75">
      <c r="A174" s="115"/>
      <c r="B174" s="137" t="s">
        <v>184</v>
      </c>
      <c r="C174" s="144">
        <v>331</v>
      </c>
      <c r="D174" s="323" t="s">
        <v>245</v>
      </c>
    </row>
    <row r="175" spans="1:4" ht="25.5" customHeight="1">
      <c r="A175" s="115"/>
      <c r="B175" s="137" t="s">
        <v>183</v>
      </c>
      <c r="C175" s="144">
        <v>332</v>
      </c>
      <c r="D175" s="325"/>
    </row>
    <row r="176" spans="1:4" ht="39.75" customHeight="1">
      <c r="A176" s="115"/>
      <c r="B176" s="253" t="s">
        <v>193</v>
      </c>
      <c r="C176" s="144" t="s">
        <v>325</v>
      </c>
      <c r="D176" s="124" t="s">
        <v>206</v>
      </c>
    </row>
    <row r="177" spans="1:4" ht="37.5" customHeight="1">
      <c r="A177" s="115"/>
      <c r="B177" s="142" t="s">
        <v>87</v>
      </c>
      <c r="C177" s="144" t="s">
        <v>326</v>
      </c>
      <c r="D177" s="254" t="s">
        <v>167</v>
      </c>
    </row>
    <row r="178" spans="1:4" ht="50.25" customHeight="1">
      <c r="A178" s="115"/>
      <c r="B178" s="130" t="s">
        <v>194</v>
      </c>
      <c r="C178" s="144" t="s">
        <v>195</v>
      </c>
      <c r="D178" s="124" t="s">
        <v>198</v>
      </c>
    </row>
    <row r="179" spans="1:4" ht="15.75" customHeight="1">
      <c r="A179" s="115"/>
      <c r="B179" s="165" t="s">
        <v>22</v>
      </c>
      <c r="C179" s="117"/>
      <c r="D179" s="118"/>
    </row>
    <row r="180" spans="1:4" ht="40.5">
      <c r="A180" s="115"/>
      <c r="B180" s="122" t="s">
        <v>199</v>
      </c>
      <c r="C180" s="144" t="s">
        <v>332</v>
      </c>
      <c r="D180" s="254" t="s">
        <v>168</v>
      </c>
    </row>
    <row r="181" spans="1:4" ht="18" customHeight="1">
      <c r="A181" s="115"/>
      <c r="B181" s="110"/>
      <c r="C181" s="117"/>
      <c r="D181" s="118"/>
    </row>
    <row r="182" spans="2:4" ht="9.75">
      <c r="B182" s="110"/>
      <c r="C182" s="138"/>
      <c r="D182" s="110"/>
    </row>
    <row r="183" spans="2:4" ht="9.75">
      <c r="B183" s="110"/>
      <c r="C183" s="138"/>
      <c r="D183" s="112"/>
    </row>
    <row r="184" spans="2:4" ht="9.75">
      <c r="B184" s="110"/>
      <c r="C184" s="138"/>
      <c r="D184" s="112"/>
    </row>
    <row r="185" spans="2:4" ht="9.75">
      <c r="B185" s="110"/>
      <c r="C185" s="138"/>
      <c r="D185" s="112"/>
    </row>
    <row r="186" spans="2:4" ht="9.75">
      <c r="B186" s="110"/>
      <c r="C186" s="138"/>
      <c r="D186" s="112"/>
    </row>
    <row r="187" spans="2:4" ht="9.75">
      <c r="B187" s="125"/>
      <c r="C187" s="138"/>
      <c r="D187" s="112"/>
    </row>
    <row r="188" spans="2:4" ht="9.75">
      <c r="B188" s="125"/>
      <c r="C188" s="114"/>
      <c r="D188" s="112"/>
    </row>
    <row r="189" spans="2:4" ht="9.75">
      <c r="B189" s="111"/>
      <c r="C189" s="114"/>
      <c r="D189" s="112"/>
    </row>
    <row r="190" spans="2:4" ht="9.75">
      <c r="B190" s="111"/>
      <c r="C190" s="114"/>
      <c r="D190" s="112"/>
    </row>
    <row r="191" spans="2:4" ht="9.75">
      <c r="B191" s="111"/>
      <c r="C191" s="114"/>
      <c r="D191" s="112"/>
    </row>
    <row r="192" spans="2:4" ht="9.75">
      <c r="B192" s="111"/>
      <c r="C192" s="114"/>
      <c r="D192" s="112"/>
    </row>
    <row r="193" spans="2:4" ht="9.75">
      <c r="B193" s="111"/>
      <c r="C193" s="114"/>
      <c r="D193" s="112"/>
    </row>
    <row r="194" spans="2:4" ht="9.75">
      <c r="B194" s="111"/>
      <c r="C194" s="114"/>
      <c r="D194" s="112"/>
    </row>
    <row r="195" spans="2:4" ht="9.75">
      <c r="B195" s="111"/>
      <c r="C195" s="114"/>
      <c r="D195" s="112"/>
    </row>
    <row r="196" spans="2:4" ht="9.75">
      <c r="B196" s="111"/>
      <c r="C196" s="114"/>
      <c r="D196" s="112"/>
    </row>
    <row r="197" spans="2:4" ht="9.75">
      <c r="B197" s="111"/>
      <c r="C197" s="114"/>
      <c r="D197" s="112"/>
    </row>
    <row r="198" spans="2:4" ht="9.75">
      <c r="B198" s="111"/>
      <c r="C198" s="114"/>
      <c r="D198" s="112"/>
    </row>
    <row r="199" spans="2:4" ht="9.75">
      <c r="B199" s="111"/>
      <c r="C199" s="114"/>
      <c r="D199" s="112"/>
    </row>
    <row r="200" spans="2:4" ht="9.75">
      <c r="B200" s="111"/>
      <c r="C200" s="114"/>
      <c r="D200" s="112"/>
    </row>
    <row r="201" spans="2:4" ht="9.75">
      <c r="B201" s="111"/>
      <c r="C201" s="114"/>
      <c r="D201" s="112"/>
    </row>
    <row r="202" spans="2:4" ht="9.75">
      <c r="B202" s="111"/>
      <c r="C202" s="114"/>
      <c r="D202" s="112"/>
    </row>
    <row r="203" spans="2:4" ht="9.75">
      <c r="B203" s="111"/>
      <c r="C203" s="114"/>
      <c r="D203" s="112"/>
    </row>
    <row r="204" spans="2:4" ht="9.75">
      <c r="B204" s="111"/>
      <c r="C204" s="114"/>
      <c r="D204" s="112"/>
    </row>
    <row r="205" spans="2:4" ht="9.75">
      <c r="B205" s="111"/>
      <c r="C205" s="114"/>
      <c r="D205" s="112"/>
    </row>
    <row r="206" spans="2:4" ht="9.75">
      <c r="B206" s="111"/>
      <c r="C206" s="114"/>
      <c r="D206" s="112"/>
    </row>
    <row r="207" spans="2:4" ht="9.75">
      <c r="B207" s="111"/>
      <c r="C207" s="114"/>
      <c r="D207" s="112"/>
    </row>
    <row r="208" spans="2:4" ht="9.75">
      <c r="B208" s="111"/>
      <c r="C208" s="114"/>
      <c r="D208" s="112"/>
    </row>
    <row r="209" spans="2:4" ht="9.75">
      <c r="B209" s="111"/>
      <c r="C209" s="114"/>
      <c r="D209" s="112"/>
    </row>
    <row r="210" spans="2:4" ht="9.75">
      <c r="B210" s="111"/>
      <c r="C210" s="114"/>
      <c r="D210" s="112"/>
    </row>
    <row r="211" spans="2:4" ht="9.75">
      <c r="B211" s="111"/>
      <c r="C211" s="114"/>
      <c r="D211" s="112"/>
    </row>
    <row r="212" spans="2:4" ht="9.75">
      <c r="B212" s="111"/>
      <c r="C212" s="114"/>
      <c r="D212" s="112"/>
    </row>
    <row r="213" spans="2:4" ht="9.75">
      <c r="B213" s="111"/>
      <c r="C213" s="114"/>
      <c r="D213" s="112"/>
    </row>
    <row r="214" spans="2:4" ht="9.75">
      <c r="B214" s="111"/>
      <c r="C214" s="114"/>
      <c r="D214" s="112"/>
    </row>
    <row r="215" spans="2:4" ht="9.75">
      <c r="B215" s="111"/>
      <c r="C215" s="114"/>
      <c r="D215" s="112"/>
    </row>
    <row r="216" spans="2:4" ht="9.75">
      <c r="B216" s="111"/>
      <c r="C216" s="114"/>
      <c r="D216" s="112"/>
    </row>
    <row r="217" spans="2:4" ht="9.75">
      <c r="B217" s="111"/>
      <c r="C217" s="114"/>
      <c r="D217" s="112"/>
    </row>
    <row r="218" spans="2:4" ht="9.75">
      <c r="B218" s="111"/>
      <c r="C218" s="114"/>
      <c r="D218" s="112"/>
    </row>
    <row r="219" spans="2:4" ht="9.75">
      <c r="B219" s="111"/>
      <c r="C219" s="114"/>
      <c r="D219" s="112"/>
    </row>
    <row r="220" spans="2:4" ht="9.75">
      <c r="B220" s="111"/>
      <c r="C220" s="114"/>
      <c r="D220" s="112"/>
    </row>
    <row r="221" spans="2:4" ht="9.75">
      <c r="B221" s="111"/>
      <c r="C221" s="114"/>
      <c r="D221" s="112"/>
    </row>
    <row r="222" spans="2:4" ht="9.75">
      <c r="B222" s="111"/>
      <c r="C222" s="114"/>
      <c r="D222" s="112"/>
    </row>
    <row r="223" spans="2:4" ht="9.75">
      <c r="B223" s="111"/>
      <c r="C223" s="114"/>
      <c r="D223" s="112"/>
    </row>
    <row r="224" spans="2:4" ht="9.75">
      <c r="B224" s="111"/>
      <c r="C224" s="114"/>
      <c r="D224" s="112"/>
    </row>
    <row r="225" spans="2:4" ht="9.75">
      <c r="B225" s="111"/>
      <c r="C225" s="114"/>
      <c r="D225" s="112"/>
    </row>
    <row r="226" spans="2:4" ht="9.75">
      <c r="B226" s="111"/>
      <c r="C226" s="114"/>
      <c r="D226" s="112"/>
    </row>
    <row r="227" spans="2:4" ht="9.75">
      <c r="B227" s="111"/>
      <c r="C227" s="114"/>
      <c r="D227" s="112"/>
    </row>
    <row r="228" spans="2:4" ht="9.75">
      <c r="B228" s="111"/>
      <c r="C228" s="114"/>
      <c r="D228" s="112"/>
    </row>
    <row r="229" spans="2:4" ht="9.75">
      <c r="B229" s="111"/>
      <c r="C229" s="114"/>
      <c r="D229" s="112"/>
    </row>
    <row r="230" spans="2:4" ht="9.75">
      <c r="B230" s="111"/>
      <c r="C230" s="114"/>
      <c r="D230" s="112"/>
    </row>
    <row r="231" spans="2:4" ht="9.75">
      <c r="B231" s="111"/>
      <c r="C231" s="114"/>
      <c r="D231" s="112"/>
    </row>
    <row r="232" spans="2:4" ht="9.75">
      <c r="B232" s="111"/>
      <c r="C232" s="114"/>
      <c r="D232" s="112"/>
    </row>
    <row r="233" spans="2:4" ht="9.75">
      <c r="B233" s="111"/>
      <c r="C233" s="114"/>
      <c r="D233" s="112"/>
    </row>
    <row r="234" spans="2:4" ht="9.75">
      <c r="B234" s="111"/>
      <c r="C234" s="114"/>
      <c r="D234" s="112"/>
    </row>
    <row r="235" spans="2:4" ht="9.75">
      <c r="B235" s="111"/>
      <c r="C235" s="114"/>
      <c r="D235" s="112"/>
    </row>
    <row r="236" spans="2:4" ht="9.75">
      <c r="B236" s="111"/>
      <c r="C236" s="114"/>
      <c r="D236" s="112"/>
    </row>
    <row r="237" spans="2:4" ht="9.75">
      <c r="B237" s="111"/>
      <c r="C237" s="114"/>
      <c r="D237" s="112"/>
    </row>
    <row r="238" spans="2:4" ht="9.75">
      <c r="B238" s="111"/>
      <c r="C238" s="114"/>
      <c r="D238" s="112"/>
    </row>
    <row r="239" spans="2:4" ht="9.75">
      <c r="B239" s="111"/>
      <c r="C239" s="114"/>
      <c r="D239" s="112"/>
    </row>
    <row r="240" spans="2:4" ht="9.75">
      <c r="B240" s="111"/>
      <c r="C240" s="114"/>
      <c r="D240" s="112"/>
    </row>
    <row r="241" spans="2:4" ht="9.75">
      <c r="B241" s="111"/>
      <c r="C241" s="114"/>
      <c r="D241" s="112"/>
    </row>
    <row r="242" spans="2:4" ht="9.75">
      <c r="B242" s="111"/>
      <c r="C242" s="114"/>
      <c r="D242" s="112"/>
    </row>
    <row r="243" spans="2:4" ht="9.75">
      <c r="B243" s="111"/>
      <c r="C243" s="114"/>
      <c r="D243" s="112"/>
    </row>
    <row r="244" spans="2:4" ht="9.75">
      <c r="B244" s="111"/>
      <c r="C244" s="114"/>
      <c r="D244" s="112"/>
    </row>
    <row r="245" spans="2:4" ht="9.75">
      <c r="B245" s="111"/>
      <c r="C245" s="114"/>
      <c r="D245" s="112"/>
    </row>
    <row r="246" spans="2:4" ht="9.75">
      <c r="B246" s="111"/>
      <c r="C246" s="114"/>
      <c r="D246" s="112"/>
    </row>
    <row r="247" spans="2:4" ht="9.75">
      <c r="B247" s="111"/>
      <c r="C247" s="114"/>
      <c r="D247" s="112"/>
    </row>
    <row r="248" spans="2:4" ht="9.75">
      <c r="B248" s="111"/>
      <c r="C248" s="114"/>
      <c r="D248" s="112"/>
    </row>
    <row r="249" spans="2:4" ht="9.75">
      <c r="B249" s="111"/>
      <c r="C249" s="114"/>
      <c r="D249" s="112"/>
    </row>
    <row r="250" spans="2:4" ht="9.75">
      <c r="B250" s="111"/>
      <c r="C250" s="114"/>
      <c r="D250" s="112"/>
    </row>
    <row r="251" spans="2:4" ht="9.75">
      <c r="B251" s="111"/>
      <c r="C251" s="114"/>
      <c r="D251" s="112"/>
    </row>
    <row r="252" spans="2:4" ht="9.75">
      <c r="B252" s="111"/>
      <c r="C252" s="114"/>
      <c r="D252" s="112"/>
    </row>
    <row r="253" spans="2:4" ht="9.75">
      <c r="B253" s="111"/>
      <c r="C253" s="114"/>
      <c r="D253" s="112"/>
    </row>
    <row r="254" spans="2:4" ht="9.75">
      <c r="B254" s="111"/>
      <c r="C254" s="114"/>
      <c r="D254" s="112"/>
    </row>
    <row r="255" spans="2:4" ht="9.75">
      <c r="B255" s="111"/>
      <c r="C255" s="114"/>
      <c r="D255" s="112"/>
    </row>
    <row r="256" spans="2:4" ht="9.75">
      <c r="B256" s="111"/>
      <c r="C256" s="114"/>
      <c r="D256" s="112"/>
    </row>
    <row r="257" spans="2:4" ht="9.75">
      <c r="B257" s="111"/>
      <c r="C257" s="114"/>
      <c r="D257" s="112"/>
    </row>
    <row r="258" spans="2:4" ht="9.75">
      <c r="B258" s="111"/>
      <c r="C258" s="114"/>
      <c r="D258" s="112"/>
    </row>
    <row r="259" spans="2:4" ht="9.75">
      <c r="B259" s="111"/>
      <c r="C259" s="114"/>
      <c r="D259" s="112"/>
    </row>
    <row r="260" spans="2:4" ht="9.75">
      <c r="B260" s="111"/>
      <c r="C260" s="114"/>
      <c r="D260" s="112"/>
    </row>
    <row r="261" spans="2:4" ht="9.75">
      <c r="B261" s="111"/>
      <c r="C261" s="114"/>
      <c r="D261" s="112"/>
    </row>
    <row r="262" spans="2:4" ht="9.75">
      <c r="B262" s="111"/>
      <c r="C262" s="114"/>
      <c r="D262" s="112"/>
    </row>
    <row r="263" spans="2:4" ht="9.75">
      <c r="B263" s="111"/>
      <c r="C263" s="114"/>
      <c r="D263" s="112"/>
    </row>
    <row r="264" spans="2:4" ht="9.75">
      <c r="B264" s="111"/>
      <c r="C264" s="114"/>
      <c r="D264" s="112"/>
    </row>
    <row r="265" spans="2:4" ht="9.75">
      <c r="B265" s="111"/>
      <c r="C265" s="114"/>
      <c r="D265" s="112"/>
    </row>
    <row r="266" spans="2:4" ht="9.75">
      <c r="B266" s="111"/>
      <c r="C266" s="114"/>
      <c r="D266" s="112"/>
    </row>
    <row r="267" spans="2:4" ht="9.75">
      <c r="B267" s="111"/>
      <c r="C267" s="114"/>
      <c r="D267" s="112"/>
    </row>
    <row r="268" spans="2:4" ht="9.75">
      <c r="B268" s="111"/>
      <c r="C268" s="114"/>
      <c r="D268" s="112"/>
    </row>
    <row r="269" spans="2:4" ht="9.75">
      <c r="B269" s="111"/>
      <c r="C269" s="114"/>
      <c r="D269" s="112"/>
    </row>
    <row r="270" spans="2:4" ht="9.75">
      <c r="B270" s="111"/>
      <c r="C270" s="114"/>
      <c r="D270" s="112"/>
    </row>
    <row r="271" spans="2:4" ht="9.75">
      <c r="B271" s="111"/>
      <c r="C271" s="114"/>
      <c r="D271" s="112"/>
    </row>
    <row r="272" spans="2:4" ht="9.75">
      <c r="B272" s="111"/>
      <c r="C272" s="114"/>
      <c r="D272" s="112"/>
    </row>
    <row r="273" spans="2:4" ht="9.75">
      <c r="B273" s="111"/>
      <c r="C273" s="114"/>
      <c r="D273" s="112"/>
    </row>
    <row r="274" spans="2:4" ht="9.75">
      <c r="B274" s="111"/>
      <c r="C274" s="114"/>
      <c r="D274" s="112"/>
    </row>
    <row r="275" spans="2:4" ht="9.75">
      <c r="B275" s="111"/>
      <c r="C275" s="114"/>
      <c r="D275" s="112"/>
    </row>
    <row r="276" spans="2:4" ht="9.75">
      <c r="B276" s="111"/>
      <c r="C276" s="114"/>
      <c r="D276" s="112"/>
    </row>
    <row r="277" spans="2:4" ht="9.75">
      <c r="B277" s="111"/>
      <c r="C277" s="114"/>
      <c r="D277" s="112"/>
    </row>
    <row r="278" spans="2:4" ht="9.75">
      <c r="B278" s="111"/>
      <c r="C278" s="114"/>
      <c r="D278" s="112"/>
    </row>
    <row r="279" spans="2:4" ht="9.75">
      <c r="B279" s="111"/>
      <c r="C279" s="114"/>
      <c r="D279" s="112"/>
    </row>
    <row r="280" spans="2:4" ht="9.75">
      <c r="B280" s="111"/>
      <c r="C280" s="114"/>
      <c r="D280" s="112"/>
    </row>
    <row r="281" spans="2:4" ht="9.75">
      <c r="B281" s="111"/>
      <c r="C281" s="114"/>
      <c r="D281" s="112"/>
    </row>
    <row r="282" spans="2:4" ht="9.75">
      <c r="B282" s="111"/>
      <c r="C282" s="114"/>
      <c r="D282" s="112"/>
    </row>
    <row r="283" spans="2:4" ht="9.75">
      <c r="B283" s="111"/>
      <c r="C283" s="114"/>
      <c r="D283" s="112"/>
    </row>
    <row r="284" spans="2:4" ht="9.75">
      <c r="B284" s="111"/>
      <c r="C284" s="114"/>
      <c r="D284" s="112"/>
    </row>
    <row r="285" spans="2:4" ht="9.75">
      <c r="B285" s="111"/>
      <c r="C285" s="114"/>
      <c r="D285" s="112"/>
    </row>
    <row r="286" spans="2:4" ht="9.75">
      <c r="B286" s="111"/>
      <c r="C286" s="114"/>
      <c r="D286" s="112"/>
    </row>
    <row r="287" spans="2:4" ht="9.75">
      <c r="B287" s="111"/>
      <c r="C287" s="114"/>
      <c r="D287" s="112"/>
    </row>
    <row r="288" spans="2:4" ht="9.75">
      <c r="B288" s="111"/>
      <c r="C288" s="114"/>
      <c r="D288" s="112"/>
    </row>
    <row r="289" spans="2:4" ht="9.75">
      <c r="B289" s="111"/>
      <c r="C289" s="114"/>
      <c r="D289" s="112"/>
    </row>
    <row r="290" spans="2:4" ht="9.75">
      <c r="B290" s="111"/>
      <c r="C290" s="114"/>
      <c r="D290" s="112"/>
    </row>
    <row r="291" spans="2:4" ht="9.75">
      <c r="B291" s="111"/>
      <c r="C291" s="114"/>
      <c r="D291" s="112"/>
    </row>
    <row r="292" spans="2:4" ht="9.75">
      <c r="B292" s="111"/>
      <c r="C292" s="114"/>
      <c r="D292" s="112"/>
    </row>
    <row r="293" spans="2:4" ht="9.75">
      <c r="B293" s="111"/>
      <c r="C293" s="114"/>
      <c r="D293" s="112"/>
    </row>
    <row r="294" spans="2:4" ht="9.75">
      <c r="B294" s="111"/>
      <c r="C294" s="114"/>
      <c r="D294" s="112"/>
    </row>
    <row r="295" spans="2:4" ht="9.75">
      <c r="B295" s="111"/>
      <c r="C295" s="114"/>
      <c r="D295" s="112"/>
    </row>
    <row r="296" spans="2:4" ht="9.75">
      <c r="B296" s="111"/>
      <c r="C296" s="114"/>
      <c r="D296" s="112"/>
    </row>
    <row r="297" spans="2:4" ht="9.75">
      <c r="B297" s="111"/>
      <c r="C297" s="114"/>
      <c r="D297" s="112"/>
    </row>
    <row r="298" spans="2:4" ht="9.75">
      <c r="B298" s="111"/>
      <c r="C298" s="114"/>
      <c r="D298" s="112"/>
    </row>
    <row r="299" spans="2:4" ht="9.75">
      <c r="B299" s="111"/>
      <c r="C299" s="114"/>
      <c r="D299" s="112"/>
    </row>
    <row r="300" spans="2:4" ht="9.75">
      <c r="B300" s="111"/>
      <c r="C300" s="114"/>
      <c r="D300" s="112"/>
    </row>
    <row r="301" spans="2:4" ht="9.75">
      <c r="B301" s="111"/>
      <c r="C301" s="114"/>
      <c r="D301" s="112"/>
    </row>
    <row r="302" spans="2:4" ht="9.75">
      <c r="B302" s="111"/>
      <c r="C302" s="114"/>
      <c r="D302" s="112"/>
    </row>
    <row r="303" spans="2:4" ht="9.75">
      <c r="B303" s="111"/>
      <c r="C303" s="114"/>
      <c r="D303" s="112"/>
    </row>
    <row r="304" spans="2:4" ht="9.75">
      <c r="B304" s="111"/>
      <c r="C304" s="114"/>
      <c r="D304" s="112"/>
    </row>
    <row r="305" spans="2:4" ht="9.75">
      <c r="B305" s="111"/>
      <c r="C305" s="114"/>
      <c r="D305" s="112"/>
    </row>
    <row r="306" spans="2:4" ht="9.75">
      <c r="B306" s="111"/>
      <c r="C306" s="114"/>
      <c r="D306" s="112"/>
    </row>
    <row r="307" spans="2:4" ht="9.75">
      <c r="B307" s="111"/>
      <c r="C307" s="114"/>
      <c r="D307" s="112"/>
    </row>
    <row r="308" spans="2:4" ht="9.75">
      <c r="B308" s="111"/>
      <c r="C308" s="114"/>
      <c r="D308" s="112"/>
    </row>
    <row r="309" spans="2:4" ht="9.75">
      <c r="B309" s="111"/>
      <c r="C309" s="114"/>
      <c r="D309" s="112"/>
    </row>
    <row r="310" spans="2:4" ht="9.75">
      <c r="B310" s="111"/>
      <c r="C310" s="114"/>
      <c r="D310" s="112"/>
    </row>
    <row r="311" spans="2:4" ht="9.75">
      <c r="B311" s="111"/>
      <c r="C311" s="114"/>
      <c r="D311" s="112"/>
    </row>
    <row r="312" spans="2:4" ht="9.75">
      <c r="B312" s="111"/>
      <c r="C312" s="114"/>
      <c r="D312" s="112"/>
    </row>
    <row r="313" spans="2:4" ht="9.75">
      <c r="B313" s="111"/>
      <c r="C313" s="114"/>
      <c r="D313" s="112"/>
    </row>
    <row r="314" spans="2:4" ht="9.75">
      <c r="B314" s="111"/>
      <c r="C314" s="114"/>
      <c r="D314" s="112"/>
    </row>
    <row r="315" spans="2:4" ht="9.75">
      <c r="B315" s="111"/>
      <c r="C315" s="114"/>
      <c r="D315" s="112"/>
    </row>
    <row r="316" spans="2:4" ht="9.75">
      <c r="B316" s="111"/>
      <c r="C316" s="114"/>
      <c r="D316" s="112"/>
    </row>
    <row r="317" spans="2:4" ht="9.75">
      <c r="B317" s="111"/>
      <c r="C317" s="114"/>
      <c r="D317" s="112"/>
    </row>
    <row r="318" spans="2:4" ht="9.75">
      <c r="B318" s="111"/>
      <c r="C318" s="114"/>
      <c r="D318" s="112"/>
    </row>
    <row r="319" spans="2:4" ht="9.75">
      <c r="B319" s="111"/>
      <c r="C319" s="114"/>
      <c r="D319" s="112"/>
    </row>
    <row r="320" spans="2:4" ht="9.75">
      <c r="B320" s="111"/>
      <c r="C320" s="114"/>
      <c r="D320" s="112"/>
    </row>
    <row r="321" spans="2:4" ht="9.75">
      <c r="B321" s="111"/>
      <c r="C321" s="114"/>
      <c r="D321" s="112"/>
    </row>
    <row r="322" spans="2:4" ht="9.75">
      <c r="B322" s="111"/>
      <c r="C322" s="114"/>
      <c r="D322" s="112"/>
    </row>
    <row r="323" spans="2:4" ht="9.75">
      <c r="B323" s="111"/>
      <c r="C323" s="114"/>
      <c r="D323" s="112"/>
    </row>
    <row r="324" spans="2:4" ht="9.75">
      <c r="B324" s="111"/>
      <c r="C324" s="114"/>
      <c r="D324" s="112"/>
    </row>
    <row r="325" spans="2:4" ht="9.75">
      <c r="B325" s="111"/>
      <c r="C325" s="114"/>
      <c r="D325" s="112"/>
    </row>
    <row r="326" spans="2:4" ht="9.75">
      <c r="B326" s="111"/>
      <c r="C326" s="114"/>
      <c r="D326" s="112"/>
    </row>
    <row r="327" spans="2:4" ht="9.75">
      <c r="B327" s="111"/>
      <c r="C327" s="114"/>
      <c r="D327" s="112"/>
    </row>
    <row r="328" spans="2:4" ht="9.75">
      <c r="B328" s="111"/>
      <c r="C328" s="114"/>
      <c r="D328" s="112"/>
    </row>
    <row r="329" spans="2:4" ht="9.75">
      <c r="B329" s="111"/>
      <c r="C329" s="114"/>
      <c r="D329" s="112"/>
    </row>
    <row r="330" spans="2:4" ht="9.75">
      <c r="B330" s="111"/>
      <c r="C330" s="114"/>
      <c r="D330" s="112"/>
    </row>
    <row r="331" spans="2:4" ht="9.75">
      <c r="B331" s="111"/>
      <c r="C331" s="114"/>
      <c r="D331" s="112"/>
    </row>
    <row r="332" spans="2:4" ht="9.75">
      <c r="B332" s="111"/>
      <c r="C332" s="114"/>
      <c r="D332" s="112"/>
    </row>
    <row r="333" spans="2:4" ht="9.75">
      <c r="B333" s="111"/>
      <c r="C333" s="114"/>
      <c r="D333" s="112"/>
    </row>
    <row r="334" spans="2:4" ht="9.75">
      <c r="B334" s="111"/>
      <c r="C334" s="114"/>
      <c r="D334" s="112"/>
    </row>
    <row r="335" spans="2:4" ht="9.75">
      <c r="B335" s="111"/>
      <c r="C335" s="114"/>
      <c r="D335" s="112"/>
    </row>
    <row r="336" spans="2:4" ht="9.75">
      <c r="B336" s="111"/>
      <c r="C336" s="114"/>
      <c r="D336" s="112"/>
    </row>
    <row r="337" spans="2:4" ht="9.75">
      <c r="B337" s="111"/>
      <c r="C337" s="114"/>
      <c r="D337" s="112"/>
    </row>
    <row r="338" spans="2:4" ht="9.75">
      <c r="B338" s="111"/>
      <c r="C338" s="114"/>
      <c r="D338" s="112"/>
    </row>
    <row r="339" spans="2:4" ht="9.75">
      <c r="B339" s="111"/>
      <c r="C339" s="114"/>
      <c r="D339" s="112"/>
    </row>
    <row r="340" spans="2:4" ht="9.75">
      <c r="B340" s="111"/>
      <c r="C340" s="114"/>
      <c r="D340" s="112"/>
    </row>
    <row r="341" spans="2:4" ht="9.75">
      <c r="B341" s="111"/>
      <c r="C341" s="114"/>
      <c r="D341" s="112"/>
    </row>
    <row r="342" spans="2:4" ht="9.75">
      <c r="B342" s="111"/>
      <c r="C342" s="114"/>
      <c r="D342" s="112"/>
    </row>
    <row r="343" spans="2:4" ht="9.75">
      <c r="B343" s="111"/>
      <c r="C343" s="114"/>
      <c r="D343" s="112"/>
    </row>
    <row r="344" spans="2:4" ht="9.75">
      <c r="B344" s="111"/>
      <c r="C344" s="114"/>
      <c r="D344" s="112"/>
    </row>
    <row r="345" spans="2:4" ht="9.75">
      <c r="B345" s="111"/>
      <c r="C345" s="114"/>
      <c r="D345" s="112"/>
    </row>
    <row r="346" spans="2:4" ht="9.75">
      <c r="B346" s="111"/>
      <c r="C346" s="114"/>
      <c r="D346" s="112"/>
    </row>
    <row r="347" spans="2:4" ht="9.75">
      <c r="B347" s="111"/>
      <c r="C347" s="114"/>
      <c r="D347" s="112"/>
    </row>
    <row r="348" spans="2:4" ht="9.75">
      <c r="B348" s="111"/>
      <c r="C348" s="114"/>
      <c r="D348" s="112"/>
    </row>
    <row r="349" spans="2:4" ht="9.75">
      <c r="B349" s="111"/>
      <c r="C349" s="114"/>
      <c r="D349" s="112"/>
    </row>
    <row r="350" spans="2:4" ht="9.75">
      <c r="B350" s="111"/>
      <c r="C350" s="114"/>
      <c r="D350" s="112"/>
    </row>
    <row r="351" spans="2:4" ht="9.75">
      <c r="B351" s="111"/>
      <c r="C351" s="114"/>
      <c r="D351" s="112"/>
    </row>
    <row r="352" spans="2:4" ht="9.75">
      <c r="B352" s="111"/>
      <c r="C352" s="114"/>
      <c r="D352" s="112"/>
    </row>
    <row r="353" spans="2:4" ht="9.75">
      <c r="B353" s="111"/>
      <c r="C353" s="114"/>
      <c r="D353" s="112"/>
    </row>
    <row r="354" spans="3:4" ht="9.75">
      <c r="C354" s="114"/>
      <c r="D354" s="112"/>
    </row>
  </sheetData>
  <sheetProtection/>
  <mergeCells count="11">
    <mergeCell ref="A72:D72"/>
    <mergeCell ref="A2:D2"/>
    <mergeCell ref="D104:D110"/>
    <mergeCell ref="D115:D122"/>
    <mergeCell ref="D111:D112"/>
    <mergeCell ref="D167:D173"/>
    <mergeCell ref="D174:D175"/>
    <mergeCell ref="D123:D124"/>
    <mergeCell ref="A127:D127"/>
    <mergeCell ref="D157:D161"/>
    <mergeCell ref="D162:D163"/>
  </mergeCells>
  <printOptions/>
  <pageMargins left="0.5511811023622047" right="0.5511811023622047" top="0.5905511811023623" bottom="0.5905511811023623" header="0.31496062992125984" footer="0.31496062992125984"/>
  <pageSetup horizontalDpi="600" verticalDpi="600" orientation="landscape" r:id="rId1"/>
  <rowBreaks count="3" manualBreakCount="3">
    <brk id="71" max="255" man="1"/>
    <brk id="126" max="255" man="1"/>
    <brk id="173" max="255" man="1"/>
  </rowBreaks>
</worksheet>
</file>

<file path=xl/worksheets/sheet4.xml><?xml version="1.0" encoding="utf-8"?>
<worksheet xmlns="http://schemas.openxmlformats.org/spreadsheetml/2006/main" xmlns:r="http://schemas.openxmlformats.org/officeDocument/2006/relationships">
  <sheetPr>
    <tabColor indexed="42"/>
  </sheetPr>
  <dimension ref="A1:V113"/>
  <sheetViews>
    <sheetView zoomScalePageLayoutView="0" workbookViewId="0" topLeftCell="A1">
      <pane xSplit="4" ySplit="5" topLeftCell="E6" activePane="bottomRight" state="frozen"/>
      <selection pane="topLeft" activeCell="A1" sqref="A1:R1"/>
      <selection pane="topRight" activeCell="A1" sqref="A1:R1"/>
      <selection pane="bottomLeft" activeCell="A1" sqref="A1:R1"/>
      <selection pane="bottomRight" activeCell="E6" sqref="E6"/>
    </sheetView>
  </sheetViews>
  <sheetFormatPr defaultColWidth="9.33203125" defaultRowHeight="12.75"/>
  <cols>
    <col min="1" max="1" width="3.83203125" style="2" customWidth="1"/>
    <col min="2" max="2" width="1.3359375" style="2" customWidth="1"/>
    <col min="3" max="3" width="38.83203125" style="2" customWidth="1"/>
    <col min="4" max="4" width="10.33203125" style="2" customWidth="1"/>
    <col min="5" max="7" width="19.83203125" style="2" customWidth="1"/>
    <col min="8" max="8" width="19.83203125" style="1" customWidth="1"/>
    <col min="9" max="20" width="13.66015625" style="1" customWidth="1"/>
    <col min="21" max="16384" width="9.33203125" style="1" customWidth="1"/>
  </cols>
  <sheetData>
    <row r="1" spans="1:4" s="20" customFormat="1" ht="11.25" customHeight="1">
      <c r="A1" s="332" t="str">
        <f>'Page de couverture'!K7</f>
        <v>[nom du pays]</v>
      </c>
      <c r="B1" s="332"/>
      <c r="C1" s="332"/>
      <c r="D1" s="19"/>
    </row>
    <row r="2" spans="1:4" s="20" customFormat="1" ht="11.25" customHeight="1">
      <c r="A2" s="18" t="str">
        <f>'Page de couverture'!K13</f>
        <v>[Unité monétaire / année finissant le ... (mois, jour)]</v>
      </c>
      <c r="B2" s="18"/>
      <c r="C2" s="18"/>
      <c r="D2" s="19"/>
    </row>
    <row r="3" spans="1:20" s="20" customFormat="1" ht="11.25" customHeight="1">
      <c r="A3" s="333" t="s">
        <v>116</v>
      </c>
      <c r="B3" s="334"/>
      <c r="C3" s="334"/>
      <c r="D3" s="87"/>
      <c r="E3" s="335" t="str">
        <f>'Page de couverture'!K11</f>
        <v>[Année à laquelle les données se rapportent]</v>
      </c>
      <c r="F3" s="336"/>
      <c r="G3" s="336"/>
      <c r="H3" s="337"/>
      <c r="I3" s="327" t="str">
        <f>E3</f>
        <v>[Année à laquelle les données se rapportent]</v>
      </c>
      <c r="J3" s="328"/>
      <c r="K3" s="328"/>
      <c r="L3" s="328"/>
      <c r="M3" s="328"/>
      <c r="N3" s="328"/>
      <c r="O3" s="328"/>
      <c r="P3" s="328"/>
      <c r="Q3" s="328"/>
      <c r="R3" s="328"/>
      <c r="S3" s="328"/>
      <c r="T3" s="329"/>
    </row>
    <row r="4" spans="1:20" s="20" customFormat="1" ht="11.25" customHeight="1">
      <c r="A4" s="338"/>
      <c r="B4" s="339"/>
      <c r="C4" s="339"/>
      <c r="D4" s="38" t="s">
        <v>41</v>
      </c>
      <c r="E4" s="35" t="s">
        <v>25</v>
      </c>
      <c r="F4" s="35" t="s">
        <v>26</v>
      </c>
      <c r="G4" s="35" t="s">
        <v>27</v>
      </c>
      <c r="H4" s="35" t="s">
        <v>28</v>
      </c>
      <c r="I4" s="95" t="s">
        <v>29</v>
      </c>
      <c r="J4" s="35" t="s">
        <v>30</v>
      </c>
      <c r="K4" s="35" t="s">
        <v>31</v>
      </c>
      <c r="L4" s="35" t="s">
        <v>32</v>
      </c>
      <c r="M4" s="35" t="s">
        <v>33</v>
      </c>
      <c r="N4" s="35" t="s">
        <v>34</v>
      </c>
      <c r="O4" s="35" t="s">
        <v>35</v>
      </c>
      <c r="P4" s="35" t="s">
        <v>36</v>
      </c>
      <c r="Q4" s="35" t="s">
        <v>37</v>
      </c>
      <c r="R4" s="35" t="s">
        <v>38</v>
      </c>
      <c r="S4" s="35" t="s">
        <v>39</v>
      </c>
      <c r="T4" s="35" t="s">
        <v>40</v>
      </c>
    </row>
    <row r="5" spans="1:20" s="20" customFormat="1" ht="11.25" customHeight="1">
      <c r="A5" s="330"/>
      <c r="B5" s="331"/>
      <c r="C5" s="331"/>
      <c r="D5" s="37" t="s">
        <v>376</v>
      </c>
      <c r="E5" s="36" t="s">
        <v>347</v>
      </c>
      <c r="F5" s="36" t="s">
        <v>347</v>
      </c>
      <c r="G5" s="36" t="s">
        <v>347</v>
      </c>
      <c r="H5" s="36" t="s">
        <v>347</v>
      </c>
      <c r="I5" s="36" t="s">
        <v>382</v>
      </c>
      <c r="J5" s="36" t="s">
        <v>382</v>
      </c>
      <c r="K5" s="36" t="s">
        <v>382</v>
      </c>
      <c r="L5" s="36" t="s">
        <v>382</v>
      </c>
      <c r="M5" s="36" t="s">
        <v>382</v>
      </c>
      <c r="N5" s="36" t="s">
        <v>382</v>
      </c>
      <c r="O5" s="36" t="s">
        <v>382</v>
      </c>
      <c r="P5" s="36" t="s">
        <v>382</v>
      </c>
      <c r="Q5" s="36" t="s">
        <v>382</v>
      </c>
      <c r="R5" s="36" t="s">
        <v>382</v>
      </c>
      <c r="S5" s="36" t="s">
        <v>382</v>
      </c>
      <c r="T5" s="36" t="s">
        <v>382</v>
      </c>
    </row>
    <row r="6" spans="1:20" ht="12.75">
      <c r="A6" s="77" t="s">
        <v>21</v>
      </c>
      <c r="B6" s="78"/>
      <c r="C6" s="78"/>
      <c r="D6" s="79"/>
      <c r="E6" s="66"/>
      <c r="F6" s="66"/>
      <c r="G6" s="66"/>
      <c r="H6" s="67"/>
      <c r="I6" s="104"/>
      <c r="J6" s="104"/>
      <c r="K6" s="104"/>
      <c r="L6" s="104"/>
      <c r="M6" s="104"/>
      <c r="N6" s="104"/>
      <c r="O6" s="104"/>
      <c r="P6" s="104"/>
      <c r="Q6" s="104"/>
      <c r="R6" s="104"/>
      <c r="S6" s="104"/>
      <c r="T6" s="104"/>
    </row>
    <row r="7" spans="1:20" ht="20.25" customHeight="1">
      <c r="A7" s="80" t="s">
        <v>408</v>
      </c>
      <c r="B7" s="78"/>
      <c r="C7" s="78"/>
      <c r="D7" s="81">
        <v>6</v>
      </c>
      <c r="E7" s="68"/>
      <c r="F7" s="68"/>
      <c r="G7" s="68"/>
      <c r="H7" s="69"/>
      <c r="I7" s="105"/>
      <c r="J7" s="105"/>
      <c r="K7" s="105"/>
      <c r="L7" s="105"/>
      <c r="M7" s="105"/>
      <c r="N7" s="105"/>
      <c r="O7" s="105"/>
      <c r="P7" s="105"/>
      <c r="Q7" s="105"/>
      <c r="R7" s="105"/>
      <c r="S7" s="105"/>
      <c r="T7" s="105"/>
    </row>
    <row r="8" spans="1:20" ht="20.25" customHeight="1">
      <c r="A8" s="80" t="s">
        <v>409</v>
      </c>
      <c r="B8" s="78"/>
      <c r="C8" s="78"/>
      <c r="D8" s="81">
        <v>61</v>
      </c>
      <c r="E8" s="68"/>
      <c r="F8" s="68"/>
      <c r="G8" s="68"/>
      <c r="H8" s="69"/>
      <c r="I8" s="105"/>
      <c r="J8" s="105"/>
      <c r="K8" s="105"/>
      <c r="L8" s="105"/>
      <c r="M8" s="105"/>
      <c r="N8" s="105"/>
      <c r="O8" s="105"/>
      <c r="P8" s="105"/>
      <c r="Q8" s="105"/>
      <c r="R8" s="105"/>
      <c r="S8" s="105"/>
      <c r="T8" s="105"/>
    </row>
    <row r="9" spans="1:20" ht="20.25" customHeight="1">
      <c r="A9" s="80" t="s">
        <v>410</v>
      </c>
      <c r="B9" s="78"/>
      <c r="C9" s="78"/>
      <c r="D9" s="81">
        <v>62</v>
      </c>
      <c r="E9" s="68"/>
      <c r="F9" s="68"/>
      <c r="G9" s="68"/>
      <c r="H9" s="69"/>
      <c r="I9" s="105"/>
      <c r="J9" s="105"/>
      <c r="K9" s="105"/>
      <c r="L9" s="105"/>
      <c r="M9" s="105"/>
      <c r="N9" s="105"/>
      <c r="O9" s="105"/>
      <c r="P9" s="105"/>
      <c r="Q9" s="105"/>
      <c r="R9" s="105"/>
      <c r="S9" s="105"/>
      <c r="T9" s="105"/>
    </row>
    <row r="10" spans="1:20" ht="12.75">
      <c r="A10" s="255" t="s">
        <v>152</v>
      </c>
      <c r="B10" s="78"/>
      <c r="C10" s="78"/>
      <c r="D10" s="82"/>
      <c r="E10" s="68"/>
      <c r="F10" s="68"/>
      <c r="G10" s="68"/>
      <c r="H10" s="69"/>
      <c r="I10" s="105"/>
      <c r="J10" s="105"/>
      <c r="K10" s="105"/>
      <c r="L10" s="105"/>
      <c r="M10" s="105"/>
      <c r="N10" s="105"/>
      <c r="O10" s="105"/>
      <c r="P10" s="105"/>
      <c r="Q10" s="105"/>
      <c r="R10" s="105"/>
      <c r="S10" s="105"/>
      <c r="T10" s="105"/>
    </row>
    <row r="11" spans="1:20" ht="12.75">
      <c r="A11" s="256" t="s">
        <v>411</v>
      </c>
      <c r="B11" s="78"/>
      <c r="C11" s="78"/>
      <c r="D11" s="81">
        <v>6202</v>
      </c>
      <c r="E11" s="68"/>
      <c r="F11" s="68"/>
      <c r="G11" s="68"/>
      <c r="H11" s="69"/>
      <c r="I11" s="105"/>
      <c r="J11" s="105"/>
      <c r="K11" s="105"/>
      <c r="L11" s="105"/>
      <c r="M11" s="105"/>
      <c r="N11" s="105"/>
      <c r="O11" s="105"/>
      <c r="P11" s="105"/>
      <c r="Q11" s="105"/>
      <c r="R11" s="105"/>
      <c r="S11" s="105"/>
      <c r="T11" s="105"/>
    </row>
    <row r="12" spans="1:20" ht="12.75">
      <c r="A12" s="256" t="s">
        <v>412</v>
      </c>
      <c r="B12" s="78"/>
      <c r="C12" s="78"/>
      <c r="D12" s="81">
        <v>6203</v>
      </c>
      <c r="E12" s="68"/>
      <c r="F12" s="68"/>
      <c r="G12" s="68"/>
      <c r="H12" s="69"/>
      <c r="I12" s="105"/>
      <c r="J12" s="105"/>
      <c r="K12" s="105"/>
      <c r="L12" s="105"/>
      <c r="M12" s="105"/>
      <c r="N12" s="105"/>
      <c r="O12" s="105"/>
      <c r="P12" s="105"/>
      <c r="Q12" s="105"/>
      <c r="R12" s="105"/>
      <c r="S12" s="105"/>
      <c r="T12" s="105"/>
    </row>
    <row r="13" spans="1:20" ht="12.75">
      <c r="A13" s="256" t="s">
        <v>413</v>
      </c>
      <c r="B13" s="78"/>
      <c r="C13" s="78"/>
      <c r="D13" s="81">
        <v>6204</v>
      </c>
      <c r="E13" s="68"/>
      <c r="F13" s="68"/>
      <c r="G13" s="68"/>
      <c r="H13" s="69"/>
      <c r="I13" s="105"/>
      <c r="J13" s="105"/>
      <c r="K13" s="105"/>
      <c r="L13" s="105"/>
      <c r="M13" s="105"/>
      <c r="N13" s="105"/>
      <c r="O13" s="105"/>
      <c r="P13" s="105"/>
      <c r="Q13" s="105"/>
      <c r="R13" s="105"/>
      <c r="S13" s="105"/>
      <c r="T13" s="105"/>
    </row>
    <row r="14" spans="1:20" ht="12.75">
      <c r="A14" s="256" t="s">
        <v>414</v>
      </c>
      <c r="B14" s="78"/>
      <c r="C14" s="78"/>
      <c r="D14" s="81">
        <v>6205</v>
      </c>
      <c r="E14" s="70"/>
      <c r="F14" s="70"/>
      <c r="G14" s="70"/>
      <c r="H14" s="69"/>
      <c r="I14" s="105"/>
      <c r="J14" s="105"/>
      <c r="K14" s="105"/>
      <c r="L14" s="105"/>
      <c r="M14" s="105"/>
      <c r="N14" s="105"/>
      <c r="O14" s="105"/>
      <c r="P14" s="105"/>
      <c r="Q14" s="105"/>
      <c r="R14" s="105"/>
      <c r="S14" s="105"/>
      <c r="T14" s="105"/>
    </row>
    <row r="15" spans="1:20" ht="12.75">
      <c r="A15" s="256" t="s">
        <v>415</v>
      </c>
      <c r="B15" s="78"/>
      <c r="C15" s="78"/>
      <c r="D15" s="81">
        <v>6206</v>
      </c>
      <c r="E15" s="70"/>
      <c r="F15" s="70"/>
      <c r="G15" s="70"/>
      <c r="H15" s="69"/>
      <c r="I15" s="105"/>
      <c r="J15" s="105"/>
      <c r="K15" s="105"/>
      <c r="L15" s="105"/>
      <c r="M15" s="105"/>
      <c r="N15" s="105"/>
      <c r="O15" s="105"/>
      <c r="P15" s="105"/>
      <c r="Q15" s="105"/>
      <c r="R15" s="105"/>
      <c r="S15" s="105"/>
      <c r="T15" s="105"/>
    </row>
    <row r="16" spans="1:20" ht="12.75">
      <c r="A16" s="256" t="s">
        <v>416</v>
      </c>
      <c r="B16" s="78"/>
      <c r="C16" s="78"/>
      <c r="D16" s="81">
        <v>6207</v>
      </c>
      <c r="E16" s="70"/>
      <c r="F16" s="70"/>
      <c r="G16" s="70"/>
      <c r="H16" s="69"/>
      <c r="I16" s="105"/>
      <c r="J16" s="105"/>
      <c r="K16" s="105"/>
      <c r="L16" s="105"/>
      <c r="M16" s="105"/>
      <c r="N16" s="105"/>
      <c r="O16" s="105"/>
      <c r="P16" s="105"/>
      <c r="Q16" s="105"/>
      <c r="R16" s="105"/>
      <c r="S16" s="105"/>
      <c r="T16" s="105"/>
    </row>
    <row r="17" spans="1:20" ht="12.75">
      <c r="A17" s="256" t="s">
        <v>417</v>
      </c>
      <c r="B17" s="78"/>
      <c r="C17" s="78"/>
      <c r="D17" s="81">
        <v>6208</v>
      </c>
      <c r="E17" s="70"/>
      <c r="F17" s="70"/>
      <c r="G17" s="70"/>
      <c r="H17" s="69"/>
      <c r="I17" s="105"/>
      <c r="J17" s="105"/>
      <c r="K17" s="105"/>
      <c r="L17" s="105"/>
      <c r="M17" s="105"/>
      <c r="N17" s="105"/>
      <c r="O17" s="105"/>
      <c r="P17" s="105"/>
      <c r="Q17" s="105"/>
      <c r="R17" s="105"/>
      <c r="S17" s="105"/>
      <c r="T17" s="105"/>
    </row>
    <row r="18" spans="1:20" ht="12.75">
      <c r="A18" s="255" t="s">
        <v>153</v>
      </c>
      <c r="B18" s="78"/>
      <c r="C18" s="78"/>
      <c r="D18" s="84" t="s">
        <v>333</v>
      </c>
      <c r="E18" s="70"/>
      <c r="F18" s="70"/>
      <c r="G18" s="70"/>
      <c r="H18" s="69"/>
      <c r="I18" s="105"/>
      <c r="J18" s="105"/>
      <c r="K18" s="105"/>
      <c r="L18" s="105"/>
      <c r="M18" s="105"/>
      <c r="N18" s="105"/>
      <c r="O18" s="105"/>
      <c r="P18" s="105"/>
      <c r="Q18" s="105"/>
      <c r="R18" s="105"/>
      <c r="S18" s="105"/>
      <c r="T18" s="105"/>
    </row>
    <row r="19" spans="1:20" ht="12.75">
      <c r="A19" s="256" t="s">
        <v>418</v>
      </c>
      <c r="B19" s="78"/>
      <c r="C19" s="78"/>
      <c r="D19" s="84">
        <v>621</v>
      </c>
      <c r="E19" s="70"/>
      <c r="F19" s="70"/>
      <c r="G19" s="70"/>
      <c r="H19" s="69"/>
      <c r="I19" s="105"/>
      <c r="J19" s="105"/>
      <c r="K19" s="105"/>
      <c r="L19" s="105"/>
      <c r="M19" s="105"/>
      <c r="N19" s="105"/>
      <c r="O19" s="105"/>
      <c r="P19" s="105"/>
      <c r="Q19" s="105"/>
      <c r="R19" s="105"/>
      <c r="S19" s="105"/>
      <c r="T19" s="105"/>
    </row>
    <row r="20" spans="1:20" ht="12.75">
      <c r="A20" s="256"/>
      <c r="B20" s="78"/>
      <c r="C20" s="78" t="s">
        <v>421</v>
      </c>
      <c r="D20" s="84">
        <v>62111</v>
      </c>
      <c r="E20" s="70"/>
      <c r="F20" s="70"/>
      <c r="G20" s="70"/>
      <c r="H20" s="69"/>
      <c r="I20" s="105"/>
      <c r="J20" s="105"/>
      <c r="K20" s="105"/>
      <c r="L20" s="105"/>
      <c r="M20" s="105"/>
      <c r="N20" s="105"/>
      <c r="O20" s="105"/>
      <c r="P20" s="105"/>
      <c r="Q20" s="105"/>
      <c r="R20" s="105"/>
      <c r="S20" s="105"/>
      <c r="T20" s="105"/>
    </row>
    <row r="21" spans="1:20" ht="12.75">
      <c r="A21" s="256"/>
      <c r="B21" s="78"/>
      <c r="C21" s="166" t="s">
        <v>20</v>
      </c>
      <c r="D21" s="84">
        <v>621111</v>
      </c>
      <c r="E21" s="70"/>
      <c r="F21" s="70"/>
      <c r="G21" s="70"/>
      <c r="H21" s="69"/>
      <c r="I21" s="105"/>
      <c r="J21" s="105"/>
      <c r="K21" s="105"/>
      <c r="L21" s="105"/>
      <c r="M21" s="105"/>
      <c r="N21" s="105"/>
      <c r="O21" s="105"/>
      <c r="P21" s="105"/>
      <c r="Q21" s="105"/>
      <c r="R21" s="105"/>
      <c r="S21" s="105"/>
      <c r="T21" s="105"/>
    </row>
    <row r="22" spans="1:20" ht="12.75">
      <c r="A22" s="256"/>
      <c r="B22" s="78"/>
      <c r="C22" s="166" t="s">
        <v>154</v>
      </c>
      <c r="D22" s="84">
        <v>621112</v>
      </c>
      <c r="E22" s="70"/>
      <c r="F22" s="70"/>
      <c r="G22" s="70"/>
      <c r="H22" s="69"/>
      <c r="I22" s="105"/>
      <c r="J22" s="105"/>
      <c r="K22" s="105"/>
      <c r="L22" s="105"/>
      <c r="M22" s="105"/>
      <c r="N22" s="105"/>
      <c r="O22" s="105"/>
      <c r="P22" s="105"/>
      <c r="Q22" s="105"/>
      <c r="R22" s="105"/>
      <c r="S22" s="105"/>
      <c r="T22" s="105"/>
    </row>
    <row r="23" spans="1:20" ht="12.75">
      <c r="A23" s="256"/>
      <c r="B23" s="78"/>
      <c r="C23" s="78" t="s">
        <v>422</v>
      </c>
      <c r="D23" s="84">
        <v>62112</v>
      </c>
      <c r="E23" s="70"/>
      <c r="F23" s="70"/>
      <c r="G23" s="70"/>
      <c r="H23" s="69"/>
      <c r="I23" s="105"/>
      <c r="J23" s="105"/>
      <c r="K23" s="105"/>
      <c r="L23" s="105"/>
      <c r="M23" s="105"/>
      <c r="N23" s="105"/>
      <c r="O23" s="105"/>
      <c r="P23" s="105"/>
      <c r="Q23" s="105"/>
      <c r="R23" s="105"/>
      <c r="S23" s="105"/>
      <c r="T23" s="105"/>
    </row>
    <row r="24" spans="1:20" ht="12.75">
      <c r="A24" s="256"/>
      <c r="B24" s="78"/>
      <c r="C24" s="78" t="s">
        <v>16</v>
      </c>
      <c r="D24" s="84">
        <v>62113</v>
      </c>
      <c r="E24" s="70"/>
      <c r="F24" s="70"/>
      <c r="G24" s="70"/>
      <c r="H24" s="69"/>
      <c r="I24" s="105"/>
      <c r="J24" s="105"/>
      <c r="K24" s="105"/>
      <c r="L24" s="105"/>
      <c r="M24" s="105"/>
      <c r="N24" s="105"/>
      <c r="O24" s="105"/>
      <c r="P24" s="105"/>
      <c r="Q24" s="105"/>
      <c r="R24" s="105"/>
      <c r="S24" s="105"/>
      <c r="T24" s="105"/>
    </row>
    <row r="25" spans="1:20" ht="12.75">
      <c r="A25" s="256"/>
      <c r="B25" s="78"/>
      <c r="C25" s="78" t="s">
        <v>17</v>
      </c>
      <c r="D25" s="84">
        <v>62114</v>
      </c>
      <c r="E25" s="70"/>
      <c r="F25" s="70"/>
      <c r="G25" s="70"/>
      <c r="H25" s="69"/>
      <c r="I25" s="105"/>
      <c r="J25" s="105"/>
      <c r="K25" s="105"/>
      <c r="L25" s="105"/>
      <c r="M25" s="105"/>
      <c r="N25" s="105"/>
      <c r="O25" s="105"/>
      <c r="P25" s="105"/>
      <c r="Q25" s="105"/>
      <c r="R25" s="105"/>
      <c r="S25" s="105"/>
      <c r="T25" s="105"/>
    </row>
    <row r="26" spans="1:20" ht="12.75">
      <c r="A26" s="256"/>
      <c r="B26" s="78"/>
      <c r="C26" s="78" t="s">
        <v>18</v>
      </c>
      <c r="D26" s="84">
        <v>62115</v>
      </c>
      <c r="E26" s="70"/>
      <c r="F26" s="70"/>
      <c r="G26" s="70"/>
      <c r="H26" s="69"/>
      <c r="I26" s="105"/>
      <c r="J26" s="105"/>
      <c r="K26" s="105"/>
      <c r="L26" s="105"/>
      <c r="M26" s="105"/>
      <c r="N26" s="105"/>
      <c r="O26" s="105"/>
      <c r="P26" s="105"/>
      <c r="Q26" s="105"/>
      <c r="R26" s="105"/>
      <c r="S26" s="105"/>
      <c r="T26" s="105"/>
    </row>
    <row r="27" spans="1:20" ht="12.75">
      <c r="A27" s="256"/>
      <c r="B27" s="78"/>
      <c r="C27" s="166" t="s">
        <v>260</v>
      </c>
      <c r="D27" s="84">
        <v>621151</v>
      </c>
      <c r="E27" s="70"/>
      <c r="F27" s="70"/>
      <c r="G27" s="70"/>
      <c r="H27" s="69"/>
      <c r="I27" s="105"/>
      <c r="J27" s="105"/>
      <c r="K27" s="105"/>
      <c r="L27" s="105"/>
      <c r="M27" s="105"/>
      <c r="N27" s="105"/>
      <c r="O27" s="105"/>
      <c r="P27" s="105"/>
      <c r="Q27" s="105"/>
      <c r="R27" s="105"/>
      <c r="S27" s="105"/>
      <c r="T27" s="105"/>
    </row>
    <row r="28" spans="1:20" ht="12.75">
      <c r="A28" s="256"/>
      <c r="B28" s="78"/>
      <c r="C28" s="166" t="s">
        <v>9</v>
      </c>
      <c r="D28" s="84">
        <v>621152</v>
      </c>
      <c r="E28" s="70"/>
      <c r="F28" s="70"/>
      <c r="G28" s="70"/>
      <c r="H28" s="69"/>
      <c r="I28" s="105"/>
      <c r="J28" s="105"/>
      <c r="K28" s="105"/>
      <c r="L28" s="105"/>
      <c r="M28" s="105"/>
      <c r="N28" s="105"/>
      <c r="O28" s="105"/>
      <c r="P28" s="105"/>
      <c r="Q28" s="105"/>
      <c r="R28" s="105"/>
      <c r="S28" s="105"/>
      <c r="T28" s="105"/>
    </row>
    <row r="29" spans="1:20" ht="23.25" customHeight="1">
      <c r="A29" s="256"/>
      <c r="B29" s="78"/>
      <c r="C29" s="250" t="s">
        <v>19</v>
      </c>
      <c r="D29" s="84">
        <v>62116</v>
      </c>
      <c r="E29" s="70"/>
      <c r="F29" s="70"/>
      <c r="G29" s="70"/>
      <c r="H29" s="69"/>
      <c r="I29" s="105"/>
      <c r="J29" s="105"/>
      <c r="K29" s="105"/>
      <c r="L29" s="105"/>
      <c r="M29" s="105"/>
      <c r="N29" s="105"/>
      <c r="O29" s="105"/>
      <c r="P29" s="105"/>
      <c r="Q29" s="105"/>
      <c r="R29" s="105"/>
      <c r="S29" s="105"/>
      <c r="T29" s="105"/>
    </row>
    <row r="30" spans="1:20" ht="12.75">
      <c r="A30" s="256" t="s">
        <v>419</v>
      </c>
      <c r="B30" s="78"/>
      <c r="C30" s="78"/>
      <c r="D30" s="84">
        <v>622</v>
      </c>
      <c r="E30" s="70"/>
      <c r="F30" s="70"/>
      <c r="G30" s="70"/>
      <c r="H30" s="69"/>
      <c r="I30" s="105"/>
      <c r="J30" s="105"/>
      <c r="K30" s="105"/>
      <c r="L30" s="105"/>
      <c r="M30" s="105"/>
      <c r="N30" s="105"/>
      <c r="O30" s="105"/>
      <c r="P30" s="105"/>
      <c r="Q30" s="105"/>
      <c r="R30" s="105"/>
      <c r="S30" s="105"/>
      <c r="T30" s="105"/>
    </row>
    <row r="31" spans="1:20" ht="12.75">
      <c r="A31" s="256" t="s">
        <v>420</v>
      </c>
      <c r="B31" s="78"/>
      <c r="C31" s="78"/>
      <c r="D31" s="84">
        <v>623</v>
      </c>
      <c r="E31" s="70"/>
      <c r="F31" s="70"/>
      <c r="G31" s="70"/>
      <c r="H31" s="69"/>
      <c r="I31" s="105"/>
      <c r="J31" s="105"/>
      <c r="K31" s="105"/>
      <c r="L31" s="105"/>
      <c r="M31" s="105"/>
      <c r="N31" s="105"/>
      <c r="O31" s="105"/>
      <c r="P31" s="105"/>
      <c r="Q31" s="105"/>
      <c r="R31" s="105"/>
      <c r="S31" s="105"/>
      <c r="T31" s="105"/>
    </row>
    <row r="32" spans="1:20" ht="20.25" customHeight="1">
      <c r="A32" s="80" t="s">
        <v>42</v>
      </c>
      <c r="B32" s="78"/>
      <c r="C32" s="78"/>
      <c r="D32" s="81">
        <v>63</v>
      </c>
      <c r="E32" s="70"/>
      <c r="F32" s="70"/>
      <c r="G32" s="70"/>
      <c r="H32" s="69"/>
      <c r="I32" s="152"/>
      <c r="J32" s="152"/>
      <c r="K32" s="152"/>
      <c r="L32" s="152"/>
      <c r="M32" s="152"/>
      <c r="N32" s="152"/>
      <c r="O32" s="152"/>
      <c r="P32" s="152"/>
      <c r="Q32" s="152"/>
      <c r="R32" s="152"/>
      <c r="S32" s="152"/>
      <c r="T32" s="152"/>
    </row>
    <row r="33" spans="1:20" ht="12.75">
      <c r="A33" s="255" t="s">
        <v>152</v>
      </c>
      <c r="B33" s="78"/>
      <c r="C33" s="78"/>
      <c r="D33" s="82"/>
      <c r="E33" s="70"/>
      <c r="F33" s="70"/>
      <c r="G33" s="70"/>
      <c r="H33" s="69"/>
      <c r="I33" s="152"/>
      <c r="J33" s="152"/>
      <c r="K33" s="152"/>
      <c r="L33" s="152"/>
      <c r="M33" s="152"/>
      <c r="N33" s="152"/>
      <c r="O33" s="152"/>
      <c r="P33" s="152"/>
      <c r="Q33" s="152"/>
      <c r="R33" s="152"/>
      <c r="S33" s="152"/>
      <c r="T33" s="152"/>
    </row>
    <row r="34" spans="1:20" ht="12.75">
      <c r="A34" s="298" t="s">
        <v>444</v>
      </c>
      <c r="B34" s="78"/>
      <c r="C34" s="78"/>
      <c r="D34" s="82">
        <v>6301</v>
      </c>
      <c r="E34" s="70"/>
      <c r="F34" s="70"/>
      <c r="G34" s="70"/>
      <c r="H34" s="69"/>
      <c r="I34" s="152"/>
      <c r="J34" s="152"/>
      <c r="K34" s="152"/>
      <c r="L34" s="152"/>
      <c r="M34" s="152"/>
      <c r="N34" s="152"/>
      <c r="O34" s="152"/>
      <c r="P34" s="152"/>
      <c r="Q34" s="152"/>
      <c r="R34" s="152"/>
      <c r="S34" s="152"/>
      <c r="T34" s="152"/>
    </row>
    <row r="35" spans="1:20" ht="12.75">
      <c r="A35" s="256" t="s">
        <v>411</v>
      </c>
      <c r="B35" s="78"/>
      <c r="C35" s="78"/>
      <c r="D35" s="81">
        <v>6302</v>
      </c>
      <c r="E35" s="70"/>
      <c r="F35" s="70"/>
      <c r="G35" s="70"/>
      <c r="H35" s="69"/>
      <c r="I35" s="152"/>
      <c r="J35" s="152"/>
      <c r="K35" s="152"/>
      <c r="L35" s="152"/>
      <c r="M35" s="152"/>
      <c r="N35" s="152"/>
      <c r="O35" s="152"/>
      <c r="P35" s="152"/>
      <c r="Q35" s="152"/>
      <c r="R35" s="152"/>
      <c r="S35" s="152"/>
      <c r="T35" s="152"/>
    </row>
    <row r="36" spans="1:20" ht="12.75">
      <c r="A36" s="256" t="s">
        <v>412</v>
      </c>
      <c r="B36" s="78"/>
      <c r="C36" s="78"/>
      <c r="D36" s="81">
        <v>6303</v>
      </c>
      <c r="E36" s="70"/>
      <c r="F36" s="70"/>
      <c r="G36" s="70"/>
      <c r="H36" s="69"/>
      <c r="I36" s="152"/>
      <c r="J36" s="152"/>
      <c r="K36" s="152"/>
      <c r="L36" s="152"/>
      <c r="M36" s="152"/>
      <c r="N36" s="152"/>
      <c r="O36" s="152"/>
      <c r="P36" s="152"/>
      <c r="Q36" s="152"/>
      <c r="R36" s="152"/>
      <c r="S36" s="152"/>
      <c r="T36" s="152"/>
    </row>
    <row r="37" spans="1:20" ht="12.75">
      <c r="A37" s="256" t="s">
        <v>413</v>
      </c>
      <c r="B37" s="78"/>
      <c r="C37" s="78"/>
      <c r="D37" s="81">
        <v>6304</v>
      </c>
      <c r="E37" s="70"/>
      <c r="F37" s="70"/>
      <c r="G37" s="70"/>
      <c r="H37" s="69"/>
      <c r="I37" s="152"/>
      <c r="J37" s="152"/>
      <c r="K37" s="152"/>
      <c r="L37" s="152"/>
      <c r="M37" s="152"/>
      <c r="N37" s="152"/>
      <c r="O37" s="152"/>
      <c r="P37" s="152"/>
      <c r="Q37" s="152"/>
      <c r="R37" s="152"/>
      <c r="S37" s="152"/>
      <c r="T37" s="152"/>
    </row>
    <row r="38" spans="1:20" ht="12.75">
      <c r="A38" s="256" t="s">
        <v>414</v>
      </c>
      <c r="B38" s="78"/>
      <c r="C38" s="78"/>
      <c r="D38" s="81">
        <v>6305</v>
      </c>
      <c r="E38" s="70"/>
      <c r="F38" s="70"/>
      <c r="G38" s="70"/>
      <c r="H38" s="69"/>
      <c r="I38" s="152"/>
      <c r="J38" s="152"/>
      <c r="K38" s="152"/>
      <c r="L38" s="152"/>
      <c r="M38" s="152"/>
      <c r="N38" s="152"/>
      <c r="O38" s="152"/>
      <c r="P38" s="152"/>
      <c r="Q38" s="152"/>
      <c r="R38" s="152"/>
      <c r="S38" s="152"/>
      <c r="T38" s="152"/>
    </row>
    <row r="39" spans="1:20" ht="12.75">
      <c r="A39" s="256" t="s">
        <v>415</v>
      </c>
      <c r="B39" s="78"/>
      <c r="C39" s="78"/>
      <c r="D39" s="81">
        <v>6306</v>
      </c>
      <c r="E39" s="70"/>
      <c r="F39" s="70"/>
      <c r="G39" s="70"/>
      <c r="H39" s="69"/>
      <c r="I39" s="152"/>
      <c r="J39" s="152"/>
      <c r="K39" s="152"/>
      <c r="L39" s="152"/>
      <c r="M39" s="152"/>
      <c r="N39" s="152"/>
      <c r="O39" s="152"/>
      <c r="P39" s="152"/>
      <c r="Q39" s="152"/>
      <c r="R39" s="152"/>
      <c r="S39" s="152"/>
      <c r="T39" s="152"/>
    </row>
    <row r="40" spans="1:20" ht="12.75">
      <c r="A40" s="256" t="s">
        <v>416</v>
      </c>
      <c r="B40" s="78"/>
      <c r="C40" s="78"/>
      <c r="D40" s="81">
        <v>6307</v>
      </c>
      <c r="E40" s="70"/>
      <c r="F40" s="70"/>
      <c r="G40" s="70"/>
      <c r="H40" s="69"/>
      <c r="I40" s="152"/>
      <c r="J40" s="152"/>
      <c r="K40" s="152"/>
      <c r="L40" s="152"/>
      <c r="M40" s="152"/>
      <c r="N40" s="152"/>
      <c r="O40" s="152"/>
      <c r="P40" s="152"/>
      <c r="Q40" s="152"/>
      <c r="R40" s="152"/>
      <c r="S40" s="152"/>
      <c r="T40" s="152"/>
    </row>
    <row r="41" spans="1:20" ht="12.75">
      <c r="A41" s="256" t="s">
        <v>43</v>
      </c>
      <c r="B41" s="78"/>
      <c r="C41" s="78"/>
      <c r="D41" s="81">
        <v>6308</v>
      </c>
      <c r="E41" s="70"/>
      <c r="F41" s="70"/>
      <c r="G41" s="70"/>
      <c r="H41" s="69"/>
      <c r="I41" s="152"/>
      <c r="J41" s="152"/>
      <c r="K41" s="152"/>
      <c r="L41" s="152"/>
      <c r="M41" s="152"/>
      <c r="N41" s="152"/>
      <c r="O41" s="152"/>
      <c r="P41" s="152"/>
      <c r="Q41" s="152"/>
      <c r="R41" s="152"/>
      <c r="S41" s="152"/>
      <c r="T41" s="152"/>
    </row>
    <row r="42" spans="1:20" ht="12.75">
      <c r="A42" s="255" t="s">
        <v>155</v>
      </c>
      <c r="B42" s="78"/>
      <c r="C42" s="78"/>
      <c r="D42" s="84" t="s">
        <v>333</v>
      </c>
      <c r="E42" s="70"/>
      <c r="F42" s="70"/>
      <c r="G42" s="70"/>
      <c r="H42" s="69"/>
      <c r="I42" s="152"/>
      <c r="J42" s="152"/>
      <c r="K42" s="152"/>
      <c r="L42" s="152"/>
      <c r="M42" s="152"/>
      <c r="N42" s="152"/>
      <c r="O42" s="152"/>
      <c r="P42" s="152"/>
      <c r="Q42" s="152"/>
      <c r="R42" s="152"/>
      <c r="S42" s="152"/>
      <c r="T42" s="152"/>
    </row>
    <row r="43" spans="1:20" ht="12.75">
      <c r="A43" s="256" t="s">
        <v>418</v>
      </c>
      <c r="B43" s="78"/>
      <c r="C43" s="78"/>
      <c r="D43" s="84">
        <v>631</v>
      </c>
      <c r="E43" s="70"/>
      <c r="F43" s="70"/>
      <c r="G43" s="70"/>
      <c r="H43" s="69"/>
      <c r="I43" s="152"/>
      <c r="J43" s="152"/>
      <c r="K43" s="152"/>
      <c r="L43" s="152"/>
      <c r="M43" s="152"/>
      <c r="N43" s="152"/>
      <c r="O43" s="152"/>
      <c r="P43" s="152"/>
      <c r="Q43" s="152"/>
      <c r="R43" s="152"/>
      <c r="S43" s="152"/>
      <c r="T43" s="152"/>
    </row>
    <row r="44" spans="1:20" ht="12.75">
      <c r="A44" s="256"/>
      <c r="B44" s="78"/>
      <c r="C44" s="78" t="s">
        <v>421</v>
      </c>
      <c r="D44" s="84">
        <v>63111</v>
      </c>
      <c r="E44" s="70"/>
      <c r="F44" s="70"/>
      <c r="G44" s="70"/>
      <c r="H44" s="69"/>
      <c r="I44" s="152"/>
      <c r="J44" s="152"/>
      <c r="K44" s="152"/>
      <c r="L44" s="152"/>
      <c r="M44" s="152"/>
      <c r="N44" s="152"/>
      <c r="O44" s="152"/>
      <c r="P44" s="152"/>
      <c r="Q44" s="152"/>
      <c r="R44" s="152"/>
      <c r="S44" s="152"/>
      <c r="T44" s="152"/>
    </row>
    <row r="45" spans="1:20" ht="12.75">
      <c r="A45" s="256"/>
      <c r="B45" s="78"/>
      <c r="C45" s="166" t="s">
        <v>20</v>
      </c>
      <c r="D45" s="84">
        <v>631111</v>
      </c>
      <c r="E45" s="70"/>
      <c r="F45" s="70"/>
      <c r="G45" s="70"/>
      <c r="H45" s="69"/>
      <c r="I45" s="152"/>
      <c r="J45" s="152"/>
      <c r="K45" s="152"/>
      <c r="L45" s="152"/>
      <c r="M45" s="152"/>
      <c r="N45" s="152"/>
      <c r="O45" s="152"/>
      <c r="P45" s="152"/>
      <c r="Q45" s="152"/>
      <c r="R45" s="152"/>
      <c r="S45" s="152"/>
      <c r="T45" s="152"/>
    </row>
    <row r="46" spans="1:20" ht="12.75">
      <c r="A46" s="256"/>
      <c r="B46" s="78"/>
      <c r="C46" s="166" t="s">
        <v>154</v>
      </c>
      <c r="D46" s="84">
        <v>631112</v>
      </c>
      <c r="E46" s="70"/>
      <c r="F46" s="70"/>
      <c r="G46" s="70"/>
      <c r="H46" s="69"/>
      <c r="I46" s="152"/>
      <c r="J46" s="152"/>
      <c r="K46" s="152"/>
      <c r="L46" s="152"/>
      <c r="M46" s="152"/>
      <c r="N46" s="152"/>
      <c r="O46" s="152"/>
      <c r="P46" s="152"/>
      <c r="Q46" s="152"/>
      <c r="R46" s="152"/>
      <c r="S46" s="152"/>
      <c r="T46" s="152"/>
    </row>
    <row r="47" spans="1:20" ht="12.75">
      <c r="A47" s="256"/>
      <c r="B47" s="78"/>
      <c r="C47" s="78" t="s">
        <v>422</v>
      </c>
      <c r="D47" s="84">
        <v>63112</v>
      </c>
      <c r="E47" s="70"/>
      <c r="F47" s="70"/>
      <c r="G47" s="70"/>
      <c r="H47" s="69"/>
      <c r="I47" s="152"/>
      <c r="J47" s="152"/>
      <c r="K47" s="152"/>
      <c r="L47" s="152"/>
      <c r="M47" s="152"/>
      <c r="N47" s="152"/>
      <c r="O47" s="152"/>
      <c r="P47" s="152"/>
      <c r="Q47" s="152"/>
      <c r="R47" s="152"/>
      <c r="S47" s="152"/>
      <c r="T47" s="152"/>
    </row>
    <row r="48" spans="1:20" ht="12.75">
      <c r="A48" s="256"/>
      <c r="B48" s="78"/>
      <c r="C48" s="78" t="s">
        <v>16</v>
      </c>
      <c r="D48" s="84">
        <v>63113</v>
      </c>
      <c r="E48" s="70"/>
      <c r="F48" s="70"/>
      <c r="G48" s="70"/>
      <c r="H48" s="69"/>
      <c r="I48" s="152"/>
      <c r="J48" s="152"/>
      <c r="K48" s="152"/>
      <c r="L48" s="152"/>
      <c r="M48" s="152"/>
      <c r="N48" s="152"/>
      <c r="O48" s="152"/>
      <c r="P48" s="152"/>
      <c r="Q48" s="152"/>
      <c r="R48" s="152"/>
      <c r="S48" s="152"/>
      <c r="T48" s="152"/>
    </row>
    <row r="49" spans="1:20" ht="12.75">
      <c r="A49" s="256"/>
      <c r="B49" s="78"/>
      <c r="C49" s="78" t="s">
        <v>17</v>
      </c>
      <c r="D49" s="84">
        <v>63114</v>
      </c>
      <c r="E49" s="70"/>
      <c r="F49" s="70"/>
      <c r="G49" s="70"/>
      <c r="H49" s="69"/>
      <c r="I49" s="152"/>
      <c r="J49" s="152"/>
      <c r="K49" s="152"/>
      <c r="L49" s="152"/>
      <c r="M49" s="152"/>
      <c r="N49" s="152"/>
      <c r="O49" s="152"/>
      <c r="P49" s="152"/>
      <c r="Q49" s="152"/>
      <c r="R49" s="152"/>
      <c r="S49" s="152"/>
      <c r="T49" s="152"/>
    </row>
    <row r="50" spans="1:20" ht="12.75">
      <c r="A50" s="256"/>
      <c r="B50" s="78"/>
      <c r="C50" s="78" t="s">
        <v>18</v>
      </c>
      <c r="D50" s="84">
        <v>63115</v>
      </c>
      <c r="E50" s="70"/>
      <c r="F50" s="70"/>
      <c r="G50" s="70"/>
      <c r="H50" s="69"/>
      <c r="I50" s="152"/>
      <c r="J50" s="152"/>
      <c r="K50" s="152"/>
      <c r="L50" s="152"/>
      <c r="M50" s="152"/>
      <c r="N50" s="152"/>
      <c r="O50" s="152"/>
      <c r="P50" s="152"/>
      <c r="Q50" s="152"/>
      <c r="R50" s="152"/>
      <c r="S50" s="152"/>
      <c r="T50" s="152"/>
    </row>
    <row r="51" spans="1:20" ht="12.75">
      <c r="A51" s="256"/>
      <c r="B51" s="78"/>
      <c r="C51" s="166" t="s">
        <v>260</v>
      </c>
      <c r="D51" s="84">
        <v>631151</v>
      </c>
      <c r="E51" s="70"/>
      <c r="F51" s="70"/>
      <c r="G51" s="70"/>
      <c r="H51" s="69"/>
      <c r="I51" s="152"/>
      <c r="J51" s="152"/>
      <c r="K51" s="152"/>
      <c r="L51" s="152"/>
      <c r="M51" s="152"/>
      <c r="N51" s="152"/>
      <c r="O51" s="152"/>
      <c r="P51" s="152"/>
      <c r="Q51" s="152"/>
      <c r="R51" s="152"/>
      <c r="S51" s="152"/>
      <c r="T51" s="152"/>
    </row>
    <row r="52" spans="1:20" ht="12.75">
      <c r="A52" s="256"/>
      <c r="B52" s="78"/>
      <c r="C52" s="166" t="s">
        <v>9</v>
      </c>
      <c r="D52" s="84">
        <v>631152</v>
      </c>
      <c r="E52" s="70"/>
      <c r="F52" s="70"/>
      <c r="G52" s="70"/>
      <c r="H52" s="69"/>
      <c r="I52" s="152"/>
      <c r="J52" s="152"/>
      <c r="K52" s="152"/>
      <c r="L52" s="152"/>
      <c r="M52" s="152"/>
      <c r="N52" s="152"/>
      <c r="O52" s="152"/>
      <c r="P52" s="152"/>
      <c r="Q52" s="152"/>
      <c r="R52" s="152"/>
      <c r="S52" s="152"/>
      <c r="T52" s="152"/>
    </row>
    <row r="53" spans="1:20" ht="21">
      <c r="A53" s="256"/>
      <c r="B53" s="78"/>
      <c r="C53" s="250" t="s">
        <v>19</v>
      </c>
      <c r="D53" s="84">
        <v>63116</v>
      </c>
      <c r="E53" s="70"/>
      <c r="F53" s="70"/>
      <c r="G53" s="70"/>
      <c r="H53" s="69"/>
      <c r="I53" s="152"/>
      <c r="J53" s="152"/>
      <c r="K53" s="152"/>
      <c r="L53" s="152"/>
      <c r="M53" s="152"/>
      <c r="N53" s="152"/>
      <c r="O53" s="152"/>
      <c r="P53" s="152"/>
      <c r="Q53" s="152"/>
      <c r="R53" s="152"/>
      <c r="S53" s="152"/>
      <c r="T53" s="152"/>
    </row>
    <row r="54" spans="1:20" ht="12.75">
      <c r="A54" s="256" t="s">
        <v>419</v>
      </c>
      <c r="B54" s="78"/>
      <c r="C54" s="78"/>
      <c r="D54" s="84">
        <v>632</v>
      </c>
      <c r="E54" s="70"/>
      <c r="F54" s="70"/>
      <c r="G54" s="70"/>
      <c r="H54" s="69"/>
      <c r="I54" s="152"/>
      <c r="J54" s="152"/>
      <c r="K54" s="152"/>
      <c r="L54" s="152"/>
      <c r="M54" s="152"/>
      <c r="N54" s="152"/>
      <c r="O54" s="152"/>
      <c r="P54" s="152"/>
      <c r="Q54" s="152"/>
      <c r="R54" s="152"/>
      <c r="S54" s="152"/>
      <c r="T54" s="152"/>
    </row>
    <row r="55" spans="1:20" ht="20.25" customHeight="1">
      <c r="A55" s="160" t="s">
        <v>22</v>
      </c>
      <c r="B55" s="154"/>
      <c r="C55" s="154"/>
      <c r="D55" s="155"/>
      <c r="E55" s="156"/>
      <c r="F55" s="156"/>
      <c r="G55" s="156"/>
      <c r="H55" s="157"/>
      <c r="I55" s="158"/>
      <c r="J55" s="158"/>
      <c r="K55" s="158"/>
      <c r="L55" s="158"/>
      <c r="M55" s="158"/>
      <c r="N55" s="158"/>
      <c r="O55" s="158"/>
      <c r="P55" s="158"/>
      <c r="Q55" s="158"/>
      <c r="R55" s="158"/>
      <c r="S55" s="158"/>
      <c r="T55" s="158"/>
    </row>
    <row r="56" spans="1:20" ht="14.25" customHeight="1">
      <c r="A56" s="161" t="s">
        <v>23</v>
      </c>
      <c r="B56" s="78"/>
      <c r="C56" s="78"/>
      <c r="D56" s="81" t="s">
        <v>337</v>
      </c>
      <c r="E56" s="70"/>
      <c r="F56" s="70"/>
      <c r="G56" s="70"/>
      <c r="H56" s="69"/>
      <c r="I56" s="152"/>
      <c r="J56" s="152"/>
      <c r="K56" s="152"/>
      <c r="L56" s="152"/>
      <c r="M56" s="152"/>
      <c r="N56" s="152"/>
      <c r="O56" s="152"/>
      <c r="P56" s="152"/>
      <c r="Q56" s="152"/>
      <c r="R56" s="152"/>
      <c r="S56" s="152"/>
      <c r="T56" s="152"/>
    </row>
    <row r="57" spans="1:20" ht="15.75" customHeight="1">
      <c r="A57" s="161" t="s">
        <v>156</v>
      </c>
      <c r="B57" s="78"/>
      <c r="C57" s="78"/>
      <c r="D57" s="81" t="s">
        <v>334</v>
      </c>
      <c r="E57" s="70"/>
      <c r="F57" s="70"/>
      <c r="G57" s="70"/>
      <c r="H57" s="69"/>
      <c r="I57" s="97"/>
      <c r="J57" s="97"/>
      <c r="K57" s="97"/>
      <c r="L57" s="97"/>
      <c r="M57" s="97"/>
      <c r="N57" s="97"/>
      <c r="O57" s="97"/>
      <c r="P57" s="97"/>
      <c r="Q57" s="97"/>
      <c r="R57" s="97"/>
      <c r="S57" s="97"/>
      <c r="T57" s="97"/>
    </row>
    <row r="58" spans="1:20" ht="12.75">
      <c r="A58" s="161"/>
      <c r="B58" s="78" t="s">
        <v>157</v>
      </c>
      <c r="C58" s="78"/>
      <c r="D58" s="81" t="s">
        <v>372</v>
      </c>
      <c r="E58" s="70"/>
      <c r="F58" s="70"/>
      <c r="G58" s="70"/>
      <c r="H58" s="69"/>
      <c r="I58" s="97"/>
      <c r="J58" s="97"/>
      <c r="K58" s="97"/>
      <c r="L58" s="97"/>
      <c r="M58" s="97"/>
      <c r="N58" s="97"/>
      <c r="O58" s="97"/>
      <c r="P58" s="97"/>
      <c r="Q58" s="97"/>
      <c r="R58" s="97"/>
      <c r="S58" s="97"/>
      <c r="T58" s="97"/>
    </row>
    <row r="59" spans="1:20" ht="12.75">
      <c r="A59" s="161"/>
      <c r="B59" s="78" t="s">
        <v>158</v>
      </c>
      <c r="C59" s="78"/>
      <c r="D59" s="81" t="s">
        <v>373</v>
      </c>
      <c r="E59" s="70"/>
      <c r="F59" s="70"/>
      <c r="G59" s="70"/>
      <c r="H59" s="69"/>
      <c r="I59" s="97"/>
      <c r="J59" s="97"/>
      <c r="K59" s="97"/>
      <c r="L59" s="97"/>
      <c r="M59" s="97"/>
      <c r="N59" s="97"/>
      <c r="O59" s="97"/>
      <c r="P59" s="97"/>
      <c r="Q59" s="97"/>
      <c r="R59" s="97"/>
      <c r="S59" s="97"/>
      <c r="T59" s="97"/>
    </row>
    <row r="60" spans="1:20" ht="12.75">
      <c r="A60" s="161" t="s">
        <v>159</v>
      </c>
      <c r="B60" s="78"/>
      <c r="C60" s="78"/>
      <c r="D60" s="81" t="s">
        <v>335</v>
      </c>
      <c r="E60" s="70"/>
      <c r="F60" s="70"/>
      <c r="G60" s="70"/>
      <c r="H60" s="69"/>
      <c r="I60" s="97"/>
      <c r="J60" s="97"/>
      <c r="K60" s="97"/>
      <c r="L60" s="97"/>
      <c r="M60" s="97"/>
      <c r="N60" s="97"/>
      <c r="O60" s="97"/>
      <c r="P60" s="97"/>
      <c r="Q60" s="97"/>
      <c r="R60" s="97"/>
      <c r="S60" s="97"/>
      <c r="T60" s="97"/>
    </row>
    <row r="61" spans="1:20" ht="12.75">
      <c r="A61" s="161"/>
      <c r="B61" s="78" t="s">
        <v>160</v>
      </c>
      <c r="C61" s="78"/>
      <c r="D61" s="81" t="s">
        <v>374</v>
      </c>
      <c r="E61" s="70"/>
      <c r="F61" s="70"/>
      <c r="G61" s="70"/>
      <c r="H61" s="69"/>
      <c r="I61" s="97"/>
      <c r="J61" s="97"/>
      <c r="K61" s="97"/>
      <c r="L61" s="97"/>
      <c r="M61" s="97"/>
      <c r="N61" s="97"/>
      <c r="O61" s="97"/>
      <c r="P61" s="97"/>
      <c r="Q61" s="97"/>
      <c r="R61" s="97"/>
      <c r="S61" s="97"/>
      <c r="T61" s="97"/>
    </row>
    <row r="62" spans="1:20" ht="12.75">
      <c r="A62" s="161"/>
      <c r="B62" s="78" t="s">
        <v>161</v>
      </c>
      <c r="C62" s="78"/>
      <c r="D62" s="81" t="s">
        <v>375</v>
      </c>
      <c r="E62" s="70"/>
      <c r="F62" s="70"/>
      <c r="G62" s="70"/>
      <c r="H62" s="69"/>
      <c r="I62" s="96"/>
      <c r="J62" s="96"/>
      <c r="K62" s="96"/>
      <c r="L62" s="96"/>
      <c r="M62" s="96"/>
      <c r="N62" s="96"/>
      <c r="O62" s="96"/>
      <c r="P62" s="96"/>
      <c r="Q62" s="96"/>
      <c r="R62" s="96"/>
      <c r="S62" s="96"/>
      <c r="T62" s="96"/>
    </row>
    <row r="63" spans="1:20" ht="12.75">
      <c r="A63" s="161" t="s">
        <v>162</v>
      </c>
      <c r="B63" s="78"/>
      <c r="C63" s="78"/>
      <c r="D63" s="81" t="s">
        <v>336</v>
      </c>
      <c r="E63" s="70"/>
      <c r="F63" s="70"/>
      <c r="G63" s="70"/>
      <c r="H63" s="69"/>
      <c r="I63" s="97"/>
      <c r="J63" s="97"/>
      <c r="K63" s="97"/>
      <c r="L63" s="97"/>
      <c r="M63" s="97"/>
      <c r="N63" s="97"/>
      <c r="O63" s="97"/>
      <c r="P63" s="97"/>
      <c r="Q63" s="97"/>
      <c r="R63" s="97"/>
      <c r="S63" s="97"/>
      <c r="T63" s="97"/>
    </row>
    <row r="64" spans="1:20" ht="12.75">
      <c r="A64" s="161"/>
      <c r="B64" s="78" t="s">
        <v>207</v>
      </c>
      <c r="C64" s="78"/>
      <c r="D64" s="81" t="s">
        <v>380</v>
      </c>
      <c r="E64" s="70"/>
      <c r="F64" s="70"/>
      <c r="G64" s="70"/>
      <c r="H64" s="69"/>
      <c r="I64" s="97"/>
      <c r="J64" s="97"/>
      <c r="K64" s="97"/>
      <c r="L64" s="97"/>
      <c r="M64" s="97"/>
      <c r="N64" s="97"/>
      <c r="O64" s="97"/>
      <c r="P64" s="97"/>
      <c r="Q64" s="97"/>
      <c r="R64" s="97"/>
      <c r="S64" s="97"/>
      <c r="T64" s="97"/>
    </row>
    <row r="65" spans="1:20" ht="12.75">
      <c r="A65" s="161"/>
      <c r="B65" s="78" t="s">
        <v>208</v>
      </c>
      <c r="C65" s="78"/>
      <c r="D65" s="81" t="s">
        <v>381</v>
      </c>
      <c r="E65" s="70"/>
      <c r="F65" s="70"/>
      <c r="G65" s="70"/>
      <c r="H65" s="69"/>
      <c r="I65" s="97"/>
      <c r="J65" s="97"/>
      <c r="K65" s="97"/>
      <c r="L65" s="97"/>
      <c r="M65" s="97"/>
      <c r="N65" s="97"/>
      <c r="O65" s="97"/>
      <c r="P65" s="97"/>
      <c r="Q65" s="97"/>
      <c r="R65" s="97"/>
      <c r="S65" s="97"/>
      <c r="T65" s="97"/>
    </row>
    <row r="66" spans="1:20" ht="12.75">
      <c r="A66" s="161" t="s">
        <v>209</v>
      </c>
      <c r="B66" s="78"/>
      <c r="C66" s="78"/>
      <c r="D66" s="98" t="s">
        <v>383</v>
      </c>
      <c r="E66" s="70"/>
      <c r="F66" s="70"/>
      <c r="G66" s="70"/>
      <c r="H66" s="69"/>
      <c r="I66" s="97"/>
      <c r="J66" s="97"/>
      <c r="K66" s="97"/>
      <c r="L66" s="97"/>
      <c r="M66" s="97"/>
      <c r="N66" s="97"/>
      <c r="O66" s="97"/>
      <c r="P66" s="97"/>
      <c r="Q66" s="97"/>
      <c r="R66" s="97"/>
      <c r="S66" s="97"/>
      <c r="T66" s="97"/>
    </row>
    <row r="67" spans="1:20" ht="12.75">
      <c r="A67" s="161"/>
      <c r="B67" s="78" t="s">
        <v>138</v>
      </c>
      <c r="C67" s="78"/>
      <c r="D67" s="98" t="s">
        <v>385</v>
      </c>
      <c r="E67" s="70"/>
      <c r="F67" s="70"/>
      <c r="G67" s="70"/>
      <c r="H67" s="69"/>
      <c r="I67" s="97"/>
      <c r="J67" s="97"/>
      <c r="K67" s="97"/>
      <c r="L67" s="97"/>
      <c r="M67" s="97"/>
      <c r="N67" s="97"/>
      <c r="O67" s="97"/>
      <c r="P67" s="97"/>
      <c r="Q67" s="97"/>
      <c r="R67" s="97"/>
      <c r="S67" s="97"/>
      <c r="T67" s="97"/>
    </row>
    <row r="68" spans="1:20" ht="12.75">
      <c r="A68" s="161"/>
      <c r="B68" s="78" t="s">
        <v>139</v>
      </c>
      <c r="C68" s="78"/>
      <c r="D68" s="98" t="s">
        <v>386</v>
      </c>
      <c r="E68" s="70"/>
      <c r="F68" s="70"/>
      <c r="G68" s="70"/>
      <c r="H68" s="69"/>
      <c r="I68" s="97"/>
      <c r="J68" s="97"/>
      <c r="K68" s="97"/>
      <c r="L68" s="97"/>
      <c r="M68" s="97"/>
      <c r="N68" s="97"/>
      <c r="O68" s="97"/>
      <c r="P68" s="97"/>
      <c r="Q68" s="97"/>
      <c r="R68" s="97"/>
      <c r="S68" s="97"/>
      <c r="T68" s="97"/>
    </row>
    <row r="69" spans="1:20" ht="12.75">
      <c r="A69" s="161" t="s">
        <v>140</v>
      </c>
      <c r="B69" s="78"/>
      <c r="C69" s="78"/>
      <c r="D69" s="98" t="s">
        <v>384</v>
      </c>
      <c r="E69" s="70"/>
      <c r="F69" s="70"/>
      <c r="G69" s="70"/>
      <c r="H69" s="69"/>
      <c r="I69" s="97"/>
      <c r="J69" s="97"/>
      <c r="K69" s="97"/>
      <c r="L69" s="97"/>
      <c r="M69" s="97"/>
      <c r="N69" s="97"/>
      <c r="O69" s="97"/>
      <c r="P69" s="97"/>
      <c r="Q69" s="97"/>
      <c r="R69" s="97"/>
      <c r="S69" s="97"/>
      <c r="T69" s="97"/>
    </row>
    <row r="70" spans="1:20" ht="12.75">
      <c r="A70" s="161"/>
      <c r="B70" s="78" t="s">
        <v>210</v>
      </c>
      <c r="C70" s="78"/>
      <c r="D70" s="98" t="s">
        <v>387</v>
      </c>
      <c r="E70" s="70"/>
      <c r="F70" s="70"/>
      <c r="G70" s="70"/>
      <c r="H70" s="69"/>
      <c r="I70" s="97"/>
      <c r="J70" s="97"/>
      <c r="K70" s="97"/>
      <c r="L70" s="97"/>
      <c r="M70" s="97"/>
      <c r="N70" s="97"/>
      <c r="O70" s="97"/>
      <c r="P70" s="97"/>
      <c r="Q70" s="97"/>
      <c r="R70" s="97"/>
      <c r="S70" s="97"/>
      <c r="T70" s="97"/>
    </row>
    <row r="71" spans="1:20" ht="12.75">
      <c r="A71" s="161"/>
      <c r="B71" s="78" t="s">
        <v>211</v>
      </c>
      <c r="C71" s="78"/>
      <c r="D71" s="81" t="s">
        <v>388</v>
      </c>
      <c r="E71" s="70"/>
      <c r="F71" s="70"/>
      <c r="G71" s="70"/>
      <c r="H71" s="69"/>
      <c r="I71" s="97"/>
      <c r="J71" s="97"/>
      <c r="K71" s="97"/>
      <c r="L71" s="97"/>
      <c r="M71" s="97"/>
      <c r="N71" s="97"/>
      <c r="O71" s="97"/>
      <c r="P71" s="97"/>
      <c r="Q71" s="97"/>
      <c r="R71" s="97"/>
      <c r="S71" s="97"/>
      <c r="T71" s="97"/>
    </row>
    <row r="72" spans="1:20" ht="12.75">
      <c r="A72" s="161" t="s">
        <v>212</v>
      </c>
      <c r="B72" s="78"/>
      <c r="C72" s="78"/>
      <c r="D72" s="98" t="s">
        <v>339</v>
      </c>
      <c r="E72" s="70"/>
      <c r="F72" s="70"/>
      <c r="G72" s="70"/>
      <c r="H72" s="69"/>
      <c r="I72" s="97"/>
      <c r="J72" s="97"/>
      <c r="K72" s="97"/>
      <c r="L72" s="97"/>
      <c r="M72" s="97"/>
      <c r="N72" s="97"/>
      <c r="O72" s="97"/>
      <c r="P72" s="97"/>
      <c r="Q72" s="97"/>
      <c r="R72" s="97"/>
      <c r="S72" s="97"/>
      <c r="T72" s="97"/>
    </row>
    <row r="73" spans="1:20" ht="12.75">
      <c r="A73" s="161"/>
      <c r="B73" s="78" t="s">
        <v>213</v>
      </c>
      <c r="C73" s="78"/>
      <c r="D73" s="98" t="s">
        <v>340</v>
      </c>
      <c r="E73" s="70"/>
      <c r="F73" s="70"/>
      <c r="G73" s="70"/>
      <c r="H73" s="69"/>
      <c r="I73" s="97"/>
      <c r="J73" s="97"/>
      <c r="K73" s="97"/>
      <c r="L73" s="97"/>
      <c r="M73" s="97"/>
      <c r="N73" s="97"/>
      <c r="O73" s="97"/>
      <c r="P73" s="97"/>
      <c r="Q73" s="97"/>
      <c r="R73" s="97"/>
      <c r="S73" s="97"/>
      <c r="T73" s="97"/>
    </row>
    <row r="74" spans="1:20" ht="12.75">
      <c r="A74" s="162"/>
      <c r="B74" s="163" t="s">
        <v>214</v>
      </c>
      <c r="C74" s="163"/>
      <c r="D74" s="101" t="s">
        <v>341</v>
      </c>
      <c r="E74" s="71"/>
      <c r="F74" s="71"/>
      <c r="G74" s="71"/>
      <c r="H74" s="72"/>
      <c r="I74" s="102"/>
      <c r="J74" s="102"/>
      <c r="K74" s="102"/>
      <c r="L74" s="102"/>
      <c r="M74" s="102"/>
      <c r="N74" s="102"/>
      <c r="O74" s="102"/>
      <c r="P74" s="102"/>
      <c r="Q74" s="102"/>
      <c r="R74" s="102"/>
      <c r="S74" s="102"/>
      <c r="T74" s="102"/>
    </row>
    <row r="75" spans="1:22" ht="12.75">
      <c r="A75" s="28"/>
      <c r="B75" s="29"/>
      <c r="C75" s="29"/>
      <c r="E75" s="159"/>
      <c r="F75" s="99"/>
      <c r="G75" s="99"/>
      <c r="H75" s="100"/>
      <c r="I75" s="103"/>
      <c r="J75" s="103"/>
      <c r="K75" s="103"/>
      <c r="L75" s="103"/>
      <c r="M75" s="103"/>
      <c r="N75" s="103"/>
      <c r="O75" s="103"/>
      <c r="P75" s="103"/>
      <c r="Q75" s="103"/>
      <c r="R75" s="103"/>
      <c r="S75" s="103"/>
      <c r="T75" s="103"/>
      <c r="U75" s="3"/>
      <c r="V75" s="3"/>
    </row>
    <row r="76" spans="1:20" ht="12.75">
      <c r="A76" s="247" t="s">
        <v>73</v>
      </c>
      <c r="B76" s="33"/>
      <c r="C76" s="33"/>
      <c r="D76" s="24"/>
      <c r="E76" s="73"/>
      <c r="F76" s="74"/>
      <c r="G76" s="74"/>
      <c r="H76" s="74"/>
      <c r="I76" s="74"/>
      <c r="J76" s="74"/>
      <c r="K76" s="74"/>
      <c r="L76" s="74"/>
      <c r="M76" s="74"/>
      <c r="N76" s="74"/>
      <c r="O76" s="74"/>
      <c r="P76" s="74"/>
      <c r="Q76" s="74"/>
      <c r="R76" s="74"/>
      <c r="S76" s="74"/>
      <c r="T76" s="74"/>
    </row>
    <row r="77" spans="1:20" s="20" customFormat="1" ht="10.5" customHeight="1">
      <c r="A77" s="257" t="s">
        <v>24</v>
      </c>
      <c r="B77" s="258"/>
      <c r="C77" s="23"/>
      <c r="D77" s="27" t="s">
        <v>346</v>
      </c>
      <c r="E77" s="75"/>
      <c r="F77" s="75"/>
      <c r="G77" s="75"/>
      <c r="H77" s="75"/>
      <c r="I77" s="75"/>
      <c r="J77" s="75"/>
      <c r="K77" s="75"/>
      <c r="L77" s="75"/>
      <c r="M77" s="75"/>
      <c r="N77" s="75"/>
      <c r="O77" s="75"/>
      <c r="P77" s="75"/>
      <c r="Q77" s="75"/>
      <c r="R77" s="75"/>
      <c r="S77" s="75"/>
      <c r="T77" s="75"/>
    </row>
    <row r="78" spans="1:20" ht="10.5" customHeight="1">
      <c r="A78" s="32"/>
      <c r="B78" s="22" t="s">
        <v>350</v>
      </c>
      <c r="C78" s="22"/>
      <c r="D78" s="25"/>
      <c r="E78" s="75">
        <f>E7-E8-E9+E32</f>
        <v>0</v>
      </c>
      <c r="F78" s="75">
        <f aca="true" t="shared" si="0" ref="F78:T78">F7-F8-F9+F32</f>
        <v>0</v>
      </c>
      <c r="G78" s="75">
        <f t="shared" si="0"/>
        <v>0</v>
      </c>
      <c r="H78" s="75">
        <f t="shared" si="0"/>
        <v>0</v>
      </c>
      <c r="I78" s="75">
        <f t="shared" si="0"/>
        <v>0</v>
      </c>
      <c r="J78" s="75">
        <f t="shared" si="0"/>
        <v>0</v>
      </c>
      <c r="K78" s="75">
        <f t="shared" si="0"/>
        <v>0</v>
      </c>
      <c r="L78" s="75">
        <f t="shared" si="0"/>
        <v>0</v>
      </c>
      <c r="M78" s="75">
        <f t="shared" si="0"/>
        <v>0</v>
      </c>
      <c r="N78" s="75">
        <f t="shared" si="0"/>
        <v>0</v>
      </c>
      <c r="O78" s="75">
        <f t="shared" si="0"/>
        <v>0</v>
      </c>
      <c r="P78" s="75">
        <f t="shared" si="0"/>
        <v>0</v>
      </c>
      <c r="Q78" s="75">
        <f t="shared" si="0"/>
        <v>0</v>
      </c>
      <c r="R78" s="75">
        <f t="shared" si="0"/>
        <v>0</v>
      </c>
      <c r="S78" s="75">
        <f t="shared" si="0"/>
        <v>0</v>
      </c>
      <c r="T78" s="75">
        <f t="shared" si="0"/>
        <v>0</v>
      </c>
    </row>
    <row r="79" spans="1:20" ht="10.5" customHeight="1">
      <c r="A79" s="32"/>
      <c r="B79" s="22" t="s">
        <v>377</v>
      </c>
      <c r="C79" s="22"/>
      <c r="D79" s="25"/>
      <c r="E79" s="75">
        <f>+E9-E19-E30-E31</f>
        <v>0</v>
      </c>
      <c r="F79" s="75">
        <f aca="true" t="shared" si="1" ref="F79:T79">+F9-F19-F30-F31</f>
        <v>0</v>
      </c>
      <c r="G79" s="75">
        <f t="shared" si="1"/>
        <v>0</v>
      </c>
      <c r="H79" s="75">
        <f t="shared" si="1"/>
        <v>0</v>
      </c>
      <c r="I79" s="75">
        <f t="shared" si="1"/>
        <v>0</v>
      </c>
      <c r="J79" s="75">
        <f t="shared" si="1"/>
        <v>0</v>
      </c>
      <c r="K79" s="75">
        <f t="shared" si="1"/>
        <v>0</v>
      </c>
      <c r="L79" s="75">
        <f t="shared" si="1"/>
        <v>0</v>
      </c>
      <c r="M79" s="75">
        <f t="shared" si="1"/>
        <v>0</v>
      </c>
      <c r="N79" s="75">
        <f t="shared" si="1"/>
        <v>0</v>
      </c>
      <c r="O79" s="75">
        <f t="shared" si="1"/>
        <v>0</v>
      </c>
      <c r="P79" s="75">
        <f t="shared" si="1"/>
        <v>0</v>
      </c>
      <c r="Q79" s="75">
        <f t="shared" si="1"/>
        <v>0</v>
      </c>
      <c r="R79" s="75">
        <f t="shared" si="1"/>
        <v>0</v>
      </c>
      <c r="S79" s="75">
        <f t="shared" si="1"/>
        <v>0</v>
      </c>
      <c r="T79" s="75">
        <f t="shared" si="1"/>
        <v>0</v>
      </c>
    </row>
    <row r="80" spans="1:20" ht="10.5" customHeight="1">
      <c r="A80" s="32"/>
      <c r="B80" s="22" t="s">
        <v>348</v>
      </c>
      <c r="C80" s="22"/>
      <c r="D80" s="25"/>
      <c r="E80" s="75">
        <f>E32-E43-E54</f>
        <v>0</v>
      </c>
      <c r="F80" s="75">
        <f aca="true" t="shared" si="2" ref="F80:T80">F32-F43-F54</f>
        <v>0</v>
      </c>
      <c r="G80" s="75">
        <f t="shared" si="2"/>
        <v>0</v>
      </c>
      <c r="H80" s="75">
        <f t="shared" si="2"/>
        <v>0</v>
      </c>
      <c r="I80" s="75">
        <f t="shared" si="2"/>
        <v>0</v>
      </c>
      <c r="J80" s="75">
        <f t="shared" si="2"/>
        <v>0</v>
      </c>
      <c r="K80" s="75">
        <f t="shared" si="2"/>
        <v>0</v>
      </c>
      <c r="L80" s="75">
        <f t="shared" si="2"/>
        <v>0</v>
      </c>
      <c r="M80" s="75">
        <f t="shared" si="2"/>
        <v>0</v>
      </c>
      <c r="N80" s="75">
        <f t="shared" si="2"/>
        <v>0</v>
      </c>
      <c r="O80" s="75">
        <f t="shared" si="2"/>
        <v>0</v>
      </c>
      <c r="P80" s="75">
        <f t="shared" si="2"/>
        <v>0</v>
      </c>
      <c r="Q80" s="75">
        <f t="shared" si="2"/>
        <v>0</v>
      </c>
      <c r="R80" s="75">
        <f t="shared" si="2"/>
        <v>0</v>
      </c>
      <c r="S80" s="75">
        <f t="shared" si="2"/>
        <v>0</v>
      </c>
      <c r="T80" s="75">
        <f t="shared" si="2"/>
        <v>0</v>
      </c>
    </row>
    <row r="81" spans="1:20" ht="10.5" customHeight="1">
      <c r="A81" s="32"/>
      <c r="B81" s="22" t="s">
        <v>378</v>
      </c>
      <c r="C81" s="22"/>
      <c r="D81" s="25"/>
      <c r="E81" s="75">
        <f>E9-SUM(E11:E17)-E31</f>
        <v>0</v>
      </c>
      <c r="F81" s="75">
        <f aca="true" t="shared" si="3" ref="F81:T81">F9-SUM(F11:F17)-F31</f>
        <v>0</v>
      </c>
      <c r="G81" s="75">
        <f t="shared" si="3"/>
        <v>0</v>
      </c>
      <c r="H81" s="75">
        <f t="shared" si="3"/>
        <v>0</v>
      </c>
      <c r="I81" s="75">
        <f t="shared" si="3"/>
        <v>0</v>
      </c>
      <c r="J81" s="75">
        <f t="shared" si="3"/>
        <v>0</v>
      </c>
      <c r="K81" s="75">
        <f t="shared" si="3"/>
        <v>0</v>
      </c>
      <c r="L81" s="75">
        <f t="shared" si="3"/>
        <v>0</v>
      </c>
      <c r="M81" s="75">
        <f t="shared" si="3"/>
        <v>0</v>
      </c>
      <c r="N81" s="75">
        <f t="shared" si="3"/>
        <v>0</v>
      </c>
      <c r="O81" s="75">
        <f t="shared" si="3"/>
        <v>0</v>
      </c>
      <c r="P81" s="75">
        <f t="shared" si="3"/>
        <v>0</v>
      </c>
      <c r="Q81" s="75">
        <f t="shared" si="3"/>
        <v>0</v>
      </c>
      <c r="R81" s="75">
        <f t="shared" si="3"/>
        <v>0</v>
      </c>
      <c r="S81" s="75">
        <f t="shared" si="3"/>
        <v>0</v>
      </c>
      <c r="T81" s="75">
        <f t="shared" si="3"/>
        <v>0</v>
      </c>
    </row>
    <row r="82" spans="1:20" ht="12.75">
      <c r="A82" s="259"/>
      <c r="B82" s="22" t="s">
        <v>343</v>
      </c>
      <c r="C82" s="260"/>
      <c r="D82" s="25"/>
      <c r="E82" s="75">
        <f>E19-E20-E23-E24-E25-E26-E29</f>
        <v>0</v>
      </c>
      <c r="F82" s="75">
        <f aca="true" t="shared" si="4" ref="F82:T82">F19-F20-F23-F24-F25-F26-F29</f>
        <v>0</v>
      </c>
      <c r="G82" s="75">
        <f t="shared" si="4"/>
        <v>0</v>
      </c>
      <c r="H82" s="75">
        <f t="shared" si="4"/>
        <v>0</v>
      </c>
      <c r="I82" s="75">
        <f t="shared" si="4"/>
        <v>0</v>
      </c>
      <c r="J82" s="75">
        <f t="shared" si="4"/>
        <v>0</v>
      </c>
      <c r="K82" s="75">
        <f t="shared" si="4"/>
        <v>0</v>
      </c>
      <c r="L82" s="75">
        <f t="shared" si="4"/>
        <v>0</v>
      </c>
      <c r="M82" s="75">
        <f t="shared" si="4"/>
        <v>0</v>
      </c>
      <c r="N82" s="75">
        <f t="shared" si="4"/>
        <v>0</v>
      </c>
      <c r="O82" s="75">
        <f t="shared" si="4"/>
        <v>0</v>
      </c>
      <c r="P82" s="75">
        <f t="shared" si="4"/>
        <v>0</v>
      </c>
      <c r="Q82" s="75">
        <f t="shared" si="4"/>
        <v>0</v>
      </c>
      <c r="R82" s="75">
        <f t="shared" si="4"/>
        <v>0</v>
      </c>
      <c r="S82" s="75">
        <f t="shared" si="4"/>
        <v>0</v>
      </c>
      <c r="T82" s="75">
        <f t="shared" si="4"/>
        <v>0</v>
      </c>
    </row>
    <row r="83" spans="1:20" ht="10.5" customHeight="1">
      <c r="A83" s="32"/>
      <c r="B83" s="22" t="s">
        <v>445</v>
      </c>
      <c r="C83" s="22"/>
      <c r="D83" s="25"/>
      <c r="E83" s="75">
        <f>E32-SUM(E34:E41)</f>
        <v>0</v>
      </c>
      <c r="F83" s="75">
        <f aca="true" t="shared" si="5" ref="F83:T83">F32-SUM(F34:F41)</f>
        <v>0</v>
      </c>
      <c r="G83" s="75">
        <f t="shared" si="5"/>
        <v>0</v>
      </c>
      <c r="H83" s="75">
        <f t="shared" si="5"/>
        <v>0</v>
      </c>
      <c r="I83" s="75">
        <f t="shared" si="5"/>
        <v>0</v>
      </c>
      <c r="J83" s="75">
        <f t="shared" si="5"/>
        <v>0</v>
      </c>
      <c r="K83" s="75">
        <f t="shared" si="5"/>
        <v>0</v>
      </c>
      <c r="L83" s="75">
        <f t="shared" si="5"/>
        <v>0</v>
      </c>
      <c r="M83" s="75">
        <f t="shared" si="5"/>
        <v>0</v>
      </c>
      <c r="N83" s="75">
        <f t="shared" si="5"/>
        <v>0</v>
      </c>
      <c r="O83" s="75">
        <f t="shared" si="5"/>
        <v>0</v>
      </c>
      <c r="P83" s="75">
        <f t="shared" si="5"/>
        <v>0</v>
      </c>
      <c r="Q83" s="75">
        <f t="shared" si="5"/>
        <v>0</v>
      </c>
      <c r="R83" s="75">
        <f t="shared" si="5"/>
        <v>0</v>
      </c>
      <c r="S83" s="75">
        <f t="shared" si="5"/>
        <v>0</v>
      </c>
      <c r="T83" s="75">
        <f t="shared" si="5"/>
        <v>0</v>
      </c>
    </row>
    <row r="84" spans="1:20" ht="12.75">
      <c r="A84" s="259"/>
      <c r="B84" s="22" t="s">
        <v>344</v>
      </c>
      <c r="C84" s="260"/>
      <c r="D84" s="25"/>
      <c r="E84" s="75">
        <f>E43-E44-E47-E48-E49-E50-E53</f>
        <v>0</v>
      </c>
      <c r="F84" s="75">
        <f aca="true" t="shared" si="6" ref="F84:T84">F43-F44-F47-F48-F49-F50-F53</f>
        <v>0</v>
      </c>
      <c r="G84" s="75">
        <f t="shared" si="6"/>
        <v>0</v>
      </c>
      <c r="H84" s="75">
        <f t="shared" si="6"/>
        <v>0</v>
      </c>
      <c r="I84" s="75">
        <f t="shared" si="6"/>
        <v>0</v>
      </c>
      <c r="J84" s="75">
        <f t="shared" si="6"/>
        <v>0</v>
      </c>
      <c r="K84" s="75">
        <f t="shared" si="6"/>
        <v>0</v>
      </c>
      <c r="L84" s="75">
        <f t="shared" si="6"/>
        <v>0</v>
      </c>
      <c r="M84" s="75">
        <f t="shared" si="6"/>
        <v>0</v>
      </c>
      <c r="N84" s="75">
        <f t="shared" si="6"/>
        <v>0</v>
      </c>
      <c r="O84" s="75">
        <f t="shared" si="6"/>
        <v>0</v>
      </c>
      <c r="P84" s="75">
        <f t="shared" si="6"/>
        <v>0</v>
      </c>
      <c r="Q84" s="75">
        <f t="shared" si="6"/>
        <v>0</v>
      </c>
      <c r="R84" s="75">
        <f t="shared" si="6"/>
        <v>0</v>
      </c>
      <c r="S84" s="75">
        <f t="shared" si="6"/>
        <v>0</v>
      </c>
      <c r="T84" s="75">
        <f t="shared" si="6"/>
        <v>0</v>
      </c>
    </row>
    <row r="85" spans="1:20" ht="11.25" customHeight="1">
      <c r="A85" s="32"/>
      <c r="B85" s="22" t="s">
        <v>349</v>
      </c>
      <c r="C85" s="22"/>
      <c r="D85" s="25"/>
      <c r="E85" s="75">
        <f>E56+E32-E9</f>
        <v>0</v>
      </c>
      <c r="F85" s="75">
        <f aca="true" t="shared" si="7" ref="F85:T85">F56+F32-F9</f>
        <v>0</v>
      </c>
      <c r="G85" s="75">
        <f t="shared" si="7"/>
        <v>0</v>
      </c>
      <c r="H85" s="75">
        <f t="shared" si="7"/>
        <v>0</v>
      </c>
      <c r="I85" s="75">
        <f t="shared" si="7"/>
        <v>0</v>
      </c>
      <c r="J85" s="75">
        <f t="shared" si="7"/>
        <v>0</v>
      </c>
      <c r="K85" s="75">
        <f t="shared" si="7"/>
        <v>0</v>
      </c>
      <c r="L85" s="75">
        <f t="shared" si="7"/>
        <v>0</v>
      </c>
      <c r="M85" s="75">
        <f t="shared" si="7"/>
        <v>0</v>
      </c>
      <c r="N85" s="75">
        <f t="shared" si="7"/>
        <v>0</v>
      </c>
      <c r="O85" s="75">
        <f t="shared" si="7"/>
        <v>0</v>
      </c>
      <c r="P85" s="75">
        <f t="shared" si="7"/>
        <v>0</v>
      </c>
      <c r="Q85" s="75">
        <f t="shared" si="7"/>
        <v>0</v>
      </c>
      <c r="R85" s="75">
        <f t="shared" si="7"/>
        <v>0</v>
      </c>
      <c r="S85" s="75">
        <f t="shared" si="7"/>
        <v>0</v>
      </c>
      <c r="T85" s="75">
        <f t="shared" si="7"/>
        <v>0</v>
      </c>
    </row>
    <row r="86" spans="1:20" ht="11.25" customHeight="1">
      <c r="A86" s="32"/>
      <c r="B86" s="22" t="s">
        <v>379</v>
      </c>
      <c r="C86" s="22"/>
      <c r="D86" s="25"/>
      <c r="E86" s="75">
        <f>E32-E38-E40-E57</f>
        <v>0</v>
      </c>
      <c r="F86" s="75">
        <f aca="true" t="shared" si="8" ref="F86:T86">F32-F38-F40-F57</f>
        <v>0</v>
      </c>
      <c r="G86" s="75">
        <f t="shared" si="8"/>
        <v>0</v>
      </c>
      <c r="H86" s="75">
        <f t="shared" si="8"/>
        <v>0</v>
      </c>
      <c r="I86" s="75">
        <f t="shared" si="8"/>
        <v>0</v>
      </c>
      <c r="J86" s="75">
        <f t="shared" si="8"/>
        <v>0</v>
      </c>
      <c r="K86" s="75">
        <f t="shared" si="8"/>
        <v>0</v>
      </c>
      <c r="L86" s="75">
        <f t="shared" si="8"/>
        <v>0</v>
      </c>
      <c r="M86" s="75">
        <f t="shared" si="8"/>
        <v>0</v>
      </c>
      <c r="N86" s="75">
        <f t="shared" si="8"/>
        <v>0</v>
      </c>
      <c r="O86" s="75">
        <f t="shared" si="8"/>
        <v>0</v>
      </c>
      <c r="P86" s="75">
        <f t="shared" si="8"/>
        <v>0</v>
      </c>
      <c r="Q86" s="75">
        <f t="shared" si="8"/>
        <v>0</v>
      </c>
      <c r="R86" s="75">
        <f t="shared" si="8"/>
        <v>0</v>
      </c>
      <c r="S86" s="75">
        <f t="shared" si="8"/>
        <v>0</v>
      </c>
      <c r="T86" s="75">
        <f t="shared" si="8"/>
        <v>0</v>
      </c>
    </row>
    <row r="87" spans="1:20" ht="12.75">
      <c r="A87" s="32"/>
      <c r="B87" s="22" t="s">
        <v>389</v>
      </c>
      <c r="C87" s="22"/>
      <c r="E87" s="75">
        <f>+E57-E58-E59</f>
        <v>0</v>
      </c>
      <c r="F87" s="75">
        <f aca="true" t="shared" si="9" ref="F87:T87">+F57-F58-F59</f>
        <v>0</v>
      </c>
      <c r="G87" s="75">
        <f t="shared" si="9"/>
        <v>0</v>
      </c>
      <c r="H87" s="75">
        <f t="shared" si="9"/>
        <v>0</v>
      </c>
      <c r="I87" s="75">
        <f t="shared" si="9"/>
        <v>0</v>
      </c>
      <c r="J87" s="75">
        <f t="shared" si="9"/>
        <v>0</v>
      </c>
      <c r="K87" s="75">
        <f t="shared" si="9"/>
        <v>0</v>
      </c>
      <c r="L87" s="75">
        <f t="shared" si="9"/>
        <v>0</v>
      </c>
      <c r="M87" s="75">
        <f t="shared" si="9"/>
        <v>0</v>
      </c>
      <c r="N87" s="75">
        <f t="shared" si="9"/>
        <v>0</v>
      </c>
      <c r="O87" s="75">
        <f t="shared" si="9"/>
        <v>0</v>
      </c>
      <c r="P87" s="75">
        <f t="shared" si="9"/>
        <v>0</v>
      </c>
      <c r="Q87" s="75">
        <f t="shared" si="9"/>
        <v>0</v>
      </c>
      <c r="R87" s="75">
        <f t="shared" si="9"/>
        <v>0</v>
      </c>
      <c r="S87" s="75">
        <f t="shared" si="9"/>
        <v>0</v>
      </c>
      <c r="T87" s="75">
        <f t="shared" si="9"/>
        <v>0</v>
      </c>
    </row>
    <row r="88" spans="1:20" ht="12.75">
      <c r="A88" s="261"/>
      <c r="B88" s="22" t="s">
        <v>390</v>
      </c>
      <c r="C88" s="78"/>
      <c r="D88" s="86"/>
      <c r="E88" s="75">
        <f>E60-E61-E62</f>
        <v>0</v>
      </c>
      <c r="F88" s="75">
        <f aca="true" t="shared" si="10" ref="F88:T88">F60-F61-F62</f>
        <v>0</v>
      </c>
      <c r="G88" s="75">
        <f t="shared" si="10"/>
        <v>0</v>
      </c>
      <c r="H88" s="75">
        <f t="shared" si="10"/>
        <v>0</v>
      </c>
      <c r="I88" s="75">
        <f t="shared" si="10"/>
        <v>0</v>
      </c>
      <c r="J88" s="75">
        <f t="shared" si="10"/>
        <v>0</v>
      </c>
      <c r="K88" s="75">
        <f t="shared" si="10"/>
        <v>0</v>
      </c>
      <c r="L88" s="75">
        <f t="shared" si="10"/>
        <v>0</v>
      </c>
      <c r="M88" s="75">
        <f t="shared" si="10"/>
        <v>0</v>
      </c>
      <c r="N88" s="75">
        <f t="shared" si="10"/>
        <v>0</v>
      </c>
      <c r="O88" s="75">
        <f t="shared" si="10"/>
        <v>0</v>
      </c>
      <c r="P88" s="75">
        <f t="shared" si="10"/>
        <v>0</v>
      </c>
      <c r="Q88" s="75">
        <f t="shared" si="10"/>
        <v>0</v>
      </c>
      <c r="R88" s="75">
        <f t="shared" si="10"/>
        <v>0</v>
      </c>
      <c r="S88" s="75">
        <f t="shared" si="10"/>
        <v>0</v>
      </c>
      <c r="T88" s="75">
        <f t="shared" si="10"/>
        <v>0</v>
      </c>
    </row>
    <row r="89" spans="1:20" ht="12.75">
      <c r="A89" s="261"/>
      <c r="B89" s="22" t="s">
        <v>391</v>
      </c>
      <c r="C89" s="78"/>
      <c r="D89" s="86"/>
      <c r="E89" s="75">
        <f>E63-E64-E65</f>
        <v>0</v>
      </c>
      <c r="F89" s="75">
        <f aca="true" t="shared" si="11" ref="F89:T89">F63-F64-F65</f>
        <v>0</v>
      </c>
      <c r="G89" s="75">
        <f t="shared" si="11"/>
        <v>0</v>
      </c>
      <c r="H89" s="75">
        <f t="shared" si="11"/>
        <v>0</v>
      </c>
      <c r="I89" s="75">
        <f t="shared" si="11"/>
        <v>0</v>
      </c>
      <c r="J89" s="75">
        <f t="shared" si="11"/>
        <v>0</v>
      </c>
      <c r="K89" s="75">
        <f t="shared" si="11"/>
        <v>0</v>
      </c>
      <c r="L89" s="75">
        <f t="shared" si="11"/>
        <v>0</v>
      </c>
      <c r="M89" s="75">
        <f t="shared" si="11"/>
        <v>0</v>
      </c>
      <c r="N89" s="75">
        <f t="shared" si="11"/>
        <v>0</v>
      </c>
      <c r="O89" s="75">
        <f t="shared" si="11"/>
        <v>0</v>
      </c>
      <c r="P89" s="75">
        <f t="shared" si="11"/>
        <v>0</v>
      </c>
      <c r="Q89" s="75">
        <f t="shared" si="11"/>
        <v>0</v>
      </c>
      <c r="R89" s="75">
        <f t="shared" si="11"/>
        <v>0</v>
      </c>
      <c r="S89" s="75">
        <f t="shared" si="11"/>
        <v>0</v>
      </c>
      <c r="T89" s="75">
        <f t="shared" si="11"/>
        <v>0</v>
      </c>
    </row>
    <row r="90" spans="1:20" ht="12.75">
      <c r="A90" s="261"/>
      <c r="B90" s="22" t="s">
        <v>392</v>
      </c>
      <c r="C90" s="262"/>
      <c r="D90" s="86"/>
      <c r="E90" s="75">
        <f>E66-E67-E68</f>
        <v>0</v>
      </c>
      <c r="F90" s="75">
        <f aca="true" t="shared" si="12" ref="F90:T90">F66-F67-F68</f>
        <v>0</v>
      </c>
      <c r="G90" s="75">
        <f t="shared" si="12"/>
        <v>0</v>
      </c>
      <c r="H90" s="75">
        <f t="shared" si="12"/>
        <v>0</v>
      </c>
      <c r="I90" s="75">
        <f t="shared" si="12"/>
        <v>0</v>
      </c>
      <c r="J90" s="75">
        <f t="shared" si="12"/>
        <v>0</v>
      </c>
      <c r="K90" s="75">
        <f t="shared" si="12"/>
        <v>0</v>
      </c>
      <c r="L90" s="75">
        <f t="shared" si="12"/>
        <v>0</v>
      </c>
      <c r="M90" s="75">
        <f t="shared" si="12"/>
        <v>0</v>
      </c>
      <c r="N90" s="75">
        <f t="shared" si="12"/>
        <v>0</v>
      </c>
      <c r="O90" s="75">
        <f t="shared" si="12"/>
        <v>0</v>
      </c>
      <c r="P90" s="75">
        <f t="shared" si="12"/>
        <v>0</v>
      </c>
      <c r="Q90" s="75">
        <f t="shared" si="12"/>
        <v>0</v>
      </c>
      <c r="R90" s="75">
        <f t="shared" si="12"/>
        <v>0</v>
      </c>
      <c r="S90" s="75">
        <f t="shared" si="12"/>
        <v>0</v>
      </c>
      <c r="T90" s="75">
        <f t="shared" si="12"/>
        <v>0</v>
      </c>
    </row>
    <row r="91" spans="1:20" ht="12.75">
      <c r="A91" s="259"/>
      <c r="B91" s="22" t="s">
        <v>393</v>
      </c>
      <c r="C91" s="260"/>
      <c r="D91" s="25"/>
      <c r="E91" s="75">
        <f>E69-E70-E71</f>
        <v>0</v>
      </c>
      <c r="F91" s="75">
        <f aca="true" t="shared" si="13" ref="F91:T91">F69-F70-F71</f>
        <v>0</v>
      </c>
      <c r="G91" s="75">
        <f t="shared" si="13"/>
        <v>0</v>
      </c>
      <c r="H91" s="75">
        <f t="shared" si="13"/>
        <v>0</v>
      </c>
      <c r="I91" s="75">
        <f t="shared" si="13"/>
        <v>0</v>
      </c>
      <c r="J91" s="75">
        <f t="shared" si="13"/>
        <v>0</v>
      </c>
      <c r="K91" s="75">
        <f t="shared" si="13"/>
        <v>0</v>
      </c>
      <c r="L91" s="75">
        <f t="shared" si="13"/>
        <v>0</v>
      </c>
      <c r="M91" s="75">
        <f t="shared" si="13"/>
        <v>0</v>
      </c>
      <c r="N91" s="75">
        <f t="shared" si="13"/>
        <v>0</v>
      </c>
      <c r="O91" s="75">
        <f t="shared" si="13"/>
        <v>0</v>
      </c>
      <c r="P91" s="75">
        <f t="shared" si="13"/>
        <v>0</v>
      </c>
      <c r="Q91" s="75">
        <f t="shared" si="13"/>
        <v>0</v>
      </c>
      <c r="R91" s="75">
        <f t="shared" si="13"/>
        <v>0</v>
      </c>
      <c r="S91" s="75">
        <f t="shared" si="13"/>
        <v>0</v>
      </c>
      <c r="T91" s="75">
        <f t="shared" si="13"/>
        <v>0</v>
      </c>
    </row>
    <row r="92" spans="1:20" ht="12.75">
      <c r="A92" s="259"/>
      <c r="B92" s="22" t="s">
        <v>342</v>
      </c>
      <c r="C92" s="260"/>
      <c r="D92" s="25"/>
      <c r="E92" s="75">
        <f>+E72-E73-E74</f>
        <v>0</v>
      </c>
      <c r="F92" s="75">
        <f aca="true" t="shared" si="14" ref="F92:T92">+F72-F73-F74</f>
        <v>0</v>
      </c>
      <c r="G92" s="75">
        <f t="shared" si="14"/>
        <v>0</v>
      </c>
      <c r="H92" s="75">
        <f t="shared" si="14"/>
        <v>0</v>
      </c>
      <c r="I92" s="75">
        <f t="shared" si="14"/>
        <v>0</v>
      </c>
      <c r="J92" s="75">
        <f t="shared" si="14"/>
        <v>0</v>
      </c>
      <c r="K92" s="75">
        <f t="shared" si="14"/>
        <v>0</v>
      </c>
      <c r="L92" s="75">
        <f t="shared" si="14"/>
        <v>0</v>
      </c>
      <c r="M92" s="75">
        <f t="shared" si="14"/>
        <v>0</v>
      </c>
      <c r="N92" s="75">
        <f t="shared" si="14"/>
        <v>0</v>
      </c>
      <c r="O92" s="75">
        <f t="shared" si="14"/>
        <v>0</v>
      </c>
      <c r="P92" s="75">
        <f t="shared" si="14"/>
        <v>0</v>
      </c>
      <c r="Q92" s="75">
        <f t="shared" si="14"/>
        <v>0</v>
      </c>
      <c r="R92" s="75">
        <f t="shared" si="14"/>
        <v>0</v>
      </c>
      <c r="S92" s="75">
        <f t="shared" si="14"/>
        <v>0</v>
      </c>
      <c r="T92" s="75">
        <f t="shared" si="14"/>
        <v>0</v>
      </c>
    </row>
    <row r="93" spans="1:20" ht="12.75">
      <c r="A93" s="263"/>
      <c r="B93" s="21"/>
      <c r="C93" s="264"/>
      <c r="D93" s="26"/>
      <c r="E93" s="76"/>
      <c r="F93" s="76"/>
      <c r="G93" s="76"/>
      <c r="H93" s="76"/>
      <c r="I93" s="76"/>
      <c r="J93" s="76"/>
      <c r="K93" s="76"/>
      <c r="L93" s="76"/>
      <c r="M93" s="76"/>
      <c r="N93" s="76"/>
      <c r="O93" s="76"/>
      <c r="P93" s="76"/>
      <c r="Q93" s="76"/>
      <c r="R93" s="76"/>
      <c r="S93" s="76"/>
      <c r="T93" s="76"/>
    </row>
    <row r="95" spans="1:3" ht="12.75">
      <c r="A95" s="265"/>
      <c r="B95" s="265"/>
      <c r="C95" s="265"/>
    </row>
    <row r="96" spans="1:3" ht="12.75">
      <c r="A96" s="265"/>
      <c r="B96" s="265"/>
      <c r="C96" s="265"/>
    </row>
    <row r="97" spans="1:3" ht="12.75">
      <c r="A97" s="265"/>
      <c r="B97" s="265"/>
      <c r="C97" s="265"/>
    </row>
    <row r="98" spans="1:3" ht="12.75">
      <c r="A98" s="265"/>
      <c r="B98" s="265"/>
      <c r="C98" s="265"/>
    </row>
    <row r="99" spans="1:3" ht="12.75">
      <c r="A99" s="265"/>
      <c r="B99" s="265"/>
      <c r="C99" s="265"/>
    </row>
    <row r="100" spans="1:3" ht="12.75">
      <c r="A100" s="265"/>
      <c r="B100" s="265"/>
      <c r="C100" s="265"/>
    </row>
    <row r="101" spans="1:3" ht="12.75">
      <c r="A101" s="265"/>
      <c r="B101" s="265"/>
      <c r="C101" s="265"/>
    </row>
    <row r="102" spans="1:3" ht="12.75">
      <c r="A102" s="265"/>
      <c r="B102" s="265"/>
      <c r="C102" s="265"/>
    </row>
    <row r="103" spans="1:3" ht="12.75">
      <c r="A103" s="265"/>
      <c r="B103" s="265"/>
      <c r="C103" s="265"/>
    </row>
    <row r="104" spans="1:3" ht="12.75">
      <c r="A104" s="265"/>
      <c r="B104" s="265"/>
      <c r="C104" s="265"/>
    </row>
    <row r="105" spans="1:3" ht="12.75">
      <c r="A105" s="265"/>
      <c r="B105" s="265"/>
      <c r="C105" s="265"/>
    </row>
    <row r="106" spans="1:3" ht="12.75">
      <c r="A106" s="265"/>
      <c r="B106" s="265"/>
      <c r="C106" s="265"/>
    </row>
    <row r="107" spans="1:3" ht="12.75">
      <c r="A107" s="265"/>
      <c r="B107" s="265"/>
      <c r="C107" s="265"/>
    </row>
    <row r="108" spans="1:3" ht="12.75">
      <c r="A108" s="265"/>
      <c r="B108" s="265"/>
      <c r="C108" s="265"/>
    </row>
    <row r="109" spans="1:3" ht="12.75">
      <c r="A109" s="265"/>
      <c r="B109" s="265"/>
      <c r="C109" s="265"/>
    </row>
    <row r="110" spans="1:3" ht="12.75">
      <c r="A110" s="265"/>
      <c r="B110" s="265"/>
      <c r="C110" s="265"/>
    </row>
    <row r="111" spans="1:3" ht="12.75">
      <c r="A111" s="265"/>
      <c r="B111" s="265"/>
      <c r="C111" s="265"/>
    </row>
    <row r="112" spans="1:3" ht="12.75">
      <c r="A112" s="265"/>
      <c r="B112" s="265"/>
      <c r="C112" s="265"/>
    </row>
    <row r="113" spans="1:3" ht="12.75">
      <c r="A113" s="265"/>
      <c r="B113" s="265"/>
      <c r="C113" s="265"/>
    </row>
  </sheetData>
  <sheetProtection/>
  <mergeCells count="6">
    <mergeCell ref="I3:T3"/>
    <mergeCell ref="A5:C5"/>
    <mergeCell ref="A1:C1"/>
    <mergeCell ref="A3:C3"/>
    <mergeCell ref="E3:H3"/>
    <mergeCell ref="A4:C4"/>
  </mergeCells>
  <printOptions/>
  <pageMargins left="0.7086614173228347" right="0.7086614173228347" top="0.3937007874015748" bottom="0.3937007874015748" header="0.4724409448818898" footer="0.4724409448818898"/>
  <pageSetup horizontalDpi="600" verticalDpi="600" orientation="landscape" r:id="rId1"/>
  <rowBreaks count="2" manualBreakCount="2">
    <brk id="41" max="255" man="1"/>
    <brk id="75" max="255" man="1"/>
  </rowBreaks>
</worksheet>
</file>

<file path=xl/worksheets/sheet5.xml><?xml version="1.0" encoding="utf-8"?>
<worksheet xmlns="http://schemas.openxmlformats.org/spreadsheetml/2006/main" xmlns:r="http://schemas.openxmlformats.org/officeDocument/2006/relationships">
  <sheetPr>
    <tabColor indexed="13"/>
  </sheetPr>
  <dimension ref="A1:X85"/>
  <sheetViews>
    <sheetView zoomScalePageLayoutView="0" workbookViewId="0" topLeftCell="A1">
      <pane xSplit="4" ySplit="5" topLeftCell="E6" activePane="bottomRight" state="frozen"/>
      <selection pane="topLeft" activeCell="A1" sqref="A1:R1"/>
      <selection pane="topRight" activeCell="A1" sqref="A1:R1"/>
      <selection pane="bottomLeft" activeCell="A1" sqref="A1:R1"/>
      <selection pane="bottomRight" activeCell="E6" sqref="E6"/>
    </sheetView>
  </sheetViews>
  <sheetFormatPr defaultColWidth="9.33203125" defaultRowHeight="12.75"/>
  <cols>
    <col min="1" max="1" width="3" style="2" customWidth="1"/>
    <col min="2" max="2" width="2.16015625" style="2" customWidth="1"/>
    <col min="3" max="3" width="44.66015625" style="2" customWidth="1"/>
    <col min="4" max="4" width="10" style="2" customWidth="1"/>
    <col min="5" max="7" width="19.83203125" style="2" customWidth="1"/>
    <col min="8" max="8" width="19.83203125" style="1" customWidth="1"/>
    <col min="9" max="11" width="13.66015625" style="2" customWidth="1"/>
    <col min="12" max="12" width="13.66015625" style="1" customWidth="1"/>
    <col min="13" max="15" width="13.66015625" style="2" customWidth="1"/>
    <col min="16" max="16" width="13.66015625" style="1" customWidth="1"/>
    <col min="17" max="19" width="13.66015625" style="2" customWidth="1"/>
    <col min="20" max="20" width="13.66015625" style="1" customWidth="1"/>
    <col min="21" max="16384" width="9.33203125" style="1" customWidth="1"/>
  </cols>
  <sheetData>
    <row r="1" spans="1:4" s="20" customFormat="1" ht="11.25" customHeight="1">
      <c r="A1" s="332" t="str">
        <f>'Page de couverture'!K7</f>
        <v>[nom du pays]</v>
      </c>
      <c r="B1" s="332"/>
      <c r="C1" s="332"/>
      <c r="D1" s="19"/>
    </row>
    <row r="2" spans="1:4" s="20" customFormat="1" ht="11.25" customHeight="1">
      <c r="A2" s="18" t="str">
        <f>'Page de couverture'!K13</f>
        <v>[Unité monétaire / année finissant le ... (mois, jour)]</v>
      </c>
      <c r="B2" s="18"/>
      <c r="C2" s="18"/>
      <c r="D2" s="19"/>
    </row>
    <row r="3" spans="1:20" s="20" customFormat="1" ht="11.25" customHeight="1">
      <c r="A3" s="333" t="s">
        <v>117</v>
      </c>
      <c r="B3" s="334"/>
      <c r="C3" s="334"/>
      <c r="D3" s="87"/>
      <c r="E3" s="335" t="str">
        <f>'Page de couverture'!K11</f>
        <v>[Année à laquelle les données se rapportent]</v>
      </c>
      <c r="F3" s="336"/>
      <c r="G3" s="336"/>
      <c r="H3" s="337"/>
      <c r="I3" s="342" t="str">
        <f>E3</f>
        <v>[Année à laquelle les données se rapportent]</v>
      </c>
      <c r="J3" s="336"/>
      <c r="K3" s="336"/>
      <c r="L3" s="336"/>
      <c r="M3" s="343"/>
      <c r="N3" s="343"/>
      <c r="O3" s="343"/>
      <c r="P3" s="343"/>
      <c r="Q3" s="343"/>
      <c r="R3" s="343"/>
      <c r="S3" s="343"/>
      <c r="T3" s="344"/>
    </row>
    <row r="4" spans="1:20" s="20" customFormat="1" ht="11.25" customHeight="1">
      <c r="A4" s="340"/>
      <c r="B4" s="341"/>
      <c r="C4" s="341"/>
      <c r="D4" s="38" t="s">
        <v>41</v>
      </c>
      <c r="E4" s="35" t="s">
        <v>25</v>
      </c>
      <c r="F4" s="35" t="s">
        <v>26</v>
      </c>
      <c r="G4" s="35" t="s">
        <v>27</v>
      </c>
      <c r="H4" s="35" t="s">
        <v>28</v>
      </c>
      <c r="I4" s="95" t="s">
        <v>29</v>
      </c>
      <c r="J4" s="35" t="s">
        <v>30</v>
      </c>
      <c r="K4" s="35" t="s">
        <v>31</v>
      </c>
      <c r="L4" s="35" t="s">
        <v>32</v>
      </c>
      <c r="M4" s="35" t="s">
        <v>33</v>
      </c>
      <c r="N4" s="35" t="s">
        <v>34</v>
      </c>
      <c r="O4" s="35" t="s">
        <v>35</v>
      </c>
      <c r="P4" s="35" t="s">
        <v>36</v>
      </c>
      <c r="Q4" s="35" t="s">
        <v>37</v>
      </c>
      <c r="R4" s="35" t="s">
        <v>38</v>
      </c>
      <c r="S4" s="35" t="s">
        <v>39</v>
      </c>
      <c r="T4" s="35" t="s">
        <v>40</v>
      </c>
    </row>
    <row r="5" spans="1:20" s="20" customFormat="1" ht="11.25" customHeight="1">
      <c r="A5" s="330"/>
      <c r="B5" s="345"/>
      <c r="C5" s="345"/>
      <c r="D5" s="37" t="s">
        <v>376</v>
      </c>
      <c r="E5" s="36" t="s">
        <v>347</v>
      </c>
      <c r="F5" s="36" t="s">
        <v>347</v>
      </c>
      <c r="G5" s="36" t="s">
        <v>347</v>
      </c>
      <c r="H5" s="168" t="s">
        <v>347</v>
      </c>
      <c r="I5" s="169" t="s">
        <v>347</v>
      </c>
      <c r="J5" s="36" t="s">
        <v>347</v>
      </c>
      <c r="K5" s="36" t="s">
        <v>347</v>
      </c>
      <c r="L5" s="36" t="s">
        <v>347</v>
      </c>
      <c r="M5" s="36" t="s">
        <v>347</v>
      </c>
      <c r="N5" s="36" t="s">
        <v>347</v>
      </c>
      <c r="O5" s="36" t="s">
        <v>347</v>
      </c>
      <c r="P5" s="36" t="s">
        <v>347</v>
      </c>
      <c r="Q5" s="36" t="s">
        <v>347</v>
      </c>
      <c r="R5" s="36" t="s">
        <v>347</v>
      </c>
      <c r="S5" s="36" t="s">
        <v>347</v>
      </c>
      <c r="T5" s="36" t="s">
        <v>347</v>
      </c>
    </row>
    <row r="6" spans="1:20" ht="12.75">
      <c r="A6" s="77" t="s">
        <v>45</v>
      </c>
      <c r="B6" s="78"/>
      <c r="C6" s="78"/>
      <c r="D6" s="79"/>
      <c r="E6" s="170"/>
      <c r="F6" s="170"/>
      <c r="G6" s="170"/>
      <c r="H6" s="171"/>
      <c r="I6" s="172"/>
      <c r="J6" s="170"/>
      <c r="K6" s="170"/>
      <c r="L6" s="173"/>
      <c r="M6" s="170"/>
      <c r="N6" s="170"/>
      <c r="O6" s="170"/>
      <c r="P6" s="173"/>
      <c r="Q6" s="170"/>
      <c r="R6" s="170"/>
      <c r="S6" s="170"/>
      <c r="T6" s="173"/>
    </row>
    <row r="7" spans="1:20" ht="19.5" customHeight="1">
      <c r="A7" s="80" t="s">
        <v>44</v>
      </c>
      <c r="B7" s="78"/>
      <c r="C7" s="78"/>
      <c r="D7" s="174">
        <v>1</v>
      </c>
      <c r="E7" s="175"/>
      <c r="F7" s="175"/>
      <c r="G7" s="175"/>
      <c r="H7" s="176"/>
      <c r="I7" s="177"/>
      <c r="J7" s="175"/>
      <c r="K7" s="175"/>
      <c r="L7" s="178"/>
      <c r="M7" s="175"/>
      <c r="N7" s="175"/>
      <c r="O7" s="175"/>
      <c r="P7" s="178"/>
      <c r="Q7" s="175"/>
      <c r="R7" s="175"/>
      <c r="S7" s="175"/>
      <c r="T7" s="178"/>
    </row>
    <row r="8" spans="1:20" ht="12.75">
      <c r="A8" s="161"/>
      <c r="B8" s="78" t="s">
        <v>46</v>
      </c>
      <c r="C8" s="78"/>
      <c r="D8" s="174">
        <v>11</v>
      </c>
      <c r="E8" s="175"/>
      <c r="F8" s="175"/>
      <c r="G8" s="175"/>
      <c r="H8" s="176"/>
      <c r="I8" s="177"/>
      <c r="J8" s="175"/>
      <c r="K8" s="175"/>
      <c r="L8" s="178"/>
      <c r="M8" s="175"/>
      <c r="N8" s="175"/>
      <c r="O8" s="175"/>
      <c r="P8" s="178"/>
      <c r="Q8" s="175"/>
      <c r="R8" s="175"/>
      <c r="S8" s="175"/>
      <c r="T8" s="178"/>
    </row>
    <row r="9" spans="1:20" ht="12.75">
      <c r="A9" s="161"/>
      <c r="B9" s="78"/>
      <c r="C9" s="179" t="s">
        <v>47</v>
      </c>
      <c r="D9" s="174">
        <v>111</v>
      </c>
      <c r="E9" s="175"/>
      <c r="F9" s="175"/>
      <c r="G9" s="175"/>
      <c r="H9" s="176"/>
      <c r="I9" s="177"/>
      <c r="J9" s="175"/>
      <c r="K9" s="175"/>
      <c r="L9" s="178"/>
      <c r="M9" s="175"/>
      <c r="N9" s="175"/>
      <c r="O9" s="175"/>
      <c r="P9" s="178"/>
      <c r="Q9" s="175"/>
      <c r="R9" s="175"/>
      <c r="S9" s="175"/>
      <c r="T9" s="178"/>
    </row>
    <row r="10" spans="1:20" ht="12.75">
      <c r="A10" s="161"/>
      <c r="B10" s="78"/>
      <c r="C10" s="179" t="s">
        <v>48</v>
      </c>
      <c r="D10" s="174">
        <v>112</v>
      </c>
      <c r="E10" s="175"/>
      <c r="F10" s="175"/>
      <c r="G10" s="175"/>
      <c r="H10" s="176"/>
      <c r="I10" s="177"/>
      <c r="J10" s="175"/>
      <c r="K10" s="175"/>
      <c r="L10" s="178"/>
      <c r="M10" s="175"/>
      <c r="N10" s="175"/>
      <c r="O10" s="175"/>
      <c r="P10" s="178"/>
      <c r="Q10" s="175"/>
      <c r="R10" s="175"/>
      <c r="S10" s="175"/>
      <c r="T10" s="178"/>
    </row>
    <row r="11" spans="1:20" ht="12.75">
      <c r="A11" s="161"/>
      <c r="B11" s="78"/>
      <c r="C11" s="179" t="s">
        <v>49</v>
      </c>
      <c r="D11" s="174">
        <v>113</v>
      </c>
      <c r="E11" s="175"/>
      <c r="F11" s="175"/>
      <c r="G11" s="175"/>
      <c r="H11" s="176"/>
      <c r="I11" s="177"/>
      <c r="J11" s="175"/>
      <c r="K11" s="175"/>
      <c r="L11" s="178"/>
      <c r="M11" s="175"/>
      <c r="N11" s="175"/>
      <c r="O11" s="175"/>
      <c r="P11" s="178"/>
      <c r="Q11" s="175"/>
      <c r="R11" s="175"/>
      <c r="S11" s="175"/>
      <c r="T11" s="178"/>
    </row>
    <row r="12" spans="1:20" ht="12.75">
      <c r="A12" s="161"/>
      <c r="B12" s="78"/>
      <c r="C12" s="179" t="s">
        <v>50</v>
      </c>
      <c r="D12" s="174">
        <v>114</v>
      </c>
      <c r="E12" s="175"/>
      <c r="F12" s="175"/>
      <c r="G12" s="175"/>
      <c r="H12" s="176"/>
      <c r="I12" s="177"/>
      <c r="J12" s="175"/>
      <c r="K12" s="175"/>
      <c r="L12" s="178"/>
      <c r="M12" s="175"/>
      <c r="N12" s="175"/>
      <c r="O12" s="175"/>
      <c r="P12" s="178"/>
      <c r="Q12" s="175"/>
      <c r="R12" s="175"/>
      <c r="S12" s="175"/>
      <c r="T12" s="178"/>
    </row>
    <row r="13" spans="1:20" ht="24" customHeight="1">
      <c r="A13" s="161"/>
      <c r="B13" s="78"/>
      <c r="C13" s="246" t="s">
        <v>51</v>
      </c>
      <c r="D13" s="174">
        <v>115</v>
      </c>
      <c r="E13" s="175"/>
      <c r="F13" s="175"/>
      <c r="G13" s="175"/>
      <c r="H13" s="176"/>
      <c r="I13" s="177"/>
      <c r="J13" s="175"/>
      <c r="K13" s="175"/>
      <c r="L13" s="178"/>
      <c r="M13" s="175"/>
      <c r="N13" s="175"/>
      <c r="O13" s="175"/>
      <c r="P13" s="178"/>
      <c r="Q13" s="175"/>
      <c r="R13" s="175"/>
      <c r="S13" s="175"/>
      <c r="T13" s="178"/>
    </row>
    <row r="14" spans="1:20" ht="12.75">
      <c r="A14" s="161"/>
      <c r="B14" s="78"/>
      <c r="C14" s="179" t="s">
        <v>52</v>
      </c>
      <c r="D14" s="174">
        <v>116</v>
      </c>
      <c r="E14" s="175"/>
      <c r="F14" s="175"/>
      <c r="G14" s="175"/>
      <c r="H14" s="176"/>
      <c r="I14" s="177"/>
      <c r="J14" s="175"/>
      <c r="K14" s="175"/>
      <c r="L14" s="178"/>
      <c r="M14" s="175"/>
      <c r="N14" s="175"/>
      <c r="O14" s="175"/>
      <c r="P14" s="178"/>
      <c r="Q14" s="175"/>
      <c r="R14" s="175"/>
      <c r="S14" s="175"/>
      <c r="T14" s="178"/>
    </row>
    <row r="15" spans="1:20" ht="12.75">
      <c r="A15" s="161"/>
      <c r="B15" s="78" t="s">
        <v>53</v>
      </c>
      <c r="C15" s="78"/>
      <c r="D15" s="174">
        <v>12</v>
      </c>
      <c r="E15" s="175"/>
      <c r="F15" s="175"/>
      <c r="G15" s="175"/>
      <c r="H15" s="176"/>
      <c r="I15" s="177"/>
      <c r="J15" s="175"/>
      <c r="K15" s="175"/>
      <c r="L15" s="178"/>
      <c r="M15" s="175"/>
      <c r="N15" s="175"/>
      <c r="O15" s="175"/>
      <c r="P15" s="178"/>
      <c r="Q15" s="175"/>
      <c r="R15" s="175"/>
      <c r="S15" s="175"/>
      <c r="T15" s="178"/>
    </row>
    <row r="16" spans="1:20" ht="12.75">
      <c r="A16" s="161"/>
      <c r="B16" s="78" t="s">
        <v>54</v>
      </c>
      <c r="C16" s="78"/>
      <c r="D16" s="174">
        <v>13</v>
      </c>
      <c r="E16" s="175"/>
      <c r="F16" s="175"/>
      <c r="G16" s="175"/>
      <c r="H16" s="176"/>
      <c r="I16" s="177"/>
      <c r="J16" s="175"/>
      <c r="K16" s="175"/>
      <c r="L16" s="178"/>
      <c r="M16" s="175"/>
      <c r="N16" s="175"/>
      <c r="O16" s="175"/>
      <c r="P16" s="178"/>
      <c r="Q16" s="175"/>
      <c r="R16" s="175"/>
      <c r="S16" s="175"/>
      <c r="T16" s="178"/>
    </row>
    <row r="17" spans="1:20" ht="12.75">
      <c r="A17" s="161"/>
      <c r="B17" s="78" t="s">
        <v>55</v>
      </c>
      <c r="C17" s="78"/>
      <c r="D17" s="174">
        <v>14</v>
      </c>
      <c r="E17" s="175"/>
      <c r="F17" s="175"/>
      <c r="G17" s="175"/>
      <c r="H17" s="176"/>
      <c r="I17" s="177"/>
      <c r="J17" s="175"/>
      <c r="K17" s="175"/>
      <c r="L17" s="178"/>
      <c r="M17" s="175"/>
      <c r="N17" s="175"/>
      <c r="O17" s="175"/>
      <c r="P17" s="178"/>
      <c r="Q17" s="175"/>
      <c r="R17" s="175"/>
      <c r="S17" s="175"/>
      <c r="T17" s="178"/>
    </row>
    <row r="18" spans="1:20" ht="19.5" customHeight="1">
      <c r="A18" s="80" t="s">
        <v>56</v>
      </c>
      <c r="B18" s="78"/>
      <c r="C18" s="180"/>
      <c r="D18" s="174">
        <v>2</v>
      </c>
      <c r="E18" s="175"/>
      <c r="F18" s="175"/>
      <c r="G18" s="175"/>
      <c r="H18" s="176"/>
      <c r="I18" s="177"/>
      <c r="J18" s="175"/>
      <c r="K18" s="175"/>
      <c r="L18" s="178"/>
      <c r="M18" s="175"/>
      <c r="N18" s="175"/>
      <c r="O18" s="175"/>
      <c r="P18" s="178"/>
      <c r="Q18" s="175"/>
      <c r="R18" s="175"/>
      <c r="S18" s="175"/>
      <c r="T18" s="178"/>
    </row>
    <row r="19" spans="1:20" ht="12.75">
      <c r="A19" s="161"/>
      <c r="B19" s="78" t="s">
        <v>57</v>
      </c>
      <c r="C19" s="78"/>
      <c r="D19" s="174">
        <v>21</v>
      </c>
      <c r="E19" s="175"/>
      <c r="F19" s="175"/>
      <c r="G19" s="175"/>
      <c r="H19" s="176"/>
      <c r="I19" s="177"/>
      <c r="J19" s="175"/>
      <c r="K19" s="175"/>
      <c r="L19" s="178"/>
      <c r="M19" s="175"/>
      <c r="N19" s="175"/>
      <c r="O19" s="175"/>
      <c r="P19" s="178"/>
      <c r="Q19" s="175"/>
      <c r="R19" s="175"/>
      <c r="S19" s="175"/>
      <c r="T19" s="178"/>
    </row>
    <row r="20" spans="1:20" ht="12.75">
      <c r="A20" s="161"/>
      <c r="B20" s="78" t="s">
        <v>58</v>
      </c>
      <c r="C20" s="78"/>
      <c r="D20" s="174">
        <v>22</v>
      </c>
      <c r="E20" s="175"/>
      <c r="F20" s="175"/>
      <c r="G20" s="175"/>
      <c r="H20" s="176"/>
      <c r="I20" s="177"/>
      <c r="J20" s="175"/>
      <c r="K20" s="175"/>
      <c r="L20" s="178"/>
      <c r="M20" s="175"/>
      <c r="N20" s="175"/>
      <c r="O20" s="175"/>
      <c r="P20" s="178"/>
      <c r="Q20" s="175"/>
      <c r="R20" s="175"/>
      <c r="S20" s="175"/>
      <c r="T20" s="178"/>
    </row>
    <row r="21" spans="1:20" ht="12.75">
      <c r="A21" s="161"/>
      <c r="B21" s="78" t="s">
        <v>59</v>
      </c>
      <c r="C21" s="78"/>
      <c r="D21" s="174">
        <v>23</v>
      </c>
      <c r="E21" s="175"/>
      <c r="F21" s="175"/>
      <c r="G21" s="175"/>
      <c r="H21" s="176"/>
      <c r="I21" s="177"/>
      <c r="J21" s="175"/>
      <c r="K21" s="175"/>
      <c r="L21" s="178"/>
      <c r="M21" s="175"/>
      <c r="N21" s="175"/>
      <c r="O21" s="175"/>
      <c r="P21" s="178"/>
      <c r="Q21" s="175"/>
      <c r="R21" s="175"/>
      <c r="S21" s="175"/>
      <c r="T21" s="178"/>
    </row>
    <row r="22" spans="1:20" ht="12.75">
      <c r="A22" s="161"/>
      <c r="B22" s="78" t="s">
        <v>60</v>
      </c>
      <c r="C22" s="78"/>
      <c r="D22" s="174">
        <v>24</v>
      </c>
      <c r="E22" s="175"/>
      <c r="F22" s="175"/>
      <c r="G22" s="175"/>
      <c r="H22" s="176"/>
      <c r="I22" s="177"/>
      <c r="J22" s="175"/>
      <c r="K22" s="175"/>
      <c r="L22" s="178"/>
      <c r="M22" s="175"/>
      <c r="N22" s="175"/>
      <c r="O22" s="175"/>
      <c r="P22" s="178"/>
      <c r="Q22" s="175"/>
      <c r="R22" s="175"/>
      <c r="S22" s="175"/>
      <c r="T22" s="178"/>
    </row>
    <row r="23" spans="1:20" ht="12.75">
      <c r="A23" s="161"/>
      <c r="B23" s="78" t="s">
        <v>61</v>
      </c>
      <c r="C23" s="78"/>
      <c r="D23" s="174">
        <v>25</v>
      </c>
      <c r="E23" s="175"/>
      <c r="F23" s="175"/>
      <c r="G23" s="175"/>
      <c r="H23" s="176"/>
      <c r="I23" s="177"/>
      <c r="J23" s="175"/>
      <c r="K23" s="175"/>
      <c r="L23" s="178"/>
      <c r="M23" s="175"/>
      <c r="N23" s="175"/>
      <c r="O23" s="175"/>
      <c r="P23" s="178"/>
      <c r="Q23" s="175"/>
      <c r="R23" s="175"/>
      <c r="S23" s="175"/>
      <c r="T23" s="178"/>
    </row>
    <row r="24" spans="1:20" ht="12.75">
      <c r="A24" s="161"/>
      <c r="B24" s="78" t="s">
        <v>54</v>
      </c>
      <c r="C24" s="78"/>
      <c r="D24" s="174">
        <v>26</v>
      </c>
      <c r="E24" s="175"/>
      <c r="F24" s="175"/>
      <c r="G24" s="175"/>
      <c r="H24" s="176"/>
      <c r="I24" s="177"/>
      <c r="J24" s="175"/>
      <c r="K24" s="175"/>
      <c r="L24" s="178"/>
      <c r="M24" s="175"/>
      <c r="N24" s="175"/>
      <c r="O24" s="175"/>
      <c r="P24" s="178"/>
      <c r="Q24" s="175"/>
      <c r="R24" s="175"/>
      <c r="S24" s="175"/>
      <c r="T24" s="178"/>
    </row>
    <row r="25" spans="1:20" ht="12.75">
      <c r="A25" s="161"/>
      <c r="B25" s="78" t="s">
        <v>62</v>
      </c>
      <c r="C25" s="78"/>
      <c r="D25" s="174">
        <v>27</v>
      </c>
      <c r="E25" s="175"/>
      <c r="F25" s="175"/>
      <c r="G25" s="175"/>
      <c r="H25" s="176"/>
      <c r="I25" s="177"/>
      <c r="J25" s="175"/>
      <c r="K25" s="175"/>
      <c r="L25" s="178"/>
      <c r="M25" s="175"/>
      <c r="N25" s="175"/>
      <c r="O25" s="175"/>
      <c r="P25" s="178"/>
      <c r="Q25" s="175"/>
      <c r="R25" s="175"/>
      <c r="S25" s="175"/>
      <c r="T25" s="178"/>
    </row>
    <row r="26" spans="1:20" ht="12.75">
      <c r="A26" s="161"/>
      <c r="B26" s="78" t="s">
        <v>63</v>
      </c>
      <c r="C26" s="78"/>
      <c r="D26" s="174">
        <v>28</v>
      </c>
      <c r="E26" s="175"/>
      <c r="F26" s="175"/>
      <c r="G26" s="175"/>
      <c r="H26" s="176"/>
      <c r="I26" s="177"/>
      <c r="J26" s="175"/>
      <c r="K26" s="175"/>
      <c r="L26" s="178"/>
      <c r="M26" s="175"/>
      <c r="N26" s="175"/>
      <c r="O26" s="175"/>
      <c r="P26" s="178"/>
      <c r="Q26" s="175"/>
      <c r="R26" s="175"/>
      <c r="S26" s="175"/>
      <c r="T26" s="178"/>
    </row>
    <row r="27" spans="1:20" ht="19.5" customHeight="1">
      <c r="A27" s="181" t="s">
        <v>64</v>
      </c>
      <c r="B27" s="78"/>
      <c r="C27" s="78"/>
      <c r="D27" s="182" t="s">
        <v>328</v>
      </c>
      <c r="E27" s="183"/>
      <c r="F27" s="183"/>
      <c r="G27" s="183"/>
      <c r="H27" s="176"/>
      <c r="I27" s="184"/>
      <c r="J27" s="183"/>
      <c r="K27" s="183"/>
      <c r="L27" s="178"/>
      <c r="M27" s="183"/>
      <c r="N27" s="183"/>
      <c r="O27" s="183"/>
      <c r="P27" s="178"/>
      <c r="Q27" s="183"/>
      <c r="R27" s="183"/>
      <c r="S27" s="183"/>
      <c r="T27" s="178"/>
    </row>
    <row r="28" spans="1:20" ht="19.5" customHeight="1">
      <c r="A28" s="185" t="s">
        <v>65</v>
      </c>
      <c r="B28" s="186"/>
      <c r="C28" s="186"/>
      <c r="D28" s="182" t="s">
        <v>329</v>
      </c>
      <c r="E28" s="183"/>
      <c r="F28" s="183"/>
      <c r="G28" s="183"/>
      <c r="H28" s="176"/>
      <c r="I28" s="184"/>
      <c r="J28" s="183"/>
      <c r="K28" s="183"/>
      <c r="L28" s="178"/>
      <c r="M28" s="183"/>
      <c r="N28" s="183"/>
      <c r="O28" s="183"/>
      <c r="P28" s="178"/>
      <c r="Q28" s="183"/>
      <c r="R28" s="183"/>
      <c r="S28" s="183"/>
      <c r="T28" s="178"/>
    </row>
    <row r="29" spans="1:20" ht="19.5" customHeight="1">
      <c r="A29" s="187" t="s">
        <v>66</v>
      </c>
      <c r="B29" s="186"/>
      <c r="C29" s="188"/>
      <c r="D29" s="182">
        <v>31</v>
      </c>
      <c r="E29" s="183"/>
      <c r="F29" s="183"/>
      <c r="G29" s="183"/>
      <c r="H29" s="176"/>
      <c r="I29" s="184"/>
      <c r="J29" s="183"/>
      <c r="K29" s="183"/>
      <c r="L29" s="178"/>
      <c r="M29" s="183"/>
      <c r="N29" s="183"/>
      <c r="O29" s="183"/>
      <c r="P29" s="178"/>
      <c r="Q29" s="183"/>
      <c r="R29" s="183"/>
      <c r="S29" s="183"/>
      <c r="T29" s="178"/>
    </row>
    <row r="30" spans="1:20" ht="12.75">
      <c r="A30" s="187"/>
      <c r="B30" s="188" t="s">
        <v>174</v>
      </c>
      <c r="D30" s="189">
        <v>31.1</v>
      </c>
      <c r="E30" s="183"/>
      <c r="F30" s="183"/>
      <c r="G30" s="183"/>
      <c r="H30" s="176"/>
      <c r="I30" s="184"/>
      <c r="J30" s="183"/>
      <c r="K30" s="183"/>
      <c r="L30" s="178"/>
      <c r="M30" s="183"/>
      <c r="N30" s="183"/>
      <c r="O30" s="183"/>
      <c r="P30" s="178"/>
      <c r="Q30" s="183"/>
      <c r="R30" s="183"/>
      <c r="S30" s="183"/>
      <c r="T30" s="178"/>
    </row>
    <row r="31" spans="1:20" ht="12" customHeight="1">
      <c r="A31" s="187"/>
      <c r="B31" s="188" t="s">
        <v>215</v>
      </c>
      <c r="D31" s="189">
        <v>31.2</v>
      </c>
      <c r="E31" s="183"/>
      <c r="F31" s="183"/>
      <c r="G31" s="183"/>
      <c r="H31" s="176"/>
      <c r="I31" s="184"/>
      <c r="J31" s="183"/>
      <c r="K31" s="183"/>
      <c r="L31" s="178"/>
      <c r="M31" s="183"/>
      <c r="N31" s="183"/>
      <c r="O31" s="183"/>
      <c r="P31" s="178"/>
      <c r="Q31" s="183"/>
      <c r="R31" s="183"/>
      <c r="S31" s="183"/>
      <c r="T31" s="178"/>
    </row>
    <row r="32" spans="1:20" ht="12" customHeight="1">
      <c r="A32" s="187"/>
      <c r="B32" s="188" t="s">
        <v>67</v>
      </c>
      <c r="D32" s="189">
        <v>31.3</v>
      </c>
      <c r="E32" s="183"/>
      <c r="F32" s="183"/>
      <c r="G32" s="183"/>
      <c r="H32" s="176"/>
      <c r="I32" s="184"/>
      <c r="J32" s="183"/>
      <c r="K32" s="183"/>
      <c r="L32" s="178"/>
      <c r="M32" s="183"/>
      <c r="N32" s="183"/>
      <c r="O32" s="183"/>
      <c r="P32" s="178"/>
      <c r="Q32" s="183"/>
      <c r="R32" s="183"/>
      <c r="S32" s="183"/>
      <c r="T32" s="178"/>
    </row>
    <row r="33" spans="1:20" ht="19.5" customHeight="1">
      <c r="A33" s="181" t="s">
        <v>68</v>
      </c>
      <c r="B33" s="78"/>
      <c r="C33" s="78"/>
      <c r="D33" s="182" t="s">
        <v>330</v>
      </c>
      <c r="E33" s="183"/>
      <c r="F33" s="183"/>
      <c r="G33" s="183"/>
      <c r="H33" s="176"/>
      <c r="I33" s="184"/>
      <c r="J33" s="183"/>
      <c r="K33" s="183"/>
      <c r="L33" s="178"/>
      <c r="M33" s="183"/>
      <c r="N33" s="183"/>
      <c r="O33" s="183"/>
      <c r="P33" s="178"/>
      <c r="Q33" s="183"/>
      <c r="R33" s="183"/>
      <c r="S33" s="183"/>
      <c r="T33" s="178"/>
    </row>
    <row r="34" spans="1:20" ht="18" customHeight="1">
      <c r="A34" s="80" t="s">
        <v>69</v>
      </c>
      <c r="B34" s="78"/>
      <c r="C34" s="78"/>
      <c r="D34" s="84">
        <v>32</v>
      </c>
      <c r="E34" s="183"/>
      <c r="F34" s="190"/>
      <c r="G34" s="190"/>
      <c r="H34" s="176"/>
      <c r="I34" s="184"/>
      <c r="J34" s="190"/>
      <c r="K34" s="190"/>
      <c r="L34" s="178"/>
      <c r="M34" s="183"/>
      <c r="N34" s="190"/>
      <c r="O34" s="190"/>
      <c r="P34" s="178"/>
      <c r="Q34" s="183"/>
      <c r="R34" s="190"/>
      <c r="S34" s="190"/>
      <c r="T34" s="178"/>
    </row>
    <row r="35" spans="1:20" ht="12.75">
      <c r="A35" s="255" t="s">
        <v>152</v>
      </c>
      <c r="B35" s="78"/>
      <c r="C35" s="78"/>
      <c r="D35" s="84" t="s">
        <v>333</v>
      </c>
      <c r="E35" s="190"/>
      <c r="F35" s="190"/>
      <c r="G35" s="190"/>
      <c r="H35" s="176"/>
      <c r="I35" s="191"/>
      <c r="J35" s="190"/>
      <c r="K35" s="190"/>
      <c r="L35" s="178"/>
      <c r="M35" s="190"/>
      <c r="N35" s="190"/>
      <c r="O35" s="190"/>
      <c r="P35" s="178"/>
      <c r="Q35" s="190"/>
      <c r="R35" s="190"/>
      <c r="S35" s="190"/>
      <c r="T35" s="178"/>
    </row>
    <row r="36" spans="1:20" ht="12.75">
      <c r="A36" s="192"/>
      <c r="B36" s="179" t="s">
        <v>411</v>
      </c>
      <c r="C36" s="78"/>
      <c r="D36" s="84">
        <v>3202</v>
      </c>
      <c r="E36" s="190"/>
      <c r="F36" s="190"/>
      <c r="G36" s="190"/>
      <c r="H36" s="176"/>
      <c r="I36" s="191"/>
      <c r="J36" s="190"/>
      <c r="K36" s="190"/>
      <c r="L36" s="178"/>
      <c r="M36" s="190"/>
      <c r="N36" s="190"/>
      <c r="O36" s="190"/>
      <c r="P36" s="178"/>
      <c r="Q36" s="190"/>
      <c r="R36" s="190"/>
      <c r="S36" s="190"/>
      <c r="T36" s="178"/>
    </row>
    <row r="37" spans="1:20" ht="12.75">
      <c r="A37" s="192"/>
      <c r="B37" s="179" t="s">
        <v>412</v>
      </c>
      <c r="C37" s="78"/>
      <c r="D37" s="84">
        <v>3203</v>
      </c>
      <c r="E37" s="190"/>
      <c r="F37" s="190"/>
      <c r="G37" s="190"/>
      <c r="H37" s="176"/>
      <c r="I37" s="191"/>
      <c r="J37" s="190"/>
      <c r="K37" s="190"/>
      <c r="L37" s="178"/>
      <c r="M37" s="190"/>
      <c r="N37" s="190"/>
      <c r="O37" s="190"/>
      <c r="P37" s="178"/>
      <c r="Q37" s="190"/>
      <c r="R37" s="190"/>
      <c r="S37" s="190"/>
      <c r="T37" s="178"/>
    </row>
    <row r="38" spans="1:20" ht="12.75">
      <c r="A38" s="192"/>
      <c r="B38" s="179" t="s">
        <v>413</v>
      </c>
      <c r="C38" s="78"/>
      <c r="D38" s="84">
        <v>3204</v>
      </c>
      <c r="E38" s="190"/>
      <c r="F38" s="190"/>
      <c r="G38" s="190"/>
      <c r="H38" s="176"/>
      <c r="I38" s="191"/>
      <c r="J38" s="190"/>
      <c r="K38" s="190"/>
      <c r="L38" s="178"/>
      <c r="M38" s="190"/>
      <c r="N38" s="190"/>
      <c r="O38" s="190"/>
      <c r="P38" s="178"/>
      <c r="Q38" s="190"/>
      <c r="R38" s="190"/>
      <c r="S38" s="190"/>
      <c r="T38" s="178"/>
    </row>
    <row r="39" spans="1:20" ht="12.75">
      <c r="A39" s="192"/>
      <c r="B39" s="179" t="s">
        <v>414</v>
      </c>
      <c r="C39" s="78"/>
      <c r="D39" s="84">
        <v>3205</v>
      </c>
      <c r="E39" s="190"/>
      <c r="F39" s="190"/>
      <c r="G39" s="190"/>
      <c r="H39" s="176"/>
      <c r="I39" s="191"/>
      <c r="J39" s="190"/>
      <c r="K39" s="190"/>
      <c r="L39" s="178"/>
      <c r="M39" s="190"/>
      <c r="N39" s="190"/>
      <c r="O39" s="190"/>
      <c r="P39" s="178"/>
      <c r="Q39" s="190"/>
      <c r="R39" s="190"/>
      <c r="S39" s="190"/>
      <c r="T39" s="178"/>
    </row>
    <row r="40" spans="1:20" ht="12.75">
      <c r="A40" s="192"/>
      <c r="B40" s="179" t="s">
        <v>415</v>
      </c>
      <c r="C40" s="78"/>
      <c r="D40" s="84">
        <v>3206</v>
      </c>
      <c r="E40" s="190"/>
      <c r="F40" s="190"/>
      <c r="G40" s="190"/>
      <c r="H40" s="176"/>
      <c r="I40" s="191"/>
      <c r="J40" s="190"/>
      <c r="K40" s="190"/>
      <c r="L40" s="178"/>
      <c r="M40" s="190"/>
      <c r="N40" s="190"/>
      <c r="O40" s="190"/>
      <c r="P40" s="178"/>
      <c r="Q40" s="190"/>
      <c r="R40" s="190"/>
      <c r="S40" s="190"/>
      <c r="T40" s="178"/>
    </row>
    <row r="41" spans="1:20" ht="12.75">
      <c r="A41" s="192"/>
      <c r="B41" s="179" t="s">
        <v>416</v>
      </c>
      <c r="C41" s="78"/>
      <c r="D41" s="84">
        <v>3207</v>
      </c>
      <c r="E41" s="190"/>
      <c r="F41" s="190"/>
      <c r="G41" s="190"/>
      <c r="H41" s="176"/>
      <c r="I41" s="191"/>
      <c r="J41" s="190"/>
      <c r="K41" s="190"/>
      <c r="L41" s="178"/>
      <c r="M41" s="190"/>
      <c r="N41" s="190"/>
      <c r="O41" s="190"/>
      <c r="P41" s="178"/>
      <c r="Q41" s="190"/>
      <c r="R41" s="190"/>
      <c r="S41" s="190"/>
      <c r="T41" s="178"/>
    </row>
    <row r="42" spans="1:20" ht="12.75">
      <c r="A42" s="192"/>
      <c r="B42" s="179" t="s">
        <v>417</v>
      </c>
      <c r="C42" s="78"/>
      <c r="D42" s="84">
        <v>3208</v>
      </c>
      <c r="E42" s="190"/>
      <c r="F42" s="190"/>
      <c r="G42" s="190"/>
      <c r="H42" s="176"/>
      <c r="I42" s="191"/>
      <c r="J42" s="190"/>
      <c r="K42" s="190"/>
      <c r="L42" s="178"/>
      <c r="M42" s="190"/>
      <c r="N42" s="190"/>
      <c r="O42" s="190"/>
      <c r="P42" s="178"/>
      <c r="Q42" s="190"/>
      <c r="R42" s="190"/>
      <c r="S42" s="190"/>
      <c r="T42" s="178"/>
    </row>
    <row r="43" spans="1:20" ht="12.75">
      <c r="A43" s="255" t="s">
        <v>153</v>
      </c>
      <c r="B43" s="78"/>
      <c r="C43" s="78"/>
      <c r="D43" s="84" t="s">
        <v>333</v>
      </c>
      <c r="E43" s="190"/>
      <c r="F43" s="190"/>
      <c r="G43" s="190"/>
      <c r="H43" s="176"/>
      <c r="I43" s="191"/>
      <c r="J43" s="190"/>
      <c r="K43" s="190"/>
      <c r="L43" s="178"/>
      <c r="M43" s="190"/>
      <c r="N43" s="190"/>
      <c r="O43" s="190"/>
      <c r="P43" s="178"/>
      <c r="Q43" s="190"/>
      <c r="R43" s="190"/>
      <c r="S43" s="190"/>
      <c r="T43" s="178"/>
    </row>
    <row r="44" spans="1:20" ht="12.75">
      <c r="A44" s="192"/>
      <c r="B44" s="179" t="s">
        <v>418</v>
      </c>
      <c r="C44" s="78"/>
      <c r="D44" s="84">
        <v>321</v>
      </c>
      <c r="E44" s="190"/>
      <c r="F44" s="190"/>
      <c r="G44" s="190"/>
      <c r="H44" s="176"/>
      <c r="I44" s="191"/>
      <c r="J44" s="190"/>
      <c r="K44" s="190"/>
      <c r="L44" s="178"/>
      <c r="M44" s="190"/>
      <c r="N44" s="190"/>
      <c r="O44" s="190"/>
      <c r="P44" s="178"/>
      <c r="Q44" s="190"/>
      <c r="R44" s="190"/>
      <c r="S44" s="190"/>
      <c r="T44" s="178"/>
    </row>
    <row r="45" spans="1:20" ht="12.75">
      <c r="A45" s="192"/>
      <c r="B45" s="179" t="s">
        <v>419</v>
      </c>
      <c r="C45" s="78"/>
      <c r="D45" s="84">
        <v>322</v>
      </c>
      <c r="E45" s="190"/>
      <c r="F45" s="190"/>
      <c r="G45" s="190"/>
      <c r="H45" s="176"/>
      <c r="I45" s="191"/>
      <c r="J45" s="190"/>
      <c r="K45" s="190"/>
      <c r="L45" s="178"/>
      <c r="M45" s="190"/>
      <c r="N45" s="190"/>
      <c r="O45" s="190"/>
      <c r="P45" s="178"/>
      <c r="Q45" s="190"/>
      <c r="R45" s="190"/>
      <c r="S45" s="190"/>
      <c r="T45" s="178"/>
    </row>
    <row r="46" spans="1:20" ht="12.75">
      <c r="A46" s="192"/>
      <c r="B46" s="179" t="s">
        <v>420</v>
      </c>
      <c r="C46" s="78"/>
      <c r="D46" s="84">
        <v>323</v>
      </c>
      <c r="E46" s="190"/>
      <c r="F46" s="190"/>
      <c r="G46" s="190"/>
      <c r="H46" s="176"/>
      <c r="I46" s="191"/>
      <c r="J46" s="190"/>
      <c r="K46" s="190"/>
      <c r="L46" s="178"/>
      <c r="M46" s="190"/>
      <c r="N46" s="190"/>
      <c r="O46" s="190"/>
      <c r="P46" s="178"/>
      <c r="Q46" s="190"/>
      <c r="R46" s="190"/>
      <c r="S46" s="190"/>
      <c r="T46" s="178"/>
    </row>
    <row r="47" spans="1:20" ht="18" customHeight="1">
      <c r="A47" s="268" t="s">
        <v>70</v>
      </c>
      <c r="B47" s="78"/>
      <c r="C47" s="78"/>
      <c r="D47" s="84">
        <v>33</v>
      </c>
      <c r="E47" s="190"/>
      <c r="F47" s="190"/>
      <c r="G47" s="190"/>
      <c r="H47" s="176"/>
      <c r="I47" s="191"/>
      <c r="J47" s="190"/>
      <c r="K47" s="190"/>
      <c r="L47" s="178"/>
      <c r="M47" s="190"/>
      <c r="N47" s="190"/>
      <c r="O47" s="190"/>
      <c r="P47" s="178"/>
      <c r="Q47" s="190"/>
      <c r="R47" s="190"/>
      <c r="S47" s="190"/>
      <c r="T47" s="178"/>
    </row>
    <row r="48" spans="1:20" ht="12.75">
      <c r="A48" s="255" t="s">
        <v>152</v>
      </c>
      <c r="B48" s="78"/>
      <c r="C48" s="78"/>
      <c r="D48" s="84" t="s">
        <v>333</v>
      </c>
      <c r="E48" s="190"/>
      <c r="F48" s="190"/>
      <c r="G48" s="190"/>
      <c r="H48" s="176"/>
      <c r="I48" s="191"/>
      <c r="J48" s="190"/>
      <c r="K48" s="190"/>
      <c r="L48" s="178"/>
      <c r="M48" s="190"/>
      <c r="N48" s="190"/>
      <c r="O48" s="190"/>
      <c r="P48" s="178"/>
      <c r="Q48" s="190"/>
      <c r="R48" s="190"/>
      <c r="S48" s="190"/>
      <c r="T48" s="178"/>
    </row>
    <row r="49" spans="1:20" ht="12.75">
      <c r="A49" s="255"/>
      <c r="B49" s="78" t="s">
        <v>444</v>
      </c>
      <c r="C49" s="78"/>
      <c r="D49" s="84">
        <v>3301</v>
      </c>
      <c r="E49" s="190"/>
      <c r="F49" s="190"/>
      <c r="G49" s="190"/>
      <c r="H49" s="176"/>
      <c r="I49" s="191"/>
      <c r="J49" s="190"/>
      <c r="K49" s="190"/>
      <c r="L49" s="178"/>
      <c r="M49" s="190"/>
      <c r="N49" s="190"/>
      <c r="O49" s="190"/>
      <c r="P49" s="178"/>
      <c r="Q49" s="190"/>
      <c r="R49" s="190"/>
      <c r="S49" s="190"/>
      <c r="T49" s="178"/>
    </row>
    <row r="50" spans="1:20" ht="12.75">
      <c r="A50" s="192"/>
      <c r="B50" s="179" t="s">
        <v>411</v>
      </c>
      <c r="C50" s="78"/>
      <c r="D50" s="84">
        <v>3302</v>
      </c>
      <c r="E50" s="190"/>
      <c r="F50" s="190"/>
      <c r="G50" s="190"/>
      <c r="H50" s="176"/>
      <c r="I50" s="191"/>
      <c r="J50" s="190"/>
      <c r="K50" s="190"/>
      <c r="L50" s="178"/>
      <c r="M50" s="190"/>
      <c r="N50" s="190"/>
      <c r="O50" s="190"/>
      <c r="P50" s="178"/>
      <c r="Q50" s="190"/>
      <c r="R50" s="190"/>
      <c r="S50" s="190"/>
      <c r="T50" s="178"/>
    </row>
    <row r="51" spans="1:20" ht="12.75">
      <c r="A51" s="192"/>
      <c r="B51" s="179" t="s">
        <v>412</v>
      </c>
      <c r="C51" s="78"/>
      <c r="D51" s="84">
        <v>3303</v>
      </c>
      <c r="E51" s="190"/>
      <c r="F51" s="190"/>
      <c r="G51" s="190"/>
      <c r="H51" s="176"/>
      <c r="I51" s="191"/>
      <c r="J51" s="190"/>
      <c r="K51" s="190"/>
      <c r="L51" s="178"/>
      <c r="M51" s="190"/>
      <c r="N51" s="190"/>
      <c r="O51" s="190"/>
      <c r="P51" s="178"/>
      <c r="Q51" s="190"/>
      <c r="R51" s="190"/>
      <c r="S51" s="190"/>
      <c r="T51" s="178"/>
    </row>
    <row r="52" spans="1:20" ht="12.75">
      <c r="A52" s="192"/>
      <c r="B52" s="179" t="s">
        <v>413</v>
      </c>
      <c r="C52" s="78"/>
      <c r="D52" s="84">
        <v>3304</v>
      </c>
      <c r="E52" s="190"/>
      <c r="F52" s="190"/>
      <c r="G52" s="190"/>
      <c r="H52" s="176"/>
      <c r="I52" s="191"/>
      <c r="J52" s="190"/>
      <c r="K52" s="190"/>
      <c r="L52" s="178"/>
      <c r="M52" s="190"/>
      <c r="N52" s="190"/>
      <c r="O52" s="190"/>
      <c r="P52" s="178"/>
      <c r="Q52" s="190"/>
      <c r="R52" s="190"/>
      <c r="S52" s="190"/>
      <c r="T52" s="178"/>
    </row>
    <row r="53" spans="1:20" ht="12.75">
      <c r="A53" s="192"/>
      <c r="B53" s="179" t="s">
        <v>414</v>
      </c>
      <c r="C53" s="78"/>
      <c r="D53" s="84">
        <v>3305</v>
      </c>
      <c r="E53" s="190"/>
      <c r="F53" s="190"/>
      <c r="G53" s="190"/>
      <c r="H53" s="176"/>
      <c r="I53" s="191"/>
      <c r="J53" s="190"/>
      <c r="K53" s="190"/>
      <c r="L53" s="178"/>
      <c r="M53" s="190"/>
      <c r="N53" s="190"/>
      <c r="O53" s="190"/>
      <c r="P53" s="178"/>
      <c r="Q53" s="190"/>
      <c r="R53" s="190"/>
      <c r="S53" s="190"/>
      <c r="T53" s="178"/>
    </row>
    <row r="54" spans="1:20" ht="12.75">
      <c r="A54" s="192"/>
      <c r="B54" s="179" t="s">
        <v>415</v>
      </c>
      <c r="C54" s="78"/>
      <c r="D54" s="84">
        <v>3306</v>
      </c>
      <c r="E54" s="190"/>
      <c r="F54" s="190"/>
      <c r="G54" s="190"/>
      <c r="H54" s="176"/>
      <c r="I54" s="191"/>
      <c r="J54" s="190"/>
      <c r="K54" s="190"/>
      <c r="L54" s="178"/>
      <c r="M54" s="190"/>
      <c r="N54" s="190"/>
      <c r="O54" s="190"/>
      <c r="P54" s="178"/>
      <c r="Q54" s="190"/>
      <c r="R54" s="190"/>
      <c r="S54" s="190"/>
      <c r="T54" s="178"/>
    </row>
    <row r="55" spans="1:20" ht="12.75">
      <c r="A55" s="192"/>
      <c r="B55" s="179" t="s">
        <v>416</v>
      </c>
      <c r="C55" s="78"/>
      <c r="D55" s="84">
        <v>3307</v>
      </c>
      <c r="E55" s="190"/>
      <c r="F55" s="190"/>
      <c r="G55" s="190"/>
      <c r="H55" s="176"/>
      <c r="I55" s="191"/>
      <c r="J55" s="190"/>
      <c r="K55" s="190"/>
      <c r="L55" s="178"/>
      <c r="M55" s="190"/>
      <c r="N55" s="190"/>
      <c r="O55" s="190"/>
      <c r="P55" s="178"/>
      <c r="Q55" s="190"/>
      <c r="R55" s="190"/>
      <c r="S55" s="190"/>
      <c r="T55" s="178"/>
    </row>
    <row r="56" spans="1:20" ht="12.75">
      <c r="A56" s="192"/>
      <c r="B56" s="179" t="s">
        <v>43</v>
      </c>
      <c r="C56" s="78"/>
      <c r="D56" s="84">
        <v>3308</v>
      </c>
      <c r="E56" s="190"/>
      <c r="F56" s="190"/>
      <c r="G56" s="190"/>
      <c r="H56" s="176"/>
      <c r="I56" s="191"/>
      <c r="J56" s="190"/>
      <c r="K56" s="190"/>
      <c r="L56" s="178"/>
      <c r="M56" s="190"/>
      <c r="N56" s="190"/>
      <c r="O56" s="190"/>
      <c r="P56" s="178"/>
      <c r="Q56" s="190"/>
      <c r="R56" s="190"/>
      <c r="S56" s="190"/>
      <c r="T56" s="178"/>
    </row>
    <row r="57" spans="1:20" ht="12.75">
      <c r="A57" s="255" t="s">
        <v>155</v>
      </c>
      <c r="B57" s="78"/>
      <c r="C57" s="78"/>
      <c r="D57" s="84" t="s">
        <v>333</v>
      </c>
      <c r="E57" s="190"/>
      <c r="F57" s="190"/>
      <c r="G57" s="190"/>
      <c r="H57" s="176"/>
      <c r="I57" s="191"/>
      <c r="J57" s="190"/>
      <c r="K57" s="190"/>
      <c r="L57" s="178"/>
      <c r="M57" s="190"/>
      <c r="N57" s="190"/>
      <c r="O57" s="190"/>
      <c r="P57" s="178"/>
      <c r="Q57" s="190"/>
      <c r="R57" s="190"/>
      <c r="S57" s="190"/>
      <c r="T57" s="178"/>
    </row>
    <row r="58" spans="1:20" ht="12.75">
      <c r="A58" s="192"/>
      <c r="B58" s="179" t="s">
        <v>418</v>
      </c>
      <c r="C58" s="78"/>
      <c r="D58" s="84">
        <v>331</v>
      </c>
      <c r="E58" s="190"/>
      <c r="F58" s="190"/>
      <c r="G58" s="190"/>
      <c r="H58" s="176"/>
      <c r="I58" s="191"/>
      <c r="J58" s="190"/>
      <c r="K58" s="190"/>
      <c r="L58" s="178"/>
      <c r="M58" s="190"/>
      <c r="N58" s="190"/>
      <c r="O58" s="190"/>
      <c r="P58" s="178"/>
      <c r="Q58" s="190"/>
      <c r="R58" s="190"/>
      <c r="S58" s="190"/>
      <c r="T58" s="178"/>
    </row>
    <row r="59" spans="1:20" ht="12.75">
      <c r="A59" s="193"/>
      <c r="B59" s="179" t="s">
        <v>419</v>
      </c>
      <c r="C59" s="194"/>
      <c r="D59" s="195">
        <v>332</v>
      </c>
      <c r="E59" s="196"/>
      <c r="F59" s="196"/>
      <c r="G59" s="196"/>
      <c r="H59" s="197"/>
      <c r="I59" s="198"/>
      <c r="J59" s="196"/>
      <c r="K59" s="196"/>
      <c r="L59" s="199"/>
      <c r="M59" s="196"/>
      <c r="N59" s="196"/>
      <c r="O59" s="196"/>
      <c r="P59" s="199"/>
      <c r="Q59" s="196"/>
      <c r="R59" s="196"/>
      <c r="S59" s="196"/>
      <c r="T59" s="199"/>
    </row>
    <row r="60" spans="1:20" ht="18" customHeight="1">
      <c r="A60" s="269" t="s">
        <v>185</v>
      </c>
      <c r="B60" s="270"/>
      <c r="C60" s="271"/>
      <c r="D60" s="200" t="s">
        <v>331</v>
      </c>
      <c r="E60" s="201"/>
      <c r="F60" s="202"/>
      <c r="G60" s="202"/>
      <c r="H60" s="203"/>
      <c r="I60" s="204"/>
      <c r="J60" s="202"/>
      <c r="K60" s="202"/>
      <c r="L60" s="205"/>
      <c r="M60" s="201"/>
      <c r="N60" s="202"/>
      <c r="O60" s="202"/>
      <c r="P60" s="205"/>
      <c r="Q60" s="201"/>
      <c r="R60" s="202"/>
      <c r="S60" s="202"/>
      <c r="T60" s="205"/>
    </row>
    <row r="61" spans="1:20" ht="16.5" customHeight="1">
      <c r="A61" s="160" t="s">
        <v>22</v>
      </c>
      <c r="B61" s="85"/>
      <c r="C61" s="78"/>
      <c r="D61" s="81"/>
      <c r="E61" s="206"/>
      <c r="F61" s="190"/>
      <c r="G61" s="190"/>
      <c r="H61" s="176"/>
      <c r="I61" s="207"/>
      <c r="J61" s="190"/>
      <c r="K61" s="190"/>
      <c r="L61" s="178"/>
      <c r="M61" s="206"/>
      <c r="N61" s="190"/>
      <c r="O61" s="190"/>
      <c r="P61" s="178"/>
      <c r="Q61" s="206"/>
      <c r="R61" s="190"/>
      <c r="S61" s="190"/>
      <c r="T61" s="178"/>
    </row>
    <row r="62" spans="1:20" ht="12.75" customHeight="1">
      <c r="A62" s="162" t="s">
        <v>71</v>
      </c>
      <c r="B62" s="163"/>
      <c r="C62" s="208"/>
      <c r="D62" s="209" t="s">
        <v>332</v>
      </c>
      <c r="E62" s="210"/>
      <c r="F62" s="210"/>
      <c r="G62" s="210"/>
      <c r="H62" s="211"/>
      <c r="I62" s="212"/>
      <c r="J62" s="210"/>
      <c r="K62" s="210"/>
      <c r="L62" s="213"/>
      <c r="M62" s="210"/>
      <c r="N62" s="210"/>
      <c r="O62" s="210"/>
      <c r="P62" s="213"/>
      <c r="Q62" s="210"/>
      <c r="R62" s="210"/>
      <c r="S62" s="210"/>
      <c r="T62" s="213"/>
    </row>
    <row r="63" spans="1:24" ht="12.75">
      <c r="A63" s="83"/>
      <c r="B63" s="78"/>
      <c r="C63" s="78"/>
      <c r="D63" s="98"/>
      <c r="E63" s="214"/>
      <c r="F63" s="214"/>
      <c r="G63" s="214"/>
      <c r="H63" s="215"/>
      <c r="I63" s="214"/>
      <c r="J63" s="214"/>
      <c r="K63" s="214"/>
      <c r="L63" s="215"/>
      <c r="M63" s="214"/>
      <c r="N63" s="214"/>
      <c r="O63" s="214"/>
      <c r="P63" s="215"/>
      <c r="Q63" s="214"/>
      <c r="R63" s="214"/>
      <c r="S63" s="214"/>
      <c r="T63" s="215"/>
      <c r="U63" s="3"/>
      <c r="V63" s="3"/>
      <c r="W63" s="3"/>
      <c r="X63" s="3"/>
    </row>
    <row r="64" spans="1:20" ht="12.75">
      <c r="A64" s="34" t="s">
        <v>72</v>
      </c>
      <c r="B64" s="33"/>
      <c r="C64" s="33"/>
      <c r="D64" s="24"/>
      <c r="E64" s="216"/>
      <c r="F64" s="217"/>
      <c r="G64" s="217"/>
      <c r="H64" s="217"/>
      <c r="I64" s="216"/>
      <c r="J64" s="217"/>
      <c r="K64" s="217"/>
      <c r="L64" s="217"/>
      <c r="M64" s="216"/>
      <c r="N64" s="217"/>
      <c r="O64" s="217"/>
      <c r="P64" s="217"/>
      <c r="Q64" s="216"/>
      <c r="R64" s="217"/>
      <c r="S64" s="217"/>
      <c r="T64" s="217"/>
    </row>
    <row r="65" spans="1:20" s="20" customFormat="1" ht="10.5" customHeight="1">
      <c r="A65" s="31" t="s">
        <v>24</v>
      </c>
      <c r="B65" s="30"/>
      <c r="C65" s="23"/>
      <c r="D65" s="27" t="s">
        <v>346</v>
      </c>
      <c r="E65" s="218"/>
      <c r="F65" s="218"/>
      <c r="G65" s="218"/>
      <c r="H65" s="218"/>
      <c r="I65" s="218"/>
      <c r="J65" s="218"/>
      <c r="K65" s="218"/>
      <c r="L65" s="218"/>
      <c r="M65" s="218"/>
      <c r="N65" s="218"/>
      <c r="O65" s="218"/>
      <c r="P65" s="218"/>
      <c r="Q65" s="218"/>
      <c r="R65" s="218"/>
      <c r="S65" s="218"/>
      <c r="T65" s="218"/>
    </row>
    <row r="66" spans="1:20" s="20" customFormat="1" ht="10.5" customHeight="1">
      <c r="A66" s="219"/>
      <c r="B66" s="30" t="s">
        <v>91</v>
      </c>
      <c r="C66" s="23"/>
      <c r="D66" s="27" t="s">
        <v>346</v>
      </c>
      <c r="E66" s="218">
        <f aca="true" t="shared" si="0" ref="E66:T66">E7-E8-SUM(E15:E17)</f>
        <v>0</v>
      </c>
      <c r="F66" s="218">
        <f t="shared" si="0"/>
        <v>0</v>
      </c>
      <c r="G66" s="218">
        <f t="shared" si="0"/>
        <v>0</v>
      </c>
      <c r="H66" s="218">
        <f t="shared" si="0"/>
        <v>0</v>
      </c>
      <c r="I66" s="218">
        <f t="shared" si="0"/>
        <v>0</v>
      </c>
      <c r="J66" s="218">
        <f t="shared" si="0"/>
        <v>0</v>
      </c>
      <c r="K66" s="218">
        <f t="shared" si="0"/>
        <v>0</v>
      </c>
      <c r="L66" s="218">
        <f t="shared" si="0"/>
        <v>0</v>
      </c>
      <c r="M66" s="218">
        <f t="shared" si="0"/>
        <v>0</v>
      </c>
      <c r="N66" s="218">
        <f t="shared" si="0"/>
        <v>0</v>
      </c>
      <c r="O66" s="218">
        <f t="shared" si="0"/>
        <v>0</v>
      </c>
      <c r="P66" s="218">
        <f t="shared" si="0"/>
        <v>0</v>
      </c>
      <c r="Q66" s="218">
        <f t="shared" si="0"/>
        <v>0</v>
      </c>
      <c r="R66" s="218">
        <f t="shared" si="0"/>
        <v>0</v>
      </c>
      <c r="S66" s="218">
        <f t="shared" si="0"/>
        <v>0</v>
      </c>
      <c r="T66" s="218">
        <f t="shared" si="0"/>
        <v>0</v>
      </c>
    </row>
    <row r="67" spans="1:20" s="20" customFormat="1" ht="10.5" customHeight="1">
      <c r="A67" s="219"/>
      <c r="B67" s="30" t="s">
        <v>92</v>
      </c>
      <c r="C67" s="23"/>
      <c r="D67" s="27"/>
      <c r="E67" s="218">
        <f aca="true" t="shared" si="1" ref="E67:T67">E8-SUM(E9:E14)</f>
        <v>0</v>
      </c>
      <c r="F67" s="218">
        <f t="shared" si="1"/>
        <v>0</v>
      </c>
      <c r="G67" s="218">
        <f t="shared" si="1"/>
        <v>0</v>
      </c>
      <c r="H67" s="218">
        <f t="shared" si="1"/>
        <v>0</v>
      </c>
      <c r="I67" s="218">
        <f t="shared" si="1"/>
        <v>0</v>
      </c>
      <c r="J67" s="218">
        <f t="shared" si="1"/>
        <v>0</v>
      </c>
      <c r="K67" s="218">
        <f t="shared" si="1"/>
        <v>0</v>
      </c>
      <c r="L67" s="218">
        <f t="shared" si="1"/>
        <v>0</v>
      </c>
      <c r="M67" s="218">
        <f t="shared" si="1"/>
        <v>0</v>
      </c>
      <c r="N67" s="218">
        <f t="shared" si="1"/>
        <v>0</v>
      </c>
      <c r="O67" s="218">
        <f t="shared" si="1"/>
        <v>0</v>
      </c>
      <c r="P67" s="218">
        <f t="shared" si="1"/>
        <v>0</v>
      </c>
      <c r="Q67" s="218">
        <f t="shared" si="1"/>
        <v>0</v>
      </c>
      <c r="R67" s="218">
        <f t="shared" si="1"/>
        <v>0</v>
      </c>
      <c r="S67" s="218">
        <f t="shared" si="1"/>
        <v>0</v>
      </c>
      <c r="T67" s="218">
        <f t="shared" si="1"/>
        <v>0</v>
      </c>
    </row>
    <row r="68" spans="1:20" s="20" customFormat="1" ht="10.5" customHeight="1">
      <c r="A68" s="219"/>
      <c r="B68" s="30" t="s">
        <v>93</v>
      </c>
      <c r="C68" s="23"/>
      <c r="D68" s="27"/>
      <c r="E68" s="218">
        <f aca="true" t="shared" si="2" ref="E68:T68">E18-SUM(E19:E26)</f>
        <v>0</v>
      </c>
      <c r="F68" s="218">
        <f t="shared" si="2"/>
        <v>0</v>
      </c>
      <c r="G68" s="218">
        <f t="shared" si="2"/>
        <v>0</v>
      </c>
      <c r="H68" s="218">
        <f t="shared" si="2"/>
        <v>0</v>
      </c>
      <c r="I68" s="218">
        <f t="shared" si="2"/>
        <v>0</v>
      </c>
      <c r="J68" s="218">
        <f t="shared" si="2"/>
        <v>0</v>
      </c>
      <c r="K68" s="218">
        <f t="shared" si="2"/>
        <v>0</v>
      </c>
      <c r="L68" s="218">
        <f t="shared" si="2"/>
        <v>0</v>
      </c>
      <c r="M68" s="218">
        <f t="shared" si="2"/>
        <v>0</v>
      </c>
      <c r="N68" s="218">
        <f t="shared" si="2"/>
        <v>0</v>
      </c>
      <c r="O68" s="218">
        <f t="shared" si="2"/>
        <v>0</v>
      </c>
      <c r="P68" s="218">
        <f t="shared" si="2"/>
        <v>0</v>
      </c>
      <c r="Q68" s="218">
        <f t="shared" si="2"/>
        <v>0</v>
      </c>
      <c r="R68" s="218">
        <f t="shared" si="2"/>
        <v>0</v>
      </c>
      <c r="S68" s="218">
        <f t="shared" si="2"/>
        <v>0</v>
      </c>
      <c r="T68" s="218">
        <f t="shared" si="2"/>
        <v>0</v>
      </c>
    </row>
    <row r="69" spans="1:20" s="20" customFormat="1" ht="10.5" customHeight="1">
      <c r="A69" s="219"/>
      <c r="B69" s="30" t="s">
        <v>94</v>
      </c>
      <c r="C69" s="22"/>
      <c r="D69" s="27" t="s">
        <v>346</v>
      </c>
      <c r="E69" s="218">
        <f aca="true" t="shared" si="3" ref="E69:T69">E34-E44-E45-E46</f>
        <v>0</v>
      </c>
      <c r="F69" s="218">
        <f t="shared" si="3"/>
        <v>0</v>
      </c>
      <c r="G69" s="218">
        <f t="shared" si="3"/>
        <v>0</v>
      </c>
      <c r="H69" s="218">
        <f t="shared" si="3"/>
        <v>0</v>
      </c>
      <c r="I69" s="218">
        <f t="shared" si="3"/>
        <v>0</v>
      </c>
      <c r="J69" s="218">
        <f t="shared" si="3"/>
        <v>0</v>
      </c>
      <c r="K69" s="218">
        <f t="shared" si="3"/>
        <v>0</v>
      </c>
      <c r="L69" s="218">
        <f t="shared" si="3"/>
        <v>0</v>
      </c>
      <c r="M69" s="218">
        <f t="shared" si="3"/>
        <v>0</v>
      </c>
      <c r="N69" s="218">
        <f t="shared" si="3"/>
        <v>0</v>
      </c>
      <c r="O69" s="218">
        <f t="shared" si="3"/>
        <v>0</v>
      </c>
      <c r="P69" s="218">
        <f t="shared" si="3"/>
        <v>0</v>
      </c>
      <c r="Q69" s="218">
        <f t="shared" si="3"/>
        <v>0</v>
      </c>
      <c r="R69" s="218">
        <f t="shared" si="3"/>
        <v>0</v>
      </c>
      <c r="S69" s="218">
        <f t="shared" si="3"/>
        <v>0</v>
      </c>
      <c r="T69" s="218">
        <f t="shared" si="3"/>
        <v>0</v>
      </c>
    </row>
    <row r="70" spans="1:20" s="23" customFormat="1" ht="10.5" customHeight="1">
      <c r="A70" s="219"/>
      <c r="B70" s="30" t="s">
        <v>95</v>
      </c>
      <c r="D70" s="27" t="s">
        <v>346</v>
      </c>
      <c r="E70" s="218">
        <f aca="true" t="shared" si="4" ref="E70:T70">E47-E58-E59</f>
        <v>0</v>
      </c>
      <c r="F70" s="218">
        <f t="shared" si="4"/>
        <v>0</v>
      </c>
      <c r="G70" s="218">
        <f t="shared" si="4"/>
        <v>0</v>
      </c>
      <c r="H70" s="218">
        <f t="shared" si="4"/>
        <v>0</v>
      </c>
      <c r="I70" s="218">
        <f t="shared" si="4"/>
        <v>0</v>
      </c>
      <c r="J70" s="218">
        <f t="shared" si="4"/>
        <v>0</v>
      </c>
      <c r="K70" s="218">
        <f t="shared" si="4"/>
        <v>0</v>
      </c>
      <c r="L70" s="218">
        <f t="shared" si="4"/>
        <v>0</v>
      </c>
      <c r="M70" s="218">
        <f t="shared" si="4"/>
        <v>0</v>
      </c>
      <c r="N70" s="218">
        <f t="shared" si="4"/>
        <v>0</v>
      </c>
      <c r="O70" s="218">
        <f t="shared" si="4"/>
        <v>0</v>
      </c>
      <c r="P70" s="218">
        <f t="shared" si="4"/>
        <v>0</v>
      </c>
      <c r="Q70" s="218">
        <f t="shared" si="4"/>
        <v>0</v>
      </c>
      <c r="R70" s="218">
        <f t="shared" si="4"/>
        <v>0</v>
      </c>
      <c r="S70" s="218">
        <f t="shared" si="4"/>
        <v>0</v>
      </c>
      <c r="T70" s="218">
        <f t="shared" si="4"/>
        <v>0</v>
      </c>
    </row>
    <row r="71" spans="1:20" ht="10.5" customHeight="1">
      <c r="A71" s="153"/>
      <c r="B71" s="22" t="s">
        <v>446</v>
      </c>
      <c r="C71" s="25"/>
      <c r="D71" s="25"/>
      <c r="E71" s="218">
        <f aca="true" t="shared" si="5" ref="E71:T71">E34-SUM(E36:E42)-E46</f>
        <v>0</v>
      </c>
      <c r="F71" s="218">
        <f t="shared" si="5"/>
        <v>0</v>
      </c>
      <c r="G71" s="218">
        <f t="shared" si="5"/>
        <v>0</v>
      </c>
      <c r="H71" s="218">
        <f t="shared" si="5"/>
        <v>0</v>
      </c>
      <c r="I71" s="218">
        <f t="shared" si="5"/>
        <v>0</v>
      </c>
      <c r="J71" s="218">
        <f t="shared" si="5"/>
        <v>0</v>
      </c>
      <c r="K71" s="218">
        <f t="shared" si="5"/>
        <v>0</v>
      </c>
      <c r="L71" s="218">
        <f t="shared" si="5"/>
        <v>0</v>
      </c>
      <c r="M71" s="218">
        <f t="shared" si="5"/>
        <v>0</v>
      </c>
      <c r="N71" s="218">
        <f t="shared" si="5"/>
        <v>0</v>
      </c>
      <c r="O71" s="218">
        <f t="shared" si="5"/>
        <v>0</v>
      </c>
      <c r="P71" s="218">
        <f t="shared" si="5"/>
        <v>0</v>
      </c>
      <c r="Q71" s="218">
        <f t="shared" si="5"/>
        <v>0</v>
      </c>
      <c r="R71" s="218">
        <f t="shared" si="5"/>
        <v>0</v>
      </c>
      <c r="S71" s="218">
        <f t="shared" si="5"/>
        <v>0</v>
      </c>
      <c r="T71" s="218">
        <f t="shared" si="5"/>
        <v>0</v>
      </c>
    </row>
    <row r="72" spans="1:20" ht="10.5" customHeight="1">
      <c r="A72" s="153"/>
      <c r="B72" s="22" t="s">
        <v>447</v>
      </c>
      <c r="C72" s="25"/>
      <c r="D72" s="25"/>
      <c r="E72" s="218">
        <f>E47-SUM(E49:E56)</f>
        <v>0</v>
      </c>
      <c r="F72" s="218">
        <f aca="true" t="shared" si="6" ref="F72:T72">F47-SUM(F49:F56)</f>
        <v>0</v>
      </c>
      <c r="G72" s="218">
        <f t="shared" si="6"/>
        <v>0</v>
      </c>
      <c r="H72" s="218">
        <f t="shared" si="6"/>
        <v>0</v>
      </c>
      <c r="I72" s="218">
        <f t="shared" si="6"/>
        <v>0</v>
      </c>
      <c r="J72" s="218">
        <f t="shared" si="6"/>
        <v>0</v>
      </c>
      <c r="K72" s="218">
        <f t="shared" si="6"/>
        <v>0</v>
      </c>
      <c r="L72" s="218">
        <f t="shared" si="6"/>
        <v>0</v>
      </c>
      <c r="M72" s="218">
        <f t="shared" si="6"/>
        <v>0</v>
      </c>
      <c r="N72" s="218">
        <f t="shared" si="6"/>
        <v>0</v>
      </c>
      <c r="O72" s="218">
        <f t="shared" si="6"/>
        <v>0</v>
      </c>
      <c r="P72" s="218">
        <f t="shared" si="6"/>
        <v>0</v>
      </c>
      <c r="Q72" s="218">
        <f t="shared" si="6"/>
        <v>0</v>
      </c>
      <c r="R72" s="218">
        <f t="shared" si="6"/>
        <v>0</v>
      </c>
      <c r="S72" s="218">
        <f t="shared" si="6"/>
        <v>0</v>
      </c>
      <c r="T72" s="218">
        <f t="shared" si="6"/>
        <v>0</v>
      </c>
    </row>
    <row r="73" spans="1:20" ht="10.5" customHeight="1">
      <c r="A73" s="153"/>
      <c r="B73" s="22" t="s">
        <v>96</v>
      </c>
      <c r="C73" s="25"/>
      <c r="D73" s="25"/>
      <c r="E73" s="218">
        <f aca="true" t="shared" si="7" ref="E73:T73">+E62-E18-E29</f>
        <v>0</v>
      </c>
      <c r="F73" s="218">
        <f t="shared" si="7"/>
        <v>0</v>
      </c>
      <c r="G73" s="218">
        <f t="shared" si="7"/>
        <v>0</v>
      </c>
      <c r="H73" s="218">
        <f t="shared" si="7"/>
        <v>0</v>
      </c>
      <c r="I73" s="218">
        <f t="shared" si="7"/>
        <v>0</v>
      </c>
      <c r="J73" s="218">
        <f t="shared" si="7"/>
        <v>0</v>
      </c>
      <c r="K73" s="218">
        <f t="shared" si="7"/>
        <v>0</v>
      </c>
      <c r="L73" s="218">
        <f t="shared" si="7"/>
        <v>0</v>
      </c>
      <c r="M73" s="218">
        <f t="shared" si="7"/>
        <v>0</v>
      </c>
      <c r="N73" s="218">
        <f t="shared" si="7"/>
        <v>0</v>
      </c>
      <c r="O73" s="218">
        <f t="shared" si="7"/>
        <v>0</v>
      </c>
      <c r="P73" s="218">
        <f t="shared" si="7"/>
        <v>0</v>
      </c>
      <c r="Q73" s="218">
        <f t="shared" si="7"/>
        <v>0</v>
      </c>
      <c r="R73" s="218">
        <f t="shared" si="7"/>
        <v>0</v>
      </c>
      <c r="S73" s="218">
        <f t="shared" si="7"/>
        <v>0</v>
      </c>
      <c r="T73" s="218">
        <f t="shared" si="7"/>
        <v>0</v>
      </c>
    </row>
    <row r="74" spans="1:22" ht="10.5" customHeight="1">
      <c r="A74" s="31" t="s">
        <v>74</v>
      </c>
      <c r="B74" s="30"/>
      <c r="C74" s="27"/>
      <c r="D74" s="27"/>
      <c r="E74" s="218"/>
      <c r="F74" s="218"/>
      <c r="G74" s="218"/>
      <c r="H74" s="218"/>
      <c r="I74" s="218"/>
      <c r="J74" s="218"/>
      <c r="K74" s="218"/>
      <c r="L74" s="218"/>
      <c r="M74" s="218"/>
      <c r="N74" s="218"/>
      <c r="O74" s="218"/>
      <c r="P74" s="218"/>
      <c r="Q74" s="218"/>
      <c r="R74" s="218"/>
      <c r="S74" s="218"/>
      <c r="T74" s="218"/>
      <c r="U74" s="20"/>
      <c r="V74" s="20"/>
    </row>
    <row r="75" spans="1:22" ht="10.5" customHeight="1">
      <c r="A75" s="219"/>
      <c r="B75" s="30" t="s">
        <v>97</v>
      </c>
      <c r="C75" s="22"/>
      <c r="D75" s="27"/>
      <c r="E75" s="218">
        <f aca="true" t="shared" si="8" ref="E75:T75">E27-E7+E18-E21</f>
        <v>0</v>
      </c>
      <c r="F75" s="218">
        <f t="shared" si="8"/>
        <v>0</v>
      </c>
      <c r="G75" s="218">
        <f t="shared" si="8"/>
        <v>0</v>
      </c>
      <c r="H75" s="218">
        <f t="shared" si="8"/>
        <v>0</v>
      </c>
      <c r="I75" s="218">
        <f t="shared" si="8"/>
        <v>0</v>
      </c>
      <c r="J75" s="218">
        <f t="shared" si="8"/>
        <v>0</v>
      </c>
      <c r="K75" s="218">
        <f t="shared" si="8"/>
        <v>0</v>
      </c>
      <c r="L75" s="218">
        <f t="shared" si="8"/>
        <v>0</v>
      </c>
      <c r="M75" s="218">
        <f t="shared" si="8"/>
        <v>0</v>
      </c>
      <c r="N75" s="218">
        <f t="shared" si="8"/>
        <v>0</v>
      </c>
      <c r="O75" s="218">
        <f t="shared" si="8"/>
        <v>0</v>
      </c>
      <c r="P75" s="218">
        <f t="shared" si="8"/>
        <v>0</v>
      </c>
      <c r="Q75" s="218">
        <f t="shared" si="8"/>
        <v>0</v>
      </c>
      <c r="R75" s="218">
        <f t="shared" si="8"/>
        <v>0</v>
      </c>
      <c r="S75" s="218">
        <f t="shared" si="8"/>
        <v>0</v>
      </c>
      <c r="T75" s="218">
        <f t="shared" si="8"/>
        <v>0</v>
      </c>
      <c r="U75" s="20"/>
      <c r="V75" s="20"/>
    </row>
    <row r="76" spans="1:22" ht="10.5" customHeight="1">
      <c r="A76" s="219"/>
      <c r="B76" s="30" t="s">
        <v>98</v>
      </c>
      <c r="C76" s="23"/>
      <c r="D76" s="27"/>
      <c r="E76" s="218">
        <f aca="true" t="shared" si="9" ref="E76:T76">E28-E7+E18</f>
        <v>0</v>
      </c>
      <c r="F76" s="218">
        <f t="shared" si="9"/>
        <v>0</v>
      </c>
      <c r="G76" s="218">
        <f t="shared" si="9"/>
        <v>0</v>
      </c>
      <c r="H76" s="218">
        <f t="shared" si="9"/>
        <v>0</v>
      </c>
      <c r="I76" s="218">
        <f t="shared" si="9"/>
        <v>0</v>
      </c>
      <c r="J76" s="218">
        <f t="shared" si="9"/>
        <v>0</v>
      </c>
      <c r="K76" s="218">
        <f t="shared" si="9"/>
        <v>0</v>
      </c>
      <c r="L76" s="218">
        <f t="shared" si="9"/>
        <v>0</v>
      </c>
      <c r="M76" s="218">
        <f t="shared" si="9"/>
        <v>0</v>
      </c>
      <c r="N76" s="218">
        <f t="shared" si="9"/>
        <v>0</v>
      </c>
      <c r="O76" s="218">
        <f t="shared" si="9"/>
        <v>0</v>
      </c>
      <c r="P76" s="218">
        <f t="shared" si="9"/>
        <v>0</v>
      </c>
      <c r="Q76" s="218">
        <f t="shared" si="9"/>
        <v>0</v>
      </c>
      <c r="R76" s="218">
        <f t="shared" si="9"/>
        <v>0</v>
      </c>
      <c r="S76" s="218">
        <f t="shared" si="9"/>
        <v>0</v>
      </c>
      <c r="T76" s="218">
        <f t="shared" si="9"/>
        <v>0</v>
      </c>
      <c r="U76" s="20"/>
      <c r="V76" s="20"/>
    </row>
    <row r="77" spans="1:22" ht="10.5" customHeight="1">
      <c r="A77" s="219"/>
      <c r="B77" s="30" t="s">
        <v>99</v>
      </c>
      <c r="C77" s="23"/>
      <c r="D77" s="27"/>
      <c r="E77" s="218">
        <f aca="true" t="shared" si="10" ref="E77:T77">E33-E7+E18+E29</f>
        <v>0</v>
      </c>
      <c r="F77" s="218">
        <f t="shared" si="10"/>
        <v>0</v>
      </c>
      <c r="G77" s="218">
        <f t="shared" si="10"/>
        <v>0</v>
      </c>
      <c r="H77" s="218">
        <f t="shared" si="10"/>
        <v>0</v>
      </c>
      <c r="I77" s="218">
        <f t="shared" si="10"/>
        <v>0</v>
      </c>
      <c r="J77" s="218">
        <f t="shared" si="10"/>
        <v>0</v>
      </c>
      <c r="K77" s="218">
        <f t="shared" si="10"/>
        <v>0</v>
      </c>
      <c r="L77" s="218">
        <f t="shared" si="10"/>
        <v>0</v>
      </c>
      <c r="M77" s="218">
        <f t="shared" si="10"/>
        <v>0</v>
      </c>
      <c r="N77" s="218">
        <f t="shared" si="10"/>
        <v>0</v>
      </c>
      <c r="O77" s="218">
        <f t="shared" si="10"/>
        <v>0</v>
      </c>
      <c r="P77" s="218">
        <f t="shared" si="10"/>
        <v>0</v>
      </c>
      <c r="Q77" s="218">
        <f t="shared" si="10"/>
        <v>0</v>
      </c>
      <c r="R77" s="218">
        <f t="shared" si="10"/>
        <v>0</v>
      </c>
      <c r="S77" s="218">
        <f t="shared" si="10"/>
        <v>0</v>
      </c>
      <c r="T77" s="218">
        <f t="shared" si="10"/>
        <v>0</v>
      </c>
      <c r="U77" s="20"/>
      <c r="V77" s="20"/>
    </row>
    <row r="78" spans="1:22" ht="10.5" customHeight="1">
      <c r="A78" s="219"/>
      <c r="B78" s="30" t="s">
        <v>100</v>
      </c>
      <c r="C78" s="23"/>
      <c r="D78" s="27"/>
      <c r="E78" s="218">
        <f aca="true" t="shared" si="11" ref="E78:T78">+E33-E7+E62</f>
        <v>0</v>
      </c>
      <c r="F78" s="218">
        <f t="shared" si="11"/>
        <v>0</v>
      </c>
      <c r="G78" s="218">
        <f t="shared" si="11"/>
        <v>0</v>
      </c>
      <c r="H78" s="218">
        <f t="shared" si="11"/>
        <v>0</v>
      </c>
      <c r="I78" s="218">
        <f t="shared" si="11"/>
        <v>0</v>
      </c>
      <c r="J78" s="218">
        <f t="shared" si="11"/>
        <v>0</v>
      </c>
      <c r="K78" s="218">
        <f t="shared" si="11"/>
        <v>0</v>
      </c>
      <c r="L78" s="218">
        <f t="shared" si="11"/>
        <v>0</v>
      </c>
      <c r="M78" s="218">
        <f t="shared" si="11"/>
        <v>0</v>
      </c>
      <c r="N78" s="218">
        <f t="shared" si="11"/>
        <v>0</v>
      </c>
      <c r="O78" s="218">
        <f t="shared" si="11"/>
        <v>0</v>
      </c>
      <c r="P78" s="218">
        <f t="shared" si="11"/>
        <v>0</v>
      </c>
      <c r="Q78" s="218">
        <f t="shared" si="11"/>
        <v>0</v>
      </c>
      <c r="R78" s="218">
        <f t="shared" si="11"/>
        <v>0</v>
      </c>
      <c r="S78" s="218">
        <f t="shared" si="11"/>
        <v>0</v>
      </c>
      <c r="T78" s="218">
        <f t="shared" si="11"/>
        <v>0</v>
      </c>
      <c r="U78" s="20"/>
      <c r="V78" s="20"/>
    </row>
    <row r="79" spans="1:22" ht="10.5" customHeight="1">
      <c r="A79" s="219"/>
      <c r="B79" s="258" t="s">
        <v>274</v>
      </c>
      <c r="C79" s="23"/>
      <c r="D79" s="27"/>
      <c r="E79" s="218">
        <f aca="true" t="shared" si="12" ref="E79:T79">E7-E18-E29-E34+E47+E60</f>
        <v>0</v>
      </c>
      <c r="F79" s="218">
        <f t="shared" si="12"/>
        <v>0</v>
      </c>
      <c r="G79" s="218">
        <f t="shared" si="12"/>
        <v>0</v>
      </c>
      <c r="H79" s="218">
        <f t="shared" si="12"/>
        <v>0</v>
      </c>
      <c r="I79" s="218">
        <f t="shared" si="12"/>
        <v>0</v>
      </c>
      <c r="J79" s="218">
        <f t="shared" si="12"/>
        <v>0</v>
      </c>
      <c r="K79" s="218">
        <f t="shared" si="12"/>
        <v>0</v>
      </c>
      <c r="L79" s="218">
        <f t="shared" si="12"/>
        <v>0</v>
      </c>
      <c r="M79" s="218">
        <f t="shared" si="12"/>
        <v>0</v>
      </c>
      <c r="N79" s="218">
        <f t="shared" si="12"/>
        <v>0</v>
      </c>
      <c r="O79" s="218">
        <f t="shared" si="12"/>
        <v>0</v>
      </c>
      <c r="P79" s="218">
        <f t="shared" si="12"/>
        <v>0</v>
      </c>
      <c r="Q79" s="218">
        <f t="shared" si="12"/>
        <v>0</v>
      </c>
      <c r="R79" s="218">
        <f t="shared" si="12"/>
        <v>0</v>
      </c>
      <c r="S79" s="218">
        <f t="shared" si="12"/>
        <v>0</v>
      </c>
      <c r="T79" s="218">
        <f t="shared" si="12"/>
        <v>0</v>
      </c>
      <c r="U79" s="20"/>
      <c r="V79" s="20"/>
    </row>
    <row r="80" spans="1:22" ht="10.5" customHeight="1">
      <c r="A80" s="220"/>
      <c r="B80" s="297" t="s">
        <v>275</v>
      </c>
      <c r="C80" s="251"/>
      <c r="D80" s="221"/>
      <c r="E80" s="222">
        <f aca="true" t="shared" si="13" ref="E80:T80">+E7-E62-E34+E47+E60</f>
        <v>0</v>
      </c>
      <c r="F80" s="222">
        <f t="shared" si="13"/>
        <v>0</v>
      </c>
      <c r="G80" s="222">
        <f t="shared" si="13"/>
        <v>0</v>
      </c>
      <c r="H80" s="222">
        <f t="shared" si="13"/>
        <v>0</v>
      </c>
      <c r="I80" s="222">
        <f t="shared" si="13"/>
        <v>0</v>
      </c>
      <c r="J80" s="222">
        <f t="shared" si="13"/>
        <v>0</v>
      </c>
      <c r="K80" s="222">
        <f t="shared" si="13"/>
        <v>0</v>
      </c>
      <c r="L80" s="222">
        <f t="shared" si="13"/>
        <v>0</v>
      </c>
      <c r="M80" s="222">
        <f t="shared" si="13"/>
        <v>0</v>
      </c>
      <c r="N80" s="222">
        <f t="shared" si="13"/>
        <v>0</v>
      </c>
      <c r="O80" s="222">
        <f t="shared" si="13"/>
        <v>0</v>
      </c>
      <c r="P80" s="222">
        <f t="shared" si="13"/>
        <v>0</v>
      </c>
      <c r="Q80" s="222">
        <f t="shared" si="13"/>
        <v>0</v>
      </c>
      <c r="R80" s="222">
        <f t="shared" si="13"/>
        <v>0</v>
      </c>
      <c r="S80" s="222">
        <f t="shared" si="13"/>
        <v>0</v>
      </c>
      <c r="T80" s="222">
        <f t="shared" si="13"/>
        <v>0</v>
      </c>
      <c r="U80" s="20"/>
      <c r="V80" s="20"/>
    </row>
    <row r="81" spans="1:20" ht="10.5" customHeight="1">
      <c r="A81" s="22"/>
      <c r="B81" s="22"/>
      <c r="C81" s="22"/>
      <c r="D81" s="25"/>
      <c r="E81" s="223"/>
      <c r="F81" s="223"/>
      <c r="G81" s="223"/>
      <c r="H81" s="223"/>
      <c r="I81" s="223"/>
      <c r="J81" s="223"/>
      <c r="K81" s="223"/>
      <c r="L81" s="223"/>
      <c r="M81" s="223"/>
      <c r="N81" s="223"/>
      <c r="O81" s="223"/>
      <c r="P81" s="223"/>
      <c r="Q81" s="223"/>
      <c r="R81" s="223"/>
      <c r="S81" s="223"/>
      <c r="T81" s="223"/>
    </row>
    <row r="82" spans="1:6" ht="12.75">
      <c r="A82" s="267" t="s">
        <v>216</v>
      </c>
      <c r="B82" s="265"/>
      <c r="C82" s="78"/>
      <c r="D82" s="265"/>
      <c r="E82" s="265"/>
      <c r="F82" s="265"/>
    </row>
    <row r="83" spans="1:3" ht="12.75">
      <c r="A83" s="225"/>
      <c r="B83" s="78"/>
      <c r="C83" s="78"/>
    </row>
    <row r="84" spans="1:3" ht="12.75">
      <c r="A84" s="225"/>
      <c r="B84" s="78"/>
      <c r="C84" s="78"/>
    </row>
    <row r="85" spans="1:3" ht="12.75">
      <c r="A85" s="225"/>
      <c r="B85" s="86"/>
      <c r="C85" s="78"/>
    </row>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sheetProtection/>
  <mergeCells count="6">
    <mergeCell ref="A1:C1"/>
    <mergeCell ref="A4:C4"/>
    <mergeCell ref="I3:T3"/>
    <mergeCell ref="A5:C5"/>
    <mergeCell ref="A3:C3"/>
    <mergeCell ref="E3:H3"/>
  </mergeCells>
  <printOptions/>
  <pageMargins left="0.4724409448818898" right="0.4724409448818898" top="0.3937007874015748" bottom="0.3937007874015748" header="0.31496062992125984" footer="0.31496062992125984"/>
  <pageSetup fitToHeight="0" horizontalDpi="600" verticalDpi="600" orientation="landscape" r:id="rId1"/>
  <rowBreaks count="2" manualBreakCount="2">
    <brk id="33" max="255" man="1"/>
    <brk id="62" max="255" man="1"/>
  </rowBreaks>
  <colBreaks count="2" manualBreakCount="2">
    <brk id="8" max="65535" man="1"/>
    <brk id="14" max="65535" man="1"/>
  </colBreaks>
</worksheet>
</file>

<file path=xl/worksheets/sheet6.xml><?xml version="1.0" encoding="utf-8"?>
<worksheet xmlns="http://schemas.openxmlformats.org/spreadsheetml/2006/main" xmlns:r="http://schemas.openxmlformats.org/officeDocument/2006/relationships">
  <sheetPr>
    <tabColor indexed="48"/>
  </sheetPr>
  <dimension ref="A1:Z85"/>
  <sheetViews>
    <sheetView zoomScalePageLayoutView="0" workbookViewId="0" topLeftCell="A1">
      <pane xSplit="3" ySplit="5" topLeftCell="D6" activePane="bottomRight" state="frozen"/>
      <selection pane="topLeft" activeCell="A1" sqref="A1:R1"/>
      <selection pane="topRight" activeCell="A1" sqref="A1:R1"/>
      <selection pane="bottomLeft" activeCell="A1" sqref="A1:R1"/>
      <selection pane="bottomRight" activeCell="D6" sqref="D6"/>
    </sheetView>
  </sheetViews>
  <sheetFormatPr defaultColWidth="9.33203125" defaultRowHeight="12.75"/>
  <cols>
    <col min="1" max="1" width="3" style="0" customWidth="1"/>
    <col min="2" max="2" width="46.33203125" style="0" customWidth="1"/>
    <col min="3" max="3" width="10" style="0" customWidth="1"/>
    <col min="4" max="7" width="19.83203125" style="0" customWidth="1"/>
    <col min="8" max="19" width="13.66015625" style="0" customWidth="1"/>
  </cols>
  <sheetData>
    <row r="1" spans="1:3" s="20" customFormat="1" ht="11.25" customHeight="1">
      <c r="A1" s="332" t="str">
        <f>'Page de couverture'!K7</f>
        <v>[nom du pays]</v>
      </c>
      <c r="B1" s="332"/>
      <c r="C1" s="332"/>
    </row>
    <row r="2" spans="1:3" s="20" customFormat="1" ht="11.25" customHeight="1">
      <c r="A2" s="18" t="str">
        <f>'Page de couverture'!K13</f>
        <v>[Unité monétaire / année finissant le ... (mois, jour)]</v>
      </c>
      <c r="B2" s="18"/>
      <c r="C2" s="18"/>
    </row>
    <row r="3" spans="1:19" s="20" customFormat="1" ht="11.25" customHeight="1">
      <c r="A3" s="333" t="s">
        <v>118</v>
      </c>
      <c r="B3" s="334"/>
      <c r="C3" s="334"/>
      <c r="D3" s="335" t="str">
        <f>'Page de couverture'!K11</f>
        <v>[Année à laquelle les données se rapportent]</v>
      </c>
      <c r="E3" s="336"/>
      <c r="F3" s="336"/>
      <c r="G3" s="337"/>
      <c r="H3" s="327" t="str">
        <f>D3</f>
        <v>[Année à laquelle les données se rapportent]</v>
      </c>
      <c r="I3" s="328"/>
      <c r="J3" s="328"/>
      <c r="K3" s="328"/>
      <c r="L3" s="328"/>
      <c r="M3" s="328"/>
      <c r="N3" s="328"/>
      <c r="O3" s="328"/>
      <c r="P3" s="328"/>
      <c r="Q3" s="328"/>
      <c r="R3" s="328"/>
      <c r="S3" s="329"/>
    </row>
    <row r="4" spans="1:19" s="20" customFormat="1" ht="11.25" customHeight="1">
      <c r="A4" s="340"/>
      <c r="B4" s="341"/>
      <c r="C4" s="38" t="s">
        <v>41</v>
      </c>
      <c r="D4" s="35" t="s">
        <v>25</v>
      </c>
      <c r="E4" s="35" t="s">
        <v>26</v>
      </c>
      <c r="F4" s="35" t="s">
        <v>27</v>
      </c>
      <c r="G4" s="35" t="s">
        <v>28</v>
      </c>
      <c r="H4" s="95" t="s">
        <v>29</v>
      </c>
      <c r="I4" s="35" t="s">
        <v>30</v>
      </c>
      <c r="J4" s="35" t="s">
        <v>31</v>
      </c>
      <c r="K4" s="35" t="s">
        <v>32</v>
      </c>
      <c r="L4" s="35" t="s">
        <v>33</v>
      </c>
      <c r="M4" s="35" t="s">
        <v>34</v>
      </c>
      <c r="N4" s="35" t="s">
        <v>35</v>
      </c>
      <c r="O4" s="35" t="s">
        <v>36</v>
      </c>
      <c r="P4" s="35" t="s">
        <v>37</v>
      </c>
      <c r="Q4" s="35" t="s">
        <v>38</v>
      </c>
      <c r="R4" s="35" t="s">
        <v>39</v>
      </c>
      <c r="S4" s="35" t="s">
        <v>40</v>
      </c>
    </row>
    <row r="5" spans="1:19" s="20" customFormat="1" ht="11.25" customHeight="1">
      <c r="A5" s="330"/>
      <c r="B5" s="345"/>
      <c r="C5" s="37" t="s">
        <v>376</v>
      </c>
      <c r="D5" s="226" t="s">
        <v>382</v>
      </c>
      <c r="E5" s="226" t="s">
        <v>382</v>
      </c>
      <c r="F5" s="226" t="s">
        <v>382</v>
      </c>
      <c r="G5" s="227" t="s">
        <v>382</v>
      </c>
      <c r="H5" s="226" t="s">
        <v>382</v>
      </c>
      <c r="I5" s="226" t="s">
        <v>382</v>
      </c>
      <c r="J5" s="226" t="s">
        <v>382</v>
      </c>
      <c r="K5" s="226" t="s">
        <v>382</v>
      </c>
      <c r="L5" s="226" t="s">
        <v>382</v>
      </c>
      <c r="M5" s="226" t="s">
        <v>382</v>
      </c>
      <c r="N5" s="226" t="s">
        <v>382</v>
      </c>
      <c r="O5" s="226" t="s">
        <v>382</v>
      </c>
      <c r="P5" s="226" t="s">
        <v>382</v>
      </c>
      <c r="Q5" s="226" t="s">
        <v>382</v>
      </c>
      <c r="R5" s="226" t="s">
        <v>382</v>
      </c>
      <c r="S5" s="226" t="s">
        <v>382</v>
      </c>
    </row>
    <row r="6" spans="1:19" ht="12.75">
      <c r="A6" s="77" t="s">
        <v>75</v>
      </c>
      <c r="B6" s="78"/>
      <c r="C6" s="81"/>
      <c r="D6" s="96"/>
      <c r="E6" s="96"/>
      <c r="F6" s="96"/>
      <c r="G6" s="228"/>
      <c r="H6" s="96"/>
      <c r="I6" s="96"/>
      <c r="J6" s="96"/>
      <c r="K6" s="96"/>
      <c r="L6" s="96"/>
      <c r="M6" s="96"/>
      <c r="N6" s="96"/>
      <c r="O6" s="96"/>
      <c r="P6" s="96"/>
      <c r="Q6" s="96"/>
      <c r="R6" s="96"/>
      <c r="S6" s="96"/>
    </row>
    <row r="7" spans="1:19" ht="17.25" customHeight="1">
      <c r="A7" s="80" t="s">
        <v>76</v>
      </c>
      <c r="B7" s="78"/>
      <c r="C7" s="84">
        <v>1</v>
      </c>
      <c r="D7" s="97"/>
      <c r="E7" s="97"/>
      <c r="F7" s="97"/>
      <c r="G7" s="229"/>
      <c r="H7" s="97"/>
      <c r="I7" s="97"/>
      <c r="J7" s="97"/>
      <c r="K7" s="97"/>
      <c r="L7" s="97"/>
      <c r="M7" s="97"/>
      <c r="N7" s="97"/>
      <c r="O7" s="97"/>
      <c r="P7" s="97"/>
      <c r="Q7" s="97"/>
      <c r="R7" s="97"/>
      <c r="S7" s="97"/>
    </row>
    <row r="8" spans="1:19" ht="12.75">
      <c r="A8" s="161"/>
      <c r="B8" s="78" t="s">
        <v>46</v>
      </c>
      <c r="C8" s="84">
        <v>11</v>
      </c>
      <c r="D8" s="97"/>
      <c r="E8" s="97"/>
      <c r="F8" s="97"/>
      <c r="G8" s="229"/>
      <c r="H8" s="97"/>
      <c r="I8" s="97"/>
      <c r="J8" s="97"/>
      <c r="K8" s="97"/>
      <c r="L8" s="97"/>
      <c r="M8" s="97"/>
      <c r="N8" s="97"/>
      <c r="O8" s="97"/>
      <c r="P8" s="97"/>
      <c r="Q8" s="97"/>
      <c r="R8" s="97"/>
      <c r="S8" s="97"/>
    </row>
    <row r="9" spans="1:19" ht="12.75">
      <c r="A9" s="161"/>
      <c r="B9" s="230" t="s">
        <v>47</v>
      </c>
      <c r="C9" s="174">
        <v>111</v>
      </c>
      <c r="D9" s="97"/>
      <c r="E9" s="97"/>
      <c r="F9" s="97"/>
      <c r="G9" s="229"/>
      <c r="H9" s="97"/>
      <c r="I9" s="97"/>
      <c r="J9" s="97"/>
      <c r="K9" s="97"/>
      <c r="L9" s="97"/>
      <c r="M9" s="97"/>
      <c r="N9" s="97"/>
      <c r="O9" s="97"/>
      <c r="P9" s="97"/>
      <c r="Q9" s="97"/>
      <c r="R9" s="97"/>
      <c r="S9" s="97"/>
    </row>
    <row r="10" spans="1:19" ht="12.75">
      <c r="A10" s="161"/>
      <c r="B10" s="230" t="s">
        <v>48</v>
      </c>
      <c r="C10" s="174">
        <v>112</v>
      </c>
      <c r="D10" s="97"/>
      <c r="E10" s="97"/>
      <c r="F10" s="97"/>
      <c r="G10" s="229"/>
      <c r="H10" s="97"/>
      <c r="I10" s="97"/>
      <c r="J10" s="97"/>
      <c r="K10" s="97"/>
      <c r="L10" s="97"/>
      <c r="M10" s="97"/>
      <c r="N10" s="97"/>
      <c r="O10" s="97"/>
      <c r="P10" s="97"/>
      <c r="Q10" s="97"/>
      <c r="R10" s="97"/>
      <c r="S10" s="97"/>
    </row>
    <row r="11" spans="1:19" ht="12.75">
      <c r="A11" s="161"/>
      <c r="B11" s="230" t="s">
        <v>49</v>
      </c>
      <c r="C11" s="174">
        <v>113</v>
      </c>
      <c r="D11" s="97"/>
      <c r="E11" s="97"/>
      <c r="F11" s="97"/>
      <c r="G11" s="229"/>
      <c r="H11" s="97"/>
      <c r="I11" s="97"/>
      <c r="J11" s="97"/>
      <c r="K11" s="97"/>
      <c r="L11" s="97"/>
      <c r="M11" s="97"/>
      <c r="N11" s="97"/>
      <c r="O11" s="97"/>
      <c r="P11" s="97"/>
      <c r="Q11" s="97"/>
      <c r="R11" s="97"/>
      <c r="S11" s="97"/>
    </row>
    <row r="12" spans="1:19" ht="12.75">
      <c r="A12" s="161"/>
      <c r="B12" s="230" t="s">
        <v>50</v>
      </c>
      <c r="C12" s="174">
        <v>114</v>
      </c>
      <c r="D12" s="97"/>
      <c r="E12" s="97"/>
      <c r="F12" s="97"/>
      <c r="G12" s="229"/>
      <c r="H12" s="97"/>
      <c r="I12" s="97"/>
      <c r="J12" s="97"/>
      <c r="K12" s="97"/>
      <c r="L12" s="97"/>
      <c r="M12" s="97"/>
      <c r="N12" s="97"/>
      <c r="O12" s="97"/>
      <c r="P12" s="97"/>
      <c r="Q12" s="97"/>
      <c r="R12" s="97"/>
      <c r="S12" s="97"/>
    </row>
    <row r="13" spans="1:19" ht="21">
      <c r="A13" s="161"/>
      <c r="B13" s="248" t="s">
        <v>51</v>
      </c>
      <c r="C13" s="174">
        <v>115</v>
      </c>
      <c r="D13" s="97"/>
      <c r="E13" s="97"/>
      <c r="F13" s="97"/>
      <c r="G13" s="229"/>
      <c r="H13" s="97"/>
      <c r="I13" s="97"/>
      <c r="J13" s="97"/>
      <c r="K13" s="97"/>
      <c r="L13" s="97"/>
      <c r="M13" s="97"/>
      <c r="N13" s="97"/>
      <c r="O13" s="97"/>
      <c r="P13" s="97"/>
      <c r="Q13" s="97"/>
      <c r="R13" s="97"/>
      <c r="S13" s="97"/>
    </row>
    <row r="14" spans="1:19" ht="12.75">
      <c r="A14" s="161"/>
      <c r="B14" s="230" t="s">
        <v>52</v>
      </c>
      <c r="C14" s="174">
        <v>116</v>
      </c>
      <c r="D14" s="97"/>
      <c r="E14" s="97"/>
      <c r="F14" s="97"/>
      <c r="G14" s="229"/>
      <c r="H14" s="97"/>
      <c r="I14" s="97"/>
      <c r="J14" s="97"/>
      <c r="K14" s="97"/>
      <c r="L14" s="97"/>
      <c r="M14" s="97"/>
      <c r="N14" s="97"/>
      <c r="O14" s="97"/>
      <c r="P14" s="97"/>
      <c r="Q14" s="97"/>
      <c r="R14" s="97"/>
      <c r="S14" s="97"/>
    </row>
    <row r="15" spans="1:19" ht="12.75">
      <c r="A15" s="161"/>
      <c r="B15" s="78" t="s">
        <v>53</v>
      </c>
      <c r="C15" s="84">
        <v>12</v>
      </c>
      <c r="D15" s="97"/>
      <c r="E15" s="97"/>
      <c r="F15" s="97"/>
      <c r="G15" s="229"/>
      <c r="H15" s="97"/>
      <c r="I15" s="97"/>
      <c r="J15" s="97"/>
      <c r="K15" s="97"/>
      <c r="L15" s="97"/>
      <c r="M15" s="97"/>
      <c r="N15" s="97"/>
      <c r="O15" s="97"/>
      <c r="P15" s="97"/>
      <c r="Q15" s="97"/>
      <c r="R15" s="97"/>
      <c r="S15" s="97"/>
    </row>
    <row r="16" spans="1:19" ht="12.75">
      <c r="A16" s="161"/>
      <c r="B16" s="78" t="s">
        <v>54</v>
      </c>
      <c r="C16" s="84">
        <v>13</v>
      </c>
      <c r="D16" s="97"/>
      <c r="E16" s="97"/>
      <c r="F16" s="97"/>
      <c r="G16" s="229"/>
      <c r="H16" s="97"/>
      <c r="I16" s="97"/>
      <c r="J16" s="97"/>
      <c r="K16" s="97"/>
      <c r="L16" s="97"/>
      <c r="M16" s="97"/>
      <c r="N16" s="97"/>
      <c r="O16" s="97"/>
      <c r="P16" s="97"/>
      <c r="Q16" s="97"/>
      <c r="R16" s="97"/>
      <c r="S16" s="97"/>
    </row>
    <row r="17" spans="1:19" ht="12.75">
      <c r="A17" s="161"/>
      <c r="B17" s="78" t="s">
        <v>77</v>
      </c>
      <c r="C17" s="84">
        <v>14</v>
      </c>
      <c r="D17" s="97"/>
      <c r="E17" s="97"/>
      <c r="F17" s="97"/>
      <c r="G17" s="229"/>
      <c r="H17" s="97"/>
      <c r="I17" s="97"/>
      <c r="J17" s="97"/>
      <c r="K17" s="97"/>
      <c r="L17" s="97"/>
      <c r="M17" s="97"/>
      <c r="N17" s="97"/>
      <c r="O17" s="97"/>
      <c r="P17" s="97"/>
      <c r="Q17" s="97"/>
      <c r="R17" s="97"/>
      <c r="S17" s="97"/>
    </row>
    <row r="18" spans="1:19" ht="17.25" customHeight="1">
      <c r="A18" s="80" t="s">
        <v>78</v>
      </c>
      <c r="B18" s="78"/>
      <c r="C18" s="84">
        <v>2</v>
      </c>
      <c r="D18" s="97"/>
      <c r="E18" s="97"/>
      <c r="F18" s="97"/>
      <c r="G18" s="229"/>
      <c r="H18" s="97"/>
      <c r="I18" s="97"/>
      <c r="J18" s="97"/>
      <c r="K18" s="97"/>
      <c r="L18" s="97"/>
      <c r="M18" s="97"/>
      <c r="N18" s="97"/>
      <c r="O18" s="97"/>
      <c r="P18" s="97"/>
      <c r="Q18" s="97"/>
      <c r="R18" s="97"/>
      <c r="S18" s="97"/>
    </row>
    <row r="19" spans="1:19" ht="12.75">
      <c r="A19" s="161"/>
      <c r="B19" s="78" t="s">
        <v>57</v>
      </c>
      <c r="C19" s="84">
        <v>21</v>
      </c>
      <c r="D19" s="97"/>
      <c r="E19" s="97"/>
      <c r="F19" s="97"/>
      <c r="G19" s="229"/>
      <c r="H19" s="97"/>
      <c r="I19" s="97"/>
      <c r="J19" s="97"/>
      <c r="K19" s="97"/>
      <c r="L19" s="97"/>
      <c r="M19" s="97"/>
      <c r="N19" s="97"/>
      <c r="O19" s="97"/>
      <c r="P19" s="97"/>
      <c r="Q19" s="97"/>
      <c r="R19" s="97"/>
      <c r="S19" s="97"/>
    </row>
    <row r="20" spans="1:19" ht="12.75">
      <c r="A20" s="161"/>
      <c r="B20" s="78" t="s">
        <v>79</v>
      </c>
      <c r="C20" s="84">
        <v>22</v>
      </c>
      <c r="D20" s="97"/>
      <c r="E20" s="97"/>
      <c r="F20" s="97"/>
      <c r="G20" s="229"/>
      <c r="H20" s="97"/>
      <c r="I20" s="97"/>
      <c r="J20" s="97"/>
      <c r="K20" s="97"/>
      <c r="L20" s="97"/>
      <c r="M20" s="97"/>
      <c r="N20" s="97"/>
      <c r="O20" s="97"/>
      <c r="P20" s="97"/>
      <c r="Q20" s="97"/>
      <c r="R20" s="97"/>
      <c r="S20" s="97"/>
    </row>
    <row r="21" spans="1:19" ht="12.75">
      <c r="A21" s="161"/>
      <c r="B21" s="78" t="s">
        <v>60</v>
      </c>
      <c r="C21" s="84">
        <v>24</v>
      </c>
      <c r="D21" s="97"/>
      <c r="E21" s="97"/>
      <c r="F21" s="97"/>
      <c r="G21" s="229"/>
      <c r="H21" s="97"/>
      <c r="I21" s="97"/>
      <c r="J21" s="97"/>
      <c r="K21" s="97"/>
      <c r="L21" s="97"/>
      <c r="M21" s="97"/>
      <c r="N21" s="97"/>
      <c r="O21" s="97"/>
      <c r="P21" s="97"/>
      <c r="Q21" s="97"/>
      <c r="R21" s="97"/>
      <c r="S21" s="97"/>
    </row>
    <row r="22" spans="1:19" ht="12.75">
      <c r="A22" s="161"/>
      <c r="B22" s="78" t="s">
        <v>61</v>
      </c>
      <c r="C22" s="84">
        <v>25</v>
      </c>
      <c r="D22" s="97"/>
      <c r="E22" s="97"/>
      <c r="F22" s="97"/>
      <c r="G22" s="229"/>
      <c r="H22" s="97"/>
      <c r="I22" s="97"/>
      <c r="J22" s="97"/>
      <c r="K22" s="97"/>
      <c r="L22" s="97"/>
      <c r="M22" s="97"/>
      <c r="N22" s="97"/>
      <c r="O22" s="97"/>
      <c r="P22" s="97"/>
      <c r="Q22" s="97"/>
      <c r="R22" s="97"/>
      <c r="S22" s="97"/>
    </row>
    <row r="23" spans="1:19" ht="12.75">
      <c r="A23" s="161"/>
      <c r="B23" s="78" t="s">
        <v>54</v>
      </c>
      <c r="C23" s="84">
        <v>26</v>
      </c>
      <c r="D23" s="97"/>
      <c r="E23" s="97"/>
      <c r="F23" s="97"/>
      <c r="G23" s="229"/>
      <c r="H23" s="97"/>
      <c r="I23" s="97"/>
      <c r="J23" s="97"/>
      <c r="K23" s="97"/>
      <c r="L23" s="97"/>
      <c r="M23" s="97"/>
      <c r="N23" s="97"/>
      <c r="O23" s="97"/>
      <c r="P23" s="97"/>
      <c r="Q23" s="97"/>
      <c r="R23" s="97"/>
      <c r="S23" s="97"/>
    </row>
    <row r="24" spans="1:19" ht="12.75">
      <c r="A24" s="161"/>
      <c r="B24" s="78" t="s">
        <v>62</v>
      </c>
      <c r="C24" s="84">
        <v>27</v>
      </c>
      <c r="D24" s="97"/>
      <c r="E24" s="97"/>
      <c r="F24" s="97"/>
      <c r="G24" s="229"/>
      <c r="H24" s="97"/>
      <c r="I24" s="97"/>
      <c r="J24" s="97"/>
      <c r="K24" s="97"/>
      <c r="L24" s="97"/>
      <c r="M24" s="97"/>
      <c r="N24" s="97"/>
      <c r="O24" s="97"/>
      <c r="P24" s="97"/>
      <c r="Q24" s="97"/>
      <c r="R24" s="97"/>
      <c r="S24" s="97"/>
    </row>
    <row r="25" spans="1:19" ht="12.75">
      <c r="A25" s="161"/>
      <c r="B25" s="78" t="s">
        <v>80</v>
      </c>
      <c r="C25" s="84">
        <v>28</v>
      </c>
      <c r="D25" s="97"/>
      <c r="E25" s="97"/>
      <c r="F25" s="97"/>
      <c r="G25" s="229"/>
      <c r="H25" s="97"/>
      <c r="I25" s="97"/>
      <c r="J25" s="97"/>
      <c r="K25" s="97"/>
      <c r="L25" s="97"/>
      <c r="M25" s="97"/>
      <c r="N25" s="97"/>
      <c r="O25" s="97"/>
      <c r="P25" s="97"/>
      <c r="Q25" s="97"/>
      <c r="R25" s="97"/>
      <c r="S25" s="97"/>
    </row>
    <row r="26" spans="1:19" ht="23.25" customHeight="1">
      <c r="A26" s="346" t="s">
        <v>81</v>
      </c>
      <c r="B26" s="347"/>
      <c r="C26" s="84" t="s">
        <v>320</v>
      </c>
      <c r="D26" s="97"/>
      <c r="E26" s="97"/>
      <c r="F26" s="97"/>
      <c r="G26" s="229"/>
      <c r="H26" s="97"/>
      <c r="I26" s="97"/>
      <c r="J26" s="97"/>
      <c r="K26" s="97"/>
      <c r="L26" s="97"/>
      <c r="M26" s="97"/>
      <c r="N26" s="97"/>
      <c r="O26" s="97"/>
      <c r="P26" s="97"/>
      <c r="Q26" s="97"/>
      <c r="R26" s="97"/>
      <c r="S26" s="97"/>
    </row>
    <row r="27" spans="1:19" ht="23.25" customHeight="1">
      <c r="A27" s="348" t="s">
        <v>82</v>
      </c>
      <c r="B27" s="349"/>
      <c r="C27" s="84">
        <v>31</v>
      </c>
      <c r="D27" s="97"/>
      <c r="E27" s="97"/>
      <c r="F27" s="97"/>
      <c r="G27" s="229"/>
      <c r="H27" s="97"/>
      <c r="I27" s="97"/>
      <c r="J27" s="97"/>
      <c r="K27" s="97"/>
      <c r="L27" s="97"/>
      <c r="M27" s="97"/>
      <c r="N27" s="97"/>
      <c r="O27" s="97"/>
      <c r="P27" s="97"/>
      <c r="Q27" s="97"/>
      <c r="R27" s="97"/>
      <c r="S27" s="97"/>
    </row>
    <row r="28" spans="1:19" ht="12.75">
      <c r="A28" s="161"/>
      <c r="B28" s="78" t="s">
        <v>83</v>
      </c>
      <c r="C28" s="84">
        <v>31.1</v>
      </c>
      <c r="D28" s="97"/>
      <c r="E28" s="97"/>
      <c r="F28" s="97"/>
      <c r="G28" s="229"/>
      <c r="H28" s="97"/>
      <c r="I28" s="97"/>
      <c r="J28" s="97"/>
      <c r="K28" s="97"/>
      <c r="L28" s="97"/>
      <c r="M28" s="97"/>
      <c r="N28" s="97"/>
      <c r="O28" s="97"/>
      <c r="P28" s="97"/>
      <c r="Q28" s="97"/>
      <c r="R28" s="97"/>
      <c r="S28" s="97"/>
    </row>
    <row r="29" spans="1:19" ht="12.75">
      <c r="A29" s="161"/>
      <c r="B29" s="78" t="s">
        <v>84</v>
      </c>
      <c r="C29" s="84">
        <v>31.2</v>
      </c>
      <c r="D29" s="97"/>
      <c r="E29" s="97"/>
      <c r="F29" s="97"/>
      <c r="G29" s="229"/>
      <c r="H29" s="97"/>
      <c r="I29" s="97"/>
      <c r="J29" s="97"/>
      <c r="K29" s="97"/>
      <c r="L29" s="97"/>
      <c r="M29" s="97"/>
      <c r="N29" s="97"/>
      <c r="O29" s="97"/>
      <c r="P29" s="97"/>
      <c r="Q29" s="97"/>
      <c r="R29" s="97"/>
      <c r="S29" s="97"/>
    </row>
    <row r="30" spans="1:19" ht="17.25" customHeight="1">
      <c r="A30" s="181" t="s">
        <v>88</v>
      </c>
      <c r="B30" s="78"/>
      <c r="C30" s="84" t="s">
        <v>321</v>
      </c>
      <c r="D30" s="97"/>
      <c r="E30" s="97"/>
      <c r="F30" s="97"/>
      <c r="G30" s="229"/>
      <c r="H30" s="97"/>
      <c r="I30" s="97"/>
      <c r="J30" s="97"/>
      <c r="K30" s="97"/>
      <c r="L30" s="97"/>
      <c r="M30" s="97"/>
      <c r="N30" s="97"/>
      <c r="O30" s="97"/>
      <c r="P30" s="97"/>
      <c r="Q30" s="97"/>
      <c r="R30" s="97"/>
      <c r="S30" s="97"/>
    </row>
    <row r="31" spans="1:19" ht="17.25" customHeight="1">
      <c r="A31" s="80" t="s">
        <v>85</v>
      </c>
      <c r="B31" s="78"/>
      <c r="C31" s="84" t="s">
        <v>322</v>
      </c>
      <c r="D31" s="97"/>
      <c r="E31" s="97"/>
      <c r="F31" s="97"/>
      <c r="G31" s="229"/>
      <c r="H31" s="97"/>
      <c r="I31" s="97"/>
      <c r="J31" s="97"/>
      <c r="K31" s="97"/>
      <c r="L31" s="97"/>
      <c r="M31" s="97"/>
      <c r="N31" s="97"/>
      <c r="O31" s="97"/>
      <c r="P31" s="97"/>
      <c r="Q31" s="97"/>
      <c r="R31" s="97"/>
      <c r="S31" s="97"/>
    </row>
    <row r="32" spans="1:19" ht="12.75">
      <c r="A32" s="255" t="s">
        <v>152</v>
      </c>
      <c r="B32" s="85"/>
      <c r="C32" s="84" t="s">
        <v>333</v>
      </c>
      <c r="D32" s="97"/>
      <c r="E32" s="97"/>
      <c r="F32" s="97"/>
      <c r="G32" s="229"/>
      <c r="H32" s="97"/>
      <c r="I32" s="97"/>
      <c r="J32" s="97"/>
      <c r="K32" s="97"/>
      <c r="L32" s="97"/>
      <c r="M32" s="97"/>
      <c r="N32" s="97"/>
      <c r="O32" s="97"/>
      <c r="P32" s="97"/>
      <c r="Q32" s="97"/>
      <c r="R32" s="97"/>
      <c r="S32" s="97"/>
    </row>
    <row r="33" spans="1:19" ht="12.75">
      <c r="A33" s="161"/>
      <c r="B33" s="179" t="s">
        <v>412</v>
      </c>
      <c r="C33" s="84">
        <v>3203</v>
      </c>
      <c r="D33" s="97"/>
      <c r="E33" s="97"/>
      <c r="F33" s="97"/>
      <c r="G33" s="229"/>
      <c r="H33" s="97"/>
      <c r="I33" s="97"/>
      <c r="J33" s="97"/>
      <c r="K33" s="97"/>
      <c r="L33" s="97"/>
      <c r="M33" s="97"/>
      <c r="N33" s="97"/>
      <c r="O33" s="97"/>
      <c r="P33" s="97"/>
      <c r="Q33" s="97"/>
      <c r="R33" s="97"/>
      <c r="S33" s="97"/>
    </row>
    <row r="34" spans="1:19" ht="12.75">
      <c r="A34" s="161"/>
      <c r="B34" s="179" t="s">
        <v>413</v>
      </c>
      <c r="C34" s="84">
        <v>3204</v>
      </c>
      <c r="D34" s="97"/>
      <c r="E34" s="97"/>
      <c r="F34" s="97"/>
      <c r="G34" s="229"/>
      <c r="H34" s="97"/>
      <c r="I34" s="97"/>
      <c r="J34" s="97"/>
      <c r="K34" s="97"/>
      <c r="L34" s="97"/>
      <c r="M34" s="97"/>
      <c r="N34" s="97"/>
      <c r="O34" s="97"/>
      <c r="P34" s="97"/>
      <c r="Q34" s="97"/>
      <c r="R34" s="97"/>
      <c r="S34" s="97"/>
    </row>
    <row r="35" spans="1:19" ht="12.75">
      <c r="A35" s="161"/>
      <c r="B35" s="179" t="s">
        <v>414</v>
      </c>
      <c r="C35" s="84">
        <v>3205</v>
      </c>
      <c r="D35" s="97"/>
      <c r="E35" s="97"/>
      <c r="F35" s="97"/>
      <c r="G35" s="229"/>
      <c r="H35" s="97"/>
      <c r="I35" s="97"/>
      <c r="J35" s="97"/>
      <c r="K35" s="97"/>
      <c r="L35" s="97"/>
      <c r="M35" s="97"/>
      <c r="N35" s="97"/>
      <c r="O35" s="97"/>
      <c r="P35" s="97"/>
      <c r="Q35" s="97"/>
      <c r="R35" s="97"/>
      <c r="S35" s="97"/>
    </row>
    <row r="36" spans="1:19" ht="12.75">
      <c r="A36" s="161"/>
      <c r="B36" s="179" t="s">
        <v>415</v>
      </c>
      <c r="C36" s="84">
        <v>3206</v>
      </c>
      <c r="D36" s="97"/>
      <c r="E36" s="97"/>
      <c r="F36" s="97"/>
      <c r="G36" s="229"/>
      <c r="H36" s="97"/>
      <c r="I36" s="97"/>
      <c r="J36" s="97"/>
      <c r="K36" s="97"/>
      <c r="L36" s="97"/>
      <c r="M36" s="97"/>
      <c r="N36" s="97"/>
      <c r="O36" s="97"/>
      <c r="P36" s="97"/>
      <c r="Q36" s="97"/>
      <c r="R36" s="97"/>
      <c r="S36" s="97"/>
    </row>
    <row r="37" spans="1:19" ht="12.75">
      <c r="A37" s="161"/>
      <c r="B37" s="179" t="s">
        <v>416</v>
      </c>
      <c r="C37" s="84">
        <v>3207</v>
      </c>
      <c r="D37" s="97"/>
      <c r="E37" s="97"/>
      <c r="F37" s="97"/>
      <c r="G37" s="229"/>
      <c r="H37" s="97"/>
      <c r="I37" s="97"/>
      <c r="J37" s="97"/>
      <c r="K37" s="97"/>
      <c r="L37" s="97"/>
      <c r="M37" s="97"/>
      <c r="N37" s="97"/>
      <c r="O37" s="97"/>
      <c r="P37" s="97"/>
      <c r="Q37" s="97"/>
      <c r="R37" s="97"/>
      <c r="S37" s="97"/>
    </row>
    <row r="38" spans="1:19" ht="19.5" customHeight="1">
      <c r="A38" s="255" t="s">
        <v>153</v>
      </c>
      <c r="B38" s="85"/>
      <c r="C38" s="84" t="s">
        <v>333</v>
      </c>
      <c r="D38" s="97"/>
      <c r="E38" s="97"/>
      <c r="F38" s="97"/>
      <c r="G38" s="229"/>
      <c r="H38" s="97"/>
      <c r="I38" s="97"/>
      <c r="J38" s="97"/>
      <c r="K38" s="97"/>
      <c r="L38" s="97"/>
      <c r="M38" s="97"/>
      <c r="N38" s="97"/>
      <c r="O38" s="97"/>
      <c r="P38" s="97"/>
      <c r="Q38" s="97"/>
      <c r="R38" s="97"/>
      <c r="S38" s="97"/>
    </row>
    <row r="39" spans="1:19" ht="12.75">
      <c r="A39" s="161"/>
      <c r="B39" s="179" t="s">
        <v>418</v>
      </c>
      <c r="C39" s="84" t="s">
        <v>323</v>
      </c>
      <c r="D39" s="97"/>
      <c r="E39" s="97"/>
      <c r="F39" s="97"/>
      <c r="G39" s="229"/>
      <c r="H39" s="97"/>
      <c r="I39" s="97"/>
      <c r="J39" s="97"/>
      <c r="K39" s="97"/>
      <c r="L39" s="97"/>
      <c r="M39" s="97"/>
      <c r="N39" s="97"/>
      <c r="O39" s="97"/>
      <c r="P39" s="97"/>
      <c r="Q39" s="97"/>
      <c r="R39" s="97"/>
      <c r="S39" s="97"/>
    </row>
    <row r="40" spans="1:19" ht="12.75">
      <c r="A40" s="161"/>
      <c r="B40" s="179" t="s">
        <v>419</v>
      </c>
      <c r="C40" s="84" t="s">
        <v>324</v>
      </c>
      <c r="D40" s="97"/>
      <c r="E40" s="97"/>
      <c r="F40" s="97"/>
      <c r="G40" s="229"/>
      <c r="H40" s="97"/>
      <c r="I40" s="97"/>
      <c r="J40" s="97"/>
      <c r="K40" s="97"/>
      <c r="L40" s="97"/>
      <c r="M40" s="97"/>
      <c r="N40" s="97"/>
      <c r="O40" s="97"/>
      <c r="P40" s="97"/>
      <c r="Q40" s="97"/>
      <c r="R40" s="97"/>
      <c r="S40" s="97"/>
    </row>
    <row r="41" spans="1:23" ht="12.75">
      <c r="A41" s="272"/>
      <c r="B41" s="179" t="s">
        <v>420</v>
      </c>
      <c r="C41" s="84">
        <v>323</v>
      </c>
      <c r="D41" s="96"/>
      <c r="E41" s="96"/>
      <c r="F41" s="96"/>
      <c r="G41" s="228"/>
      <c r="H41" s="96"/>
      <c r="I41" s="96"/>
      <c r="J41" s="96"/>
      <c r="K41" s="96"/>
      <c r="L41" s="96"/>
      <c r="M41" s="96"/>
      <c r="N41" s="96"/>
      <c r="O41" s="96"/>
      <c r="P41" s="96"/>
      <c r="Q41" s="96"/>
      <c r="R41" s="96"/>
      <c r="S41" s="96"/>
      <c r="T41" s="25"/>
      <c r="U41" s="25"/>
      <c r="V41" s="25"/>
      <c r="W41" s="25"/>
    </row>
    <row r="42" spans="1:19" ht="17.25" customHeight="1">
      <c r="A42" s="268" t="s">
        <v>70</v>
      </c>
      <c r="B42" s="78"/>
      <c r="C42" s="84">
        <v>33</v>
      </c>
      <c r="D42" s="97"/>
      <c r="E42" s="97"/>
      <c r="F42" s="97"/>
      <c r="G42" s="229"/>
      <c r="H42" s="97"/>
      <c r="I42" s="97"/>
      <c r="J42" s="97"/>
      <c r="K42" s="97"/>
      <c r="L42" s="97"/>
      <c r="M42" s="97"/>
      <c r="N42" s="97"/>
      <c r="O42" s="97"/>
      <c r="P42" s="97"/>
      <c r="Q42" s="97"/>
      <c r="R42" s="97"/>
      <c r="S42" s="97"/>
    </row>
    <row r="43" spans="1:19" ht="12.75">
      <c r="A43" s="255" t="s">
        <v>152</v>
      </c>
      <c r="B43" s="78"/>
      <c r="C43" s="84" t="s">
        <v>333</v>
      </c>
      <c r="D43" s="97"/>
      <c r="E43" s="97"/>
      <c r="F43" s="97"/>
      <c r="G43" s="229"/>
      <c r="H43" s="97"/>
      <c r="I43" s="97"/>
      <c r="J43" s="97"/>
      <c r="K43" s="97"/>
      <c r="L43" s="97"/>
      <c r="M43" s="97"/>
      <c r="N43" s="97"/>
      <c r="O43" s="97"/>
      <c r="P43" s="97"/>
      <c r="Q43" s="97"/>
      <c r="R43" s="97"/>
      <c r="S43" s="97"/>
    </row>
    <row r="44" spans="1:19" ht="12.75">
      <c r="A44" s="255"/>
      <c r="B44" s="179" t="s">
        <v>444</v>
      </c>
      <c r="C44" s="84">
        <v>3301</v>
      </c>
      <c r="D44" s="97"/>
      <c r="E44" s="97"/>
      <c r="F44" s="97"/>
      <c r="G44" s="229"/>
      <c r="H44" s="97"/>
      <c r="I44" s="97"/>
      <c r="J44" s="97"/>
      <c r="K44" s="97"/>
      <c r="L44" s="97"/>
      <c r="M44" s="97"/>
      <c r="N44" s="97"/>
      <c r="O44" s="97"/>
      <c r="P44" s="97"/>
      <c r="Q44" s="97"/>
      <c r="R44" s="97"/>
      <c r="S44" s="97"/>
    </row>
    <row r="45" spans="1:19" ht="12.75">
      <c r="A45" s="161"/>
      <c r="B45" s="179" t="s">
        <v>411</v>
      </c>
      <c r="C45" s="84">
        <v>3302</v>
      </c>
      <c r="D45" s="97"/>
      <c r="E45" s="97"/>
      <c r="F45" s="97"/>
      <c r="G45" s="229"/>
      <c r="H45" s="97"/>
      <c r="I45" s="97"/>
      <c r="J45" s="97"/>
      <c r="K45" s="97"/>
      <c r="L45" s="97"/>
      <c r="M45" s="97"/>
      <c r="N45" s="97"/>
      <c r="O45" s="97"/>
      <c r="P45" s="97"/>
      <c r="Q45" s="97"/>
      <c r="R45" s="97"/>
      <c r="S45" s="97"/>
    </row>
    <row r="46" spans="1:19" ht="12.75">
      <c r="A46" s="161"/>
      <c r="B46" s="179" t="s">
        <v>412</v>
      </c>
      <c r="C46" s="84">
        <v>3303</v>
      </c>
      <c r="D46" s="97"/>
      <c r="E46" s="97"/>
      <c r="F46" s="97"/>
      <c r="G46" s="229"/>
      <c r="H46" s="97"/>
      <c r="I46" s="97"/>
      <c r="J46" s="97"/>
      <c r="K46" s="97"/>
      <c r="L46" s="97"/>
      <c r="M46" s="97"/>
      <c r="N46" s="97"/>
      <c r="O46" s="97"/>
      <c r="P46" s="97"/>
      <c r="Q46" s="97"/>
      <c r="R46" s="97"/>
      <c r="S46" s="97"/>
    </row>
    <row r="47" spans="1:19" ht="12.75">
      <c r="A47" s="161"/>
      <c r="B47" s="179" t="s">
        <v>413</v>
      </c>
      <c r="C47" s="84">
        <v>3304</v>
      </c>
      <c r="D47" s="97"/>
      <c r="E47" s="97"/>
      <c r="F47" s="97"/>
      <c r="G47" s="229"/>
      <c r="H47" s="97"/>
      <c r="I47" s="97"/>
      <c r="J47" s="97"/>
      <c r="K47" s="97"/>
      <c r="L47" s="97"/>
      <c r="M47" s="97"/>
      <c r="N47" s="97"/>
      <c r="O47" s="97"/>
      <c r="P47" s="97"/>
      <c r="Q47" s="97"/>
      <c r="R47" s="97"/>
      <c r="S47" s="97"/>
    </row>
    <row r="48" spans="1:19" ht="12.75">
      <c r="A48" s="161"/>
      <c r="B48" s="179" t="s">
        <v>414</v>
      </c>
      <c r="C48" s="84">
        <v>3305</v>
      </c>
      <c r="D48" s="97"/>
      <c r="E48" s="97"/>
      <c r="F48" s="97"/>
      <c r="G48" s="229"/>
      <c r="H48" s="97"/>
      <c r="I48" s="97"/>
      <c r="J48" s="97"/>
      <c r="K48" s="97"/>
      <c r="L48" s="97"/>
      <c r="M48" s="97"/>
      <c r="N48" s="97"/>
      <c r="O48" s="97"/>
      <c r="P48" s="97"/>
      <c r="Q48" s="97"/>
      <c r="R48" s="97"/>
      <c r="S48" s="97"/>
    </row>
    <row r="49" spans="1:19" ht="12.75">
      <c r="A49" s="161"/>
      <c r="B49" s="179" t="s">
        <v>415</v>
      </c>
      <c r="C49" s="84">
        <v>3306</v>
      </c>
      <c r="D49" s="97"/>
      <c r="E49" s="97"/>
      <c r="F49" s="97"/>
      <c r="G49" s="229"/>
      <c r="H49" s="97"/>
      <c r="I49" s="97"/>
      <c r="J49" s="97"/>
      <c r="K49" s="97"/>
      <c r="L49" s="97"/>
      <c r="M49" s="97"/>
      <c r="N49" s="97"/>
      <c r="O49" s="97"/>
      <c r="P49" s="97"/>
      <c r="Q49" s="97"/>
      <c r="R49" s="97"/>
      <c r="S49" s="97"/>
    </row>
    <row r="50" spans="1:19" ht="12.75">
      <c r="A50" s="161"/>
      <c r="B50" s="179" t="s">
        <v>416</v>
      </c>
      <c r="C50" s="84">
        <v>3307</v>
      </c>
      <c r="D50" s="97"/>
      <c r="E50" s="97"/>
      <c r="F50" s="97"/>
      <c r="G50" s="229"/>
      <c r="H50" s="97"/>
      <c r="I50" s="97"/>
      <c r="J50" s="97"/>
      <c r="K50" s="97"/>
      <c r="L50" s="97"/>
      <c r="M50" s="97"/>
      <c r="N50" s="97"/>
      <c r="O50" s="97"/>
      <c r="P50" s="97"/>
      <c r="Q50" s="97"/>
      <c r="R50" s="97"/>
      <c r="S50" s="97"/>
    </row>
    <row r="51" spans="1:19" ht="12.75">
      <c r="A51" s="255" t="s">
        <v>155</v>
      </c>
      <c r="B51" s="78"/>
      <c r="C51" s="84" t="s">
        <v>333</v>
      </c>
      <c r="D51" s="97"/>
      <c r="E51" s="97"/>
      <c r="F51" s="97"/>
      <c r="G51" s="229"/>
      <c r="H51" s="97"/>
      <c r="I51" s="97"/>
      <c r="J51" s="97"/>
      <c r="K51" s="97"/>
      <c r="L51" s="97"/>
      <c r="M51" s="97"/>
      <c r="N51" s="97"/>
      <c r="O51" s="97"/>
      <c r="P51" s="97"/>
      <c r="Q51" s="97"/>
      <c r="R51" s="97"/>
      <c r="S51" s="97"/>
    </row>
    <row r="52" spans="1:19" ht="12.75">
      <c r="A52" s="161"/>
      <c r="B52" s="179" t="s">
        <v>418</v>
      </c>
      <c r="C52" s="84">
        <v>331</v>
      </c>
      <c r="D52" s="97"/>
      <c r="E52" s="97"/>
      <c r="F52" s="97"/>
      <c r="G52" s="229"/>
      <c r="H52" s="97"/>
      <c r="I52" s="97"/>
      <c r="J52" s="97"/>
      <c r="K52" s="97"/>
      <c r="L52" s="97"/>
      <c r="M52" s="97"/>
      <c r="N52" s="97"/>
      <c r="O52" s="97"/>
      <c r="P52" s="97"/>
      <c r="Q52" s="97"/>
      <c r="R52" s="97"/>
      <c r="S52" s="97"/>
    </row>
    <row r="53" spans="1:19" ht="12.75">
      <c r="A53" s="161"/>
      <c r="B53" s="179" t="s">
        <v>419</v>
      </c>
      <c r="C53" s="84">
        <v>332</v>
      </c>
      <c r="D53" s="97"/>
      <c r="E53" s="97"/>
      <c r="F53" s="97"/>
      <c r="G53" s="229"/>
      <c r="H53" s="97"/>
      <c r="I53" s="97"/>
      <c r="J53" s="97"/>
      <c r="K53" s="97"/>
      <c r="L53" s="97"/>
      <c r="M53" s="97"/>
      <c r="N53" s="97"/>
      <c r="O53" s="97"/>
      <c r="P53" s="97"/>
      <c r="Q53" s="97"/>
      <c r="R53" s="97"/>
      <c r="S53" s="97"/>
    </row>
    <row r="54" spans="1:19" ht="23.25" customHeight="1">
      <c r="A54" s="346" t="s">
        <v>86</v>
      </c>
      <c r="B54" s="350"/>
      <c r="C54" s="84" t="s">
        <v>325</v>
      </c>
      <c r="D54" s="97"/>
      <c r="E54" s="97"/>
      <c r="F54" s="97"/>
      <c r="G54" s="229"/>
      <c r="H54" s="97"/>
      <c r="I54" s="97"/>
      <c r="J54" s="97"/>
      <c r="K54" s="97"/>
      <c r="L54" s="97"/>
      <c r="M54" s="97"/>
      <c r="N54" s="97"/>
      <c r="O54" s="97"/>
      <c r="P54" s="97"/>
      <c r="Q54" s="97"/>
      <c r="R54" s="97"/>
      <c r="S54" s="97"/>
    </row>
    <row r="55" spans="1:19" ht="17.25" customHeight="1">
      <c r="A55" s="231" t="s">
        <v>87</v>
      </c>
      <c r="B55" s="194"/>
      <c r="C55" s="195" t="s">
        <v>326</v>
      </c>
      <c r="D55" s="232"/>
      <c r="E55" s="232"/>
      <c r="F55" s="232"/>
      <c r="G55" s="233"/>
      <c r="H55" s="232"/>
      <c r="I55" s="232"/>
      <c r="J55" s="232"/>
      <c r="K55" s="232"/>
      <c r="L55" s="232"/>
      <c r="M55" s="232"/>
      <c r="N55" s="232"/>
      <c r="O55" s="232"/>
      <c r="P55" s="232"/>
      <c r="Q55" s="232"/>
      <c r="R55" s="232"/>
      <c r="S55" s="232"/>
    </row>
    <row r="56" spans="1:19" ht="17.25" customHeight="1">
      <c r="A56" s="269" t="s">
        <v>217</v>
      </c>
      <c r="B56" s="271"/>
      <c r="C56" s="234" t="s">
        <v>327</v>
      </c>
      <c r="D56" s="235"/>
      <c r="E56" s="235"/>
      <c r="F56" s="235"/>
      <c r="G56" s="236"/>
      <c r="H56" s="235"/>
      <c r="I56" s="235"/>
      <c r="J56" s="235"/>
      <c r="K56" s="235"/>
      <c r="L56" s="235"/>
      <c r="M56" s="235"/>
      <c r="N56" s="235"/>
      <c r="O56" s="235"/>
      <c r="P56" s="235"/>
      <c r="Q56" s="235"/>
      <c r="R56" s="235"/>
      <c r="S56" s="235"/>
    </row>
    <row r="57" spans="1:19" ht="17.25" customHeight="1">
      <c r="A57" s="160" t="s">
        <v>22</v>
      </c>
      <c r="B57" s="78"/>
      <c r="C57" s="84"/>
      <c r="D57" s="97"/>
      <c r="E57" s="97"/>
      <c r="F57" s="97"/>
      <c r="G57" s="229"/>
      <c r="H57" s="97"/>
      <c r="I57" s="97"/>
      <c r="J57" s="97"/>
      <c r="K57" s="97"/>
      <c r="L57" s="97"/>
      <c r="M57" s="97"/>
      <c r="N57" s="97"/>
      <c r="O57" s="97"/>
      <c r="P57" s="97"/>
      <c r="Q57" s="97"/>
      <c r="R57" s="97"/>
      <c r="S57" s="97"/>
    </row>
    <row r="58" spans="1:19" ht="12.75">
      <c r="A58" s="162" t="s">
        <v>89</v>
      </c>
      <c r="B58" s="264"/>
      <c r="C58" s="237" t="s">
        <v>332</v>
      </c>
      <c r="D58" s="102"/>
      <c r="E58" s="102"/>
      <c r="F58" s="102"/>
      <c r="G58" s="238"/>
      <c r="H58" s="102"/>
      <c r="I58" s="102"/>
      <c r="J58" s="102"/>
      <c r="K58" s="102"/>
      <c r="L58" s="102"/>
      <c r="M58" s="102"/>
      <c r="N58" s="102"/>
      <c r="O58" s="102"/>
      <c r="P58" s="102"/>
      <c r="Q58" s="102"/>
      <c r="R58" s="102"/>
      <c r="S58" s="102"/>
    </row>
    <row r="59" spans="1:26" ht="12.75">
      <c r="A59" s="273"/>
      <c r="B59" s="273"/>
      <c r="C59" s="25"/>
      <c r="D59" s="23"/>
      <c r="E59" s="23"/>
      <c r="F59" s="23"/>
      <c r="G59" s="23"/>
      <c r="H59" s="23"/>
      <c r="I59" s="23"/>
      <c r="J59" s="23"/>
      <c r="K59" s="23"/>
      <c r="L59" s="23"/>
      <c r="M59" s="23"/>
      <c r="N59" s="23"/>
      <c r="O59" s="23"/>
      <c r="P59" s="23"/>
      <c r="Q59" s="23"/>
      <c r="R59" s="23"/>
      <c r="S59" s="23"/>
      <c r="T59" s="25"/>
      <c r="U59" s="25"/>
      <c r="V59" s="25"/>
      <c r="W59" s="25"/>
      <c r="X59" s="25"/>
      <c r="Y59" s="25"/>
      <c r="Z59" s="25"/>
    </row>
    <row r="60" spans="1:19" s="20" customFormat="1" ht="15.75" customHeight="1">
      <c r="A60" s="34" t="s">
        <v>90</v>
      </c>
      <c r="B60" s="239"/>
      <c r="C60" s="240"/>
      <c r="D60" s="241"/>
      <c r="E60" s="241"/>
      <c r="F60" s="241"/>
      <c r="G60" s="241"/>
      <c r="H60" s="241"/>
      <c r="I60" s="241"/>
      <c r="J60" s="241"/>
      <c r="K60" s="241"/>
      <c r="L60" s="241"/>
      <c r="M60" s="241"/>
      <c r="N60" s="241"/>
      <c r="O60" s="241"/>
      <c r="P60" s="241"/>
      <c r="Q60" s="241"/>
      <c r="R60" s="241"/>
      <c r="S60" s="241"/>
    </row>
    <row r="61" spans="1:19" s="20" customFormat="1" ht="10.5" customHeight="1">
      <c r="A61" s="31" t="s">
        <v>24</v>
      </c>
      <c r="B61" s="249"/>
      <c r="C61" s="27"/>
      <c r="D61" s="218"/>
      <c r="E61" s="218"/>
      <c r="F61" s="218"/>
      <c r="G61" s="218"/>
      <c r="H61" s="218"/>
      <c r="I61" s="218"/>
      <c r="J61" s="218"/>
      <c r="K61" s="218"/>
      <c r="L61" s="218"/>
      <c r="M61" s="218"/>
      <c r="N61" s="218"/>
      <c r="O61" s="218"/>
      <c r="P61" s="218"/>
      <c r="Q61" s="218"/>
      <c r="R61" s="218"/>
      <c r="S61" s="218"/>
    </row>
    <row r="62" spans="1:19" s="20" customFormat="1" ht="10.5" customHeight="1">
      <c r="A62" s="32"/>
      <c r="B62" s="243" t="s">
        <v>101</v>
      </c>
      <c r="C62" s="27" t="s">
        <v>346</v>
      </c>
      <c r="D62" s="218">
        <f aca="true" t="shared" si="0" ref="D62:S62">D7-D8-SUM(D15:D17)</f>
        <v>0</v>
      </c>
      <c r="E62" s="218">
        <f t="shared" si="0"/>
        <v>0</v>
      </c>
      <c r="F62" s="218">
        <f t="shared" si="0"/>
        <v>0</v>
      </c>
      <c r="G62" s="218">
        <f t="shared" si="0"/>
        <v>0</v>
      </c>
      <c r="H62" s="218">
        <f t="shared" si="0"/>
        <v>0</v>
      </c>
      <c r="I62" s="218">
        <f t="shared" si="0"/>
        <v>0</v>
      </c>
      <c r="J62" s="218">
        <f t="shared" si="0"/>
        <v>0</v>
      </c>
      <c r="K62" s="218">
        <f t="shared" si="0"/>
        <v>0</v>
      </c>
      <c r="L62" s="218">
        <f t="shared" si="0"/>
        <v>0</v>
      </c>
      <c r="M62" s="218">
        <f t="shared" si="0"/>
        <v>0</v>
      </c>
      <c r="N62" s="218">
        <f t="shared" si="0"/>
        <v>0</v>
      </c>
      <c r="O62" s="218">
        <f t="shared" si="0"/>
        <v>0</v>
      </c>
      <c r="P62" s="218">
        <f t="shared" si="0"/>
        <v>0</v>
      </c>
      <c r="Q62" s="218">
        <f t="shared" si="0"/>
        <v>0</v>
      </c>
      <c r="R62" s="218">
        <f t="shared" si="0"/>
        <v>0</v>
      </c>
      <c r="S62" s="218">
        <f t="shared" si="0"/>
        <v>0</v>
      </c>
    </row>
    <row r="63" spans="1:19" s="20" customFormat="1" ht="10.5" customHeight="1">
      <c r="A63" s="32"/>
      <c r="B63" s="243" t="s">
        <v>102</v>
      </c>
      <c r="C63" s="27"/>
      <c r="D63" s="218">
        <f aca="true" t="shared" si="1" ref="D63:S63">D8-SUM(D9:D14)</f>
        <v>0</v>
      </c>
      <c r="E63" s="218">
        <f t="shared" si="1"/>
        <v>0</v>
      </c>
      <c r="F63" s="218">
        <f t="shared" si="1"/>
        <v>0</v>
      </c>
      <c r="G63" s="218">
        <f t="shared" si="1"/>
        <v>0</v>
      </c>
      <c r="H63" s="218">
        <f t="shared" si="1"/>
        <v>0</v>
      </c>
      <c r="I63" s="218">
        <f t="shared" si="1"/>
        <v>0</v>
      </c>
      <c r="J63" s="218">
        <f t="shared" si="1"/>
        <v>0</v>
      </c>
      <c r="K63" s="218">
        <f t="shared" si="1"/>
        <v>0</v>
      </c>
      <c r="L63" s="218">
        <f t="shared" si="1"/>
        <v>0</v>
      </c>
      <c r="M63" s="218">
        <f t="shared" si="1"/>
        <v>0</v>
      </c>
      <c r="N63" s="218">
        <f t="shared" si="1"/>
        <v>0</v>
      </c>
      <c r="O63" s="218">
        <f t="shared" si="1"/>
        <v>0</v>
      </c>
      <c r="P63" s="218">
        <f t="shared" si="1"/>
        <v>0</v>
      </c>
      <c r="Q63" s="218">
        <f t="shared" si="1"/>
        <v>0</v>
      </c>
      <c r="R63" s="218">
        <f t="shared" si="1"/>
        <v>0</v>
      </c>
      <c r="S63" s="218">
        <f t="shared" si="1"/>
        <v>0</v>
      </c>
    </row>
    <row r="64" spans="1:19" s="20" customFormat="1" ht="10.5" customHeight="1">
      <c r="A64" s="32"/>
      <c r="B64" s="243" t="s">
        <v>103</v>
      </c>
      <c r="C64" s="27" t="s">
        <v>346</v>
      </c>
      <c r="D64" s="218">
        <f aca="true" t="shared" si="2" ref="D64:S64">D18-SUM(D19:D25)</f>
        <v>0</v>
      </c>
      <c r="E64" s="218">
        <f t="shared" si="2"/>
        <v>0</v>
      </c>
      <c r="F64" s="218">
        <f t="shared" si="2"/>
        <v>0</v>
      </c>
      <c r="G64" s="218">
        <f t="shared" si="2"/>
        <v>0</v>
      </c>
      <c r="H64" s="218">
        <f t="shared" si="2"/>
        <v>0</v>
      </c>
      <c r="I64" s="218">
        <f t="shared" si="2"/>
        <v>0</v>
      </c>
      <c r="J64" s="218">
        <f t="shared" si="2"/>
        <v>0</v>
      </c>
      <c r="K64" s="218">
        <f t="shared" si="2"/>
        <v>0</v>
      </c>
      <c r="L64" s="218">
        <f t="shared" si="2"/>
        <v>0</v>
      </c>
      <c r="M64" s="218">
        <f t="shared" si="2"/>
        <v>0</v>
      </c>
      <c r="N64" s="218">
        <f t="shared" si="2"/>
        <v>0</v>
      </c>
      <c r="O64" s="218">
        <f t="shared" si="2"/>
        <v>0</v>
      </c>
      <c r="P64" s="218">
        <f t="shared" si="2"/>
        <v>0</v>
      </c>
      <c r="Q64" s="218">
        <f t="shared" si="2"/>
        <v>0</v>
      </c>
      <c r="R64" s="218">
        <f t="shared" si="2"/>
        <v>0</v>
      </c>
      <c r="S64" s="218">
        <f t="shared" si="2"/>
        <v>0</v>
      </c>
    </row>
    <row r="65" spans="1:19" s="20" customFormat="1" ht="10.5" customHeight="1">
      <c r="A65" s="32"/>
      <c r="B65" s="243" t="s">
        <v>104</v>
      </c>
      <c r="C65" s="27" t="s">
        <v>346</v>
      </c>
      <c r="D65" s="218">
        <f aca="true" t="shared" si="3" ref="D65:S65">D27-D28+D29</f>
        <v>0</v>
      </c>
      <c r="E65" s="218">
        <f t="shared" si="3"/>
        <v>0</v>
      </c>
      <c r="F65" s="218">
        <f t="shared" si="3"/>
        <v>0</v>
      </c>
      <c r="G65" s="218">
        <f t="shared" si="3"/>
        <v>0</v>
      </c>
      <c r="H65" s="218">
        <f t="shared" si="3"/>
        <v>0</v>
      </c>
      <c r="I65" s="218">
        <f t="shared" si="3"/>
        <v>0</v>
      </c>
      <c r="J65" s="218">
        <f t="shared" si="3"/>
        <v>0</v>
      </c>
      <c r="K65" s="218">
        <f t="shared" si="3"/>
        <v>0</v>
      </c>
      <c r="L65" s="218">
        <f t="shared" si="3"/>
        <v>0</v>
      </c>
      <c r="M65" s="218">
        <f t="shared" si="3"/>
        <v>0</v>
      </c>
      <c r="N65" s="218">
        <f t="shared" si="3"/>
        <v>0</v>
      </c>
      <c r="O65" s="218">
        <f t="shared" si="3"/>
        <v>0</v>
      </c>
      <c r="P65" s="218">
        <f t="shared" si="3"/>
        <v>0</v>
      </c>
      <c r="Q65" s="218">
        <f t="shared" si="3"/>
        <v>0</v>
      </c>
      <c r="R65" s="218">
        <f t="shared" si="3"/>
        <v>0</v>
      </c>
      <c r="S65" s="218">
        <f t="shared" si="3"/>
        <v>0</v>
      </c>
    </row>
    <row r="66" spans="1:19" s="20" customFormat="1" ht="10.5" customHeight="1">
      <c r="A66" s="32"/>
      <c r="B66" s="22" t="s">
        <v>105</v>
      </c>
      <c r="C66" s="27" t="s">
        <v>346</v>
      </c>
      <c r="D66" s="218">
        <f aca="true" t="shared" si="4" ref="D66:S66">D39+D40+D41-(SUM(D33:D37)+D41)</f>
        <v>0</v>
      </c>
      <c r="E66" s="218">
        <f t="shared" si="4"/>
        <v>0</v>
      </c>
      <c r="F66" s="218">
        <f t="shared" si="4"/>
        <v>0</v>
      </c>
      <c r="G66" s="218">
        <f t="shared" si="4"/>
        <v>0</v>
      </c>
      <c r="H66" s="218">
        <f t="shared" si="4"/>
        <v>0</v>
      </c>
      <c r="I66" s="218">
        <f t="shared" si="4"/>
        <v>0</v>
      </c>
      <c r="J66" s="218">
        <f t="shared" si="4"/>
        <v>0</v>
      </c>
      <c r="K66" s="218">
        <f t="shared" si="4"/>
        <v>0</v>
      </c>
      <c r="L66" s="218">
        <f t="shared" si="4"/>
        <v>0</v>
      </c>
      <c r="M66" s="218">
        <f t="shared" si="4"/>
        <v>0</v>
      </c>
      <c r="N66" s="218">
        <f t="shared" si="4"/>
        <v>0</v>
      </c>
      <c r="O66" s="218">
        <f t="shared" si="4"/>
        <v>0</v>
      </c>
      <c r="P66" s="218">
        <f t="shared" si="4"/>
        <v>0</v>
      </c>
      <c r="Q66" s="218">
        <f t="shared" si="4"/>
        <v>0</v>
      </c>
      <c r="R66" s="218">
        <f t="shared" si="4"/>
        <v>0</v>
      </c>
      <c r="S66" s="218">
        <f t="shared" si="4"/>
        <v>0</v>
      </c>
    </row>
    <row r="67" spans="1:19" s="20" customFormat="1" ht="10.5" customHeight="1">
      <c r="A67" s="32"/>
      <c r="B67" s="22" t="s">
        <v>106</v>
      </c>
      <c r="C67" s="27" t="s">
        <v>346</v>
      </c>
      <c r="D67" s="218">
        <f aca="true" t="shared" si="5" ref="D67:S67">D42-SUM(D52:D53)</f>
        <v>0</v>
      </c>
      <c r="E67" s="218">
        <f t="shared" si="5"/>
        <v>0</v>
      </c>
      <c r="F67" s="218">
        <f t="shared" si="5"/>
        <v>0</v>
      </c>
      <c r="G67" s="218">
        <f t="shared" si="5"/>
        <v>0</v>
      </c>
      <c r="H67" s="218">
        <f t="shared" si="5"/>
        <v>0</v>
      </c>
      <c r="I67" s="218">
        <f t="shared" si="5"/>
        <v>0</v>
      </c>
      <c r="J67" s="218">
        <f t="shared" si="5"/>
        <v>0</v>
      </c>
      <c r="K67" s="218">
        <f t="shared" si="5"/>
        <v>0</v>
      </c>
      <c r="L67" s="218">
        <f t="shared" si="5"/>
        <v>0</v>
      </c>
      <c r="M67" s="218">
        <f t="shared" si="5"/>
        <v>0</v>
      </c>
      <c r="N67" s="218">
        <f t="shared" si="5"/>
        <v>0</v>
      </c>
      <c r="O67" s="218">
        <f t="shared" si="5"/>
        <v>0</v>
      </c>
      <c r="P67" s="218">
        <f t="shared" si="5"/>
        <v>0</v>
      </c>
      <c r="Q67" s="218">
        <f t="shared" si="5"/>
        <v>0</v>
      </c>
      <c r="R67" s="218">
        <f t="shared" si="5"/>
        <v>0</v>
      </c>
      <c r="S67" s="218">
        <f t="shared" si="5"/>
        <v>0</v>
      </c>
    </row>
    <row r="68" spans="1:19" s="20" customFormat="1" ht="10.5" customHeight="1">
      <c r="A68" s="32"/>
      <c r="B68" s="22" t="s">
        <v>448</v>
      </c>
      <c r="C68" s="27"/>
      <c r="D68" s="218">
        <f>D42-SUM(D44:D50)</f>
        <v>0</v>
      </c>
      <c r="E68" s="218">
        <f aca="true" t="shared" si="6" ref="E68:S68">E42-SUM(E44:E50)</f>
        <v>0</v>
      </c>
      <c r="F68" s="218">
        <f t="shared" si="6"/>
        <v>0</v>
      </c>
      <c r="G68" s="218">
        <f t="shared" si="6"/>
        <v>0</v>
      </c>
      <c r="H68" s="218">
        <f t="shared" si="6"/>
        <v>0</v>
      </c>
      <c r="I68" s="218">
        <f t="shared" si="6"/>
        <v>0</v>
      </c>
      <c r="J68" s="218">
        <f t="shared" si="6"/>
        <v>0</v>
      </c>
      <c r="K68" s="218">
        <f t="shared" si="6"/>
        <v>0</v>
      </c>
      <c r="L68" s="218">
        <f t="shared" si="6"/>
        <v>0</v>
      </c>
      <c r="M68" s="218">
        <f t="shared" si="6"/>
        <v>0</v>
      </c>
      <c r="N68" s="218">
        <f t="shared" si="6"/>
        <v>0</v>
      </c>
      <c r="O68" s="218">
        <f t="shared" si="6"/>
        <v>0</v>
      </c>
      <c r="P68" s="218">
        <f t="shared" si="6"/>
        <v>0</v>
      </c>
      <c r="Q68" s="218">
        <f t="shared" si="6"/>
        <v>0</v>
      </c>
      <c r="R68" s="218">
        <f t="shared" si="6"/>
        <v>0</v>
      </c>
      <c r="S68" s="218">
        <f t="shared" si="6"/>
        <v>0</v>
      </c>
    </row>
    <row r="69" spans="1:19" s="20" customFormat="1" ht="10.5" customHeight="1">
      <c r="A69" s="32"/>
      <c r="B69" s="22" t="s">
        <v>96</v>
      </c>
      <c r="C69" s="27" t="s">
        <v>346</v>
      </c>
      <c r="D69" s="218">
        <f aca="true" t="shared" si="7" ref="D69:S69">D58-D18-D27</f>
        <v>0</v>
      </c>
      <c r="E69" s="218">
        <f t="shared" si="7"/>
        <v>0</v>
      </c>
      <c r="F69" s="218">
        <f t="shared" si="7"/>
        <v>0</v>
      </c>
      <c r="G69" s="218">
        <f t="shared" si="7"/>
        <v>0</v>
      </c>
      <c r="H69" s="218">
        <f t="shared" si="7"/>
        <v>0</v>
      </c>
      <c r="I69" s="218">
        <f t="shared" si="7"/>
        <v>0</v>
      </c>
      <c r="J69" s="218">
        <f t="shared" si="7"/>
        <v>0</v>
      </c>
      <c r="K69" s="218">
        <f t="shared" si="7"/>
        <v>0</v>
      </c>
      <c r="L69" s="218">
        <f t="shared" si="7"/>
        <v>0</v>
      </c>
      <c r="M69" s="218">
        <f t="shared" si="7"/>
        <v>0</v>
      </c>
      <c r="N69" s="218">
        <f t="shared" si="7"/>
        <v>0</v>
      </c>
      <c r="O69" s="218">
        <f t="shared" si="7"/>
        <v>0</v>
      </c>
      <c r="P69" s="218">
        <f t="shared" si="7"/>
        <v>0</v>
      </c>
      <c r="Q69" s="218">
        <f t="shared" si="7"/>
        <v>0</v>
      </c>
      <c r="R69" s="218">
        <f t="shared" si="7"/>
        <v>0</v>
      </c>
      <c r="S69" s="218">
        <f t="shared" si="7"/>
        <v>0</v>
      </c>
    </row>
    <row r="70" spans="1:19" s="20" customFormat="1" ht="10.5" customHeight="1">
      <c r="A70" s="31" t="s">
        <v>74</v>
      </c>
      <c r="B70" s="242"/>
      <c r="C70" s="27" t="s">
        <v>346</v>
      </c>
      <c r="D70" s="218"/>
      <c r="E70" s="218"/>
      <c r="F70" s="218"/>
      <c r="G70" s="218"/>
      <c r="H70" s="218"/>
      <c r="I70" s="218"/>
      <c r="J70" s="218"/>
      <c r="K70" s="218"/>
      <c r="L70" s="218"/>
      <c r="M70" s="218"/>
      <c r="N70" s="218"/>
      <c r="O70" s="218"/>
      <c r="P70" s="218"/>
      <c r="Q70" s="218"/>
      <c r="R70" s="218"/>
      <c r="S70" s="218"/>
    </row>
    <row r="71" spans="1:19" s="20" customFormat="1" ht="10.5" customHeight="1">
      <c r="A71" s="32"/>
      <c r="B71" s="22" t="s">
        <v>107</v>
      </c>
      <c r="C71" s="27" t="s">
        <v>346</v>
      </c>
      <c r="D71" s="218">
        <f aca="true" t="shared" si="8" ref="D71:S71">D26-D7+D18</f>
        <v>0</v>
      </c>
      <c r="E71" s="218">
        <f t="shared" si="8"/>
        <v>0</v>
      </c>
      <c r="F71" s="218">
        <f t="shared" si="8"/>
        <v>0</v>
      </c>
      <c r="G71" s="218">
        <f t="shared" si="8"/>
        <v>0</v>
      </c>
      <c r="H71" s="218">
        <f t="shared" si="8"/>
        <v>0</v>
      </c>
      <c r="I71" s="218">
        <f t="shared" si="8"/>
        <v>0</v>
      </c>
      <c r="J71" s="218">
        <f t="shared" si="8"/>
        <v>0</v>
      </c>
      <c r="K71" s="218">
        <f t="shared" si="8"/>
        <v>0</v>
      </c>
      <c r="L71" s="218">
        <f t="shared" si="8"/>
        <v>0</v>
      </c>
      <c r="M71" s="218">
        <f t="shared" si="8"/>
        <v>0</v>
      </c>
      <c r="N71" s="218">
        <f t="shared" si="8"/>
        <v>0</v>
      </c>
      <c r="O71" s="218">
        <f t="shared" si="8"/>
        <v>0</v>
      </c>
      <c r="P71" s="218">
        <f t="shared" si="8"/>
        <v>0</v>
      </c>
      <c r="Q71" s="218">
        <f t="shared" si="8"/>
        <v>0</v>
      </c>
      <c r="R71" s="218">
        <f t="shared" si="8"/>
        <v>0</v>
      </c>
      <c r="S71" s="218">
        <f t="shared" si="8"/>
        <v>0</v>
      </c>
    </row>
    <row r="72" spans="1:19" s="20" customFormat="1" ht="10.5" customHeight="1">
      <c r="A72" s="32"/>
      <c r="B72" s="22" t="s">
        <v>108</v>
      </c>
      <c r="C72" s="27" t="s">
        <v>346</v>
      </c>
      <c r="D72" s="218">
        <f aca="true" t="shared" si="9" ref="D72:S72">D30-D7+D18+D27</f>
        <v>0</v>
      </c>
      <c r="E72" s="218">
        <f t="shared" si="9"/>
        <v>0</v>
      </c>
      <c r="F72" s="218">
        <f t="shared" si="9"/>
        <v>0</v>
      </c>
      <c r="G72" s="218">
        <f t="shared" si="9"/>
        <v>0</v>
      </c>
      <c r="H72" s="218">
        <f t="shared" si="9"/>
        <v>0</v>
      </c>
      <c r="I72" s="218">
        <f t="shared" si="9"/>
        <v>0</v>
      </c>
      <c r="J72" s="218">
        <f t="shared" si="9"/>
        <v>0</v>
      </c>
      <c r="K72" s="218">
        <f t="shared" si="9"/>
        <v>0</v>
      </c>
      <c r="L72" s="218">
        <f t="shared" si="9"/>
        <v>0</v>
      </c>
      <c r="M72" s="218">
        <f t="shared" si="9"/>
        <v>0</v>
      </c>
      <c r="N72" s="218">
        <f t="shared" si="9"/>
        <v>0</v>
      </c>
      <c r="O72" s="218">
        <f t="shared" si="9"/>
        <v>0</v>
      </c>
      <c r="P72" s="218">
        <f t="shared" si="9"/>
        <v>0</v>
      </c>
      <c r="Q72" s="218">
        <f t="shared" si="9"/>
        <v>0</v>
      </c>
      <c r="R72" s="218">
        <f t="shared" si="9"/>
        <v>0</v>
      </c>
      <c r="S72" s="218">
        <f t="shared" si="9"/>
        <v>0</v>
      </c>
    </row>
    <row r="73" spans="1:19" s="20" customFormat="1" ht="10.5" customHeight="1">
      <c r="A73" s="32"/>
      <c r="B73" s="22" t="s">
        <v>109</v>
      </c>
      <c r="C73" s="27" t="s">
        <v>346</v>
      </c>
      <c r="D73" s="218">
        <f aca="true" t="shared" si="10" ref="D73:S73">D30-D7+D58</f>
        <v>0</v>
      </c>
      <c r="E73" s="218">
        <f t="shared" si="10"/>
        <v>0</v>
      </c>
      <c r="F73" s="218">
        <f t="shared" si="10"/>
        <v>0</v>
      </c>
      <c r="G73" s="218">
        <f t="shared" si="10"/>
        <v>0</v>
      </c>
      <c r="H73" s="218">
        <f t="shared" si="10"/>
        <v>0</v>
      </c>
      <c r="I73" s="218">
        <f t="shared" si="10"/>
        <v>0</v>
      </c>
      <c r="J73" s="218">
        <f t="shared" si="10"/>
        <v>0</v>
      </c>
      <c r="K73" s="218">
        <f t="shared" si="10"/>
        <v>0</v>
      </c>
      <c r="L73" s="218">
        <f t="shared" si="10"/>
        <v>0</v>
      </c>
      <c r="M73" s="218">
        <f t="shared" si="10"/>
        <v>0</v>
      </c>
      <c r="N73" s="218">
        <f t="shared" si="10"/>
        <v>0</v>
      </c>
      <c r="O73" s="218">
        <f t="shared" si="10"/>
        <v>0</v>
      </c>
      <c r="P73" s="218">
        <f t="shared" si="10"/>
        <v>0</v>
      </c>
      <c r="Q73" s="218">
        <f t="shared" si="10"/>
        <v>0</v>
      </c>
      <c r="R73" s="218">
        <f t="shared" si="10"/>
        <v>0</v>
      </c>
      <c r="S73" s="218">
        <f t="shared" si="10"/>
        <v>0</v>
      </c>
    </row>
    <row r="74" spans="1:19" s="20" customFormat="1" ht="10.5" customHeight="1">
      <c r="A74" s="32"/>
      <c r="B74" s="22" t="s">
        <v>110</v>
      </c>
      <c r="C74" s="27" t="s">
        <v>346</v>
      </c>
      <c r="D74" s="218">
        <f aca="true" t="shared" si="11" ref="D74:S74">D54+D31-D42</f>
        <v>0</v>
      </c>
      <c r="E74" s="218">
        <f t="shared" si="11"/>
        <v>0</v>
      </c>
      <c r="F74" s="218">
        <f t="shared" si="11"/>
        <v>0</v>
      </c>
      <c r="G74" s="218">
        <f t="shared" si="11"/>
        <v>0</v>
      </c>
      <c r="H74" s="218">
        <f t="shared" si="11"/>
        <v>0</v>
      </c>
      <c r="I74" s="218">
        <f t="shared" si="11"/>
        <v>0</v>
      </c>
      <c r="J74" s="218">
        <f t="shared" si="11"/>
        <v>0</v>
      </c>
      <c r="K74" s="218">
        <f t="shared" si="11"/>
        <v>0</v>
      </c>
      <c r="L74" s="218">
        <f t="shared" si="11"/>
        <v>0</v>
      </c>
      <c r="M74" s="218">
        <f t="shared" si="11"/>
        <v>0</v>
      </c>
      <c r="N74" s="218">
        <f t="shared" si="11"/>
        <v>0</v>
      </c>
      <c r="O74" s="218">
        <f t="shared" si="11"/>
        <v>0</v>
      </c>
      <c r="P74" s="218">
        <f t="shared" si="11"/>
        <v>0</v>
      </c>
      <c r="Q74" s="218">
        <f t="shared" si="11"/>
        <v>0</v>
      </c>
      <c r="R74" s="218">
        <f t="shared" si="11"/>
        <v>0</v>
      </c>
      <c r="S74" s="218">
        <f t="shared" si="11"/>
        <v>0</v>
      </c>
    </row>
    <row r="75" spans="1:19" s="20" customFormat="1" ht="10.5" customHeight="1">
      <c r="A75" s="32"/>
      <c r="B75" s="22" t="s">
        <v>276</v>
      </c>
      <c r="C75" s="27" t="s">
        <v>346</v>
      </c>
      <c r="D75" s="218">
        <f aca="true" t="shared" si="12" ref="D75:S75">D7-D18-D27+D56-D31+D42-D55</f>
        <v>0</v>
      </c>
      <c r="E75" s="218">
        <f t="shared" si="12"/>
        <v>0</v>
      </c>
      <c r="F75" s="218">
        <f t="shared" si="12"/>
        <v>0</v>
      </c>
      <c r="G75" s="218">
        <f t="shared" si="12"/>
        <v>0</v>
      </c>
      <c r="H75" s="218">
        <f t="shared" si="12"/>
        <v>0</v>
      </c>
      <c r="I75" s="218">
        <f t="shared" si="12"/>
        <v>0</v>
      </c>
      <c r="J75" s="218">
        <f t="shared" si="12"/>
        <v>0</v>
      </c>
      <c r="K75" s="218">
        <f t="shared" si="12"/>
        <v>0</v>
      </c>
      <c r="L75" s="218">
        <f t="shared" si="12"/>
        <v>0</v>
      </c>
      <c r="M75" s="218">
        <f t="shared" si="12"/>
        <v>0</v>
      </c>
      <c r="N75" s="218">
        <f t="shared" si="12"/>
        <v>0</v>
      </c>
      <c r="O75" s="218">
        <f t="shared" si="12"/>
        <v>0</v>
      </c>
      <c r="P75" s="218">
        <f t="shared" si="12"/>
        <v>0</v>
      </c>
      <c r="Q75" s="218">
        <f t="shared" si="12"/>
        <v>0</v>
      </c>
      <c r="R75" s="218">
        <f t="shared" si="12"/>
        <v>0</v>
      </c>
      <c r="S75" s="218">
        <f t="shared" si="12"/>
        <v>0</v>
      </c>
    </row>
    <row r="76" spans="1:19" s="20" customFormat="1" ht="10.5" customHeight="1">
      <c r="A76" s="32"/>
      <c r="B76" s="22" t="s">
        <v>277</v>
      </c>
      <c r="C76" s="27" t="s">
        <v>346</v>
      </c>
      <c r="D76" s="218">
        <f aca="true" t="shared" si="13" ref="D76:S76">D7-D58+D56-D31+D42-D55</f>
        <v>0</v>
      </c>
      <c r="E76" s="218">
        <f t="shared" si="13"/>
        <v>0</v>
      </c>
      <c r="F76" s="218">
        <f t="shared" si="13"/>
        <v>0</v>
      </c>
      <c r="G76" s="218">
        <f t="shared" si="13"/>
        <v>0</v>
      </c>
      <c r="H76" s="218">
        <f t="shared" si="13"/>
        <v>0</v>
      </c>
      <c r="I76" s="218">
        <f t="shared" si="13"/>
        <v>0</v>
      </c>
      <c r="J76" s="218">
        <f t="shared" si="13"/>
        <v>0</v>
      </c>
      <c r="K76" s="218">
        <f t="shared" si="13"/>
        <v>0</v>
      </c>
      <c r="L76" s="218">
        <f t="shared" si="13"/>
        <v>0</v>
      </c>
      <c r="M76" s="218">
        <f t="shared" si="13"/>
        <v>0</v>
      </c>
      <c r="N76" s="218">
        <f t="shared" si="13"/>
        <v>0</v>
      </c>
      <c r="O76" s="218">
        <f t="shared" si="13"/>
        <v>0</v>
      </c>
      <c r="P76" s="218">
        <f t="shared" si="13"/>
        <v>0</v>
      </c>
      <c r="Q76" s="218">
        <f t="shared" si="13"/>
        <v>0</v>
      </c>
      <c r="R76" s="218">
        <f t="shared" si="13"/>
        <v>0</v>
      </c>
      <c r="S76" s="218">
        <f t="shared" si="13"/>
        <v>0</v>
      </c>
    </row>
    <row r="77" spans="1:19" s="20" customFormat="1" ht="10.5" customHeight="1">
      <c r="A77" s="244"/>
      <c r="B77" s="21"/>
      <c r="C77" s="21"/>
      <c r="D77" s="245"/>
      <c r="E77" s="245"/>
      <c r="F77" s="245"/>
      <c r="G77" s="245"/>
      <c r="H77" s="245"/>
      <c r="I77" s="245"/>
      <c r="J77" s="245"/>
      <c r="K77" s="245"/>
      <c r="L77" s="245"/>
      <c r="M77" s="245"/>
      <c r="N77" s="245"/>
      <c r="O77" s="245"/>
      <c r="P77" s="245"/>
      <c r="Q77" s="245"/>
      <c r="R77" s="245"/>
      <c r="S77" s="245"/>
    </row>
    <row r="79" spans="1:8" ht="12.75">
      <c r="A79" s="267" t="s">
        <v>218</v>
      </c>
      <c r="B79" s="265"/>
      <c r="C79" s="265"/>
      <c r="D79" s="265"/>
      <c r="E79" s="265"/>
      <c r="F79" s="265"/>
      <c r="H79" s="224"/>
    </row>
    <row r="80" spans="1:9" ht="12.75">
      <c r="A80" s="225"/>
      <c r="B80" s="78"/>
      <c r="C80" s="78"/>
      <c r="H80" s="225"/>
      <c r="I80" s="78"/>
    </row>
    <row r="81" spans="1:9" ht="12.75">
      <c r="A81" s="225"/>
      <c r="B81" s="78"/>
      <c r="C81" s="78"/>
      <c r="H81" s="225"/>
      <c r="I81" s="78"/>
    </row>
    <row r="82" spans="1:9" ht="12.75">
      <c r="A82" s="225"/>
      <c r="B82" s="86"/>
      <c r="C82" s="86"/>
      <c r="H82" s="225"/>
      <c r="I82" s="86"/>
    </row>
    <row r="84" ht="12.75">
      <c r="B84" s="22"/>
    </row>
    <row r="85" ht="12.75">
      <c r="B85" s="22"/>
    </row>
  </sheetData>
  <sheetProtection/>
  <mergeCells count="9">
    <mergeCell ref="H3:S3"/>
    <mergeCell ref="D3:G3"/>
    <mergeCell ref="A3:C3"/>
    <mergeCell ref="A26:B26"/>
    <mergeCell ref="A27:B27"/>
    <mergeCell ref="A54:B54"/>
    <mergeCell ref="A1:C1"/>
    <mergeCell ref="A5:B5"/>
    <mergeCell ref="A4:B4"/>
  </mergeCells>
  <printOptions/>
  <pageMargins left="0.4724409448818898" right="0.4724409448818898" top="0.3937007874015748" bottom="0.3937007874015748" header="0.3937007874015748" footer="0.3937007874015748"/>
  <pageSetup horizontalDpi="600" verticalDpi="600" orientation="landscape" r:id="rId1"/>
  <rowBreaks count="2" manualBreakCount="2">
    <brk id="37" max="255" man="1"/>
    <brk id="59" max="255" man="1"/>
  </rowBreaks>
  <colBreaks count="2" manualBreakCount="2">
    <brk id="7" max="65535" man="1"/>
    <brk id="13" max="65535" man="1"/>
  </colBreaks>
</worksheet>
</file>

<file path=xl/worksheets/sheet7.xml><?xml version="1.0" encoding="utf-8"?>
<worksheet xmlns="http://schemas.openxmlformats.org/spreadsheetml/2006/main" xmlns:r="http://schemas.openxmlformats.org/officeDocument/2006/relationships">
  <dimension ref="C2:J14"/>
  <sheetViews>
    <sheetView zoomScalePageLayoutView="0" workbookViewId="0" topLeftCell="A1">
      <selection activeCell="E2" sqref="E2"/>
    </sheetView>
  </sheetViews>
  <sheetFormatPr defaultColWidth="10.66015625" defaultRowHeight="12.75"/>
  <cols>
    <col min="1" max="2" width="10.66015625" style="42" customWidth="1"/>
    <col min="3" max="3" width="22.83203125" style="42" bestFit="1" customWidth="1"/>
    <col min="4" max="4" width="38.33203125" style="42" customWidth="1"/>
    <col min="5" max="5" width="47.5" style="42" customWidth="1"/>
    <col min="6" max="6" width="4.66015625" style="42" bestFit="1" customWidth="1"/>
    <col min="7" max="8" width="5.33203125" style="42" bestFit="1" customWidth="1"/>
    <col min="9" max="9" width="5" style="42" bestFit="1" customWidth="1"/>
    <col min="10" max="10" width="5.16015625" style="42" bestFit="1" customWidth="1"/>
    <col min="11" max="12" width="5" style="42" bestFit="1" customWidth="1"/>
    <col min="13" max="13" width="14.33203125" style="42" bestFit="1" customWidth="1"/>
    <col min="14" max="16384" width="10.66015625" style="42" customWidth="1"/>
  </cols>
  <sheetData>
    <row r="1" ht="12.75"/>
    <row r="2" spans="3:5" ht="12.75">
      <c r="C2" s="39" t="s">
        <v>360</v>
      </c>
      <c r="D2" s="40" t="s">
        <v>369</v>
      </c>
      <c r="E2" s="41" t="s">
        <v>370</v>
      </c>
    </row>
    <row r="3" ht="12.75"/>
    <row r="4" ht="12.75"/>
    <row r="5" spans="3:10" s="44" customFormat="1" ht="12.75">
      <c r="C5" s="351" t="s">
        <v>361</v>
      </c>
      <c r="D5" s="353"/>
      <c r="E5" s="354"/>
      <c r="F5" s="354"/>
      <c r="G5" s="354"/>
      <c r="H5" s="354"/>
      <c r="I5" s="354"/>
      <c r="J5" s="43"/>
    </row>
    <row r="6" spans="3:10" s="44" customFormat="1" ht="12.75">
      <c r="C6" s="352"/>
      <c r="D6" s="355"/>
      <c r="E6" s="356"/>
      <c r="F6" s="356"/>
      <c r="G6" s="356"/>
      <c r="H6" s="356"/>
      <c r="I6" s="356"/>
      <c r="J6" s="45"/>
    </row>
    <row r="7" spans="3:10" s="44" customFormat="1" ht="16.5">
      <c r="C7" s="352" t="s">
        <v>362</v>
      </c>
      <c r="D7" s="355"/>
      <c r="E7" s="355"/>
      <c r="F7" s="355"/>
      <c r="G7" s="355"/>
      <c r="H7" s="355"/>
      <c r="I7" s="355"/>
      <c r="J7" s="46"/>
    </row>
    <row r="8" spans="3:10" s="44" customFormat="1" ht="16.5">
      <c r="C8" s="352"/>
      <c r="D8" s="355"/>
      <c r="E8" s="355"/>
      <c r="F8" s="355"/>
      <c r="G8" s="355"/>
      <c r="H8" s="355"/>
      <c r="I8" s="355"/>
      <c r="J8" s="46"/>
    </row>
    <row r="9" spans="3:10" s="44" customFormat="1" ht="12.75">
      <c r="C9" s="352" t="s">
        <v>363</v>
      </c>
      <c r="D9" s="357"/>
      <c r="E9" s="357"/>
      <c r="F9" s="357"/>
      <c r="G9" s="357"/>
      <c r="H9" s="357"/>
      <c r="I9" s="357"/>
      <c r="J9" s="358"/>
    </row>
    <row r="10" spans="3:10" s="44" customFormat="1" ht="12.75">
      <c r="C10" s="352"/>
      <c r="D10" s="357"/>
      <c r="E10" s="357"/>
      <c r="F10" s="357"/>
      <c r="G10" s="357"/>
      <c r="H10" s="357"/>
      <c r="I10" s="357"/>
      <c r="J10" s="358"/>
    </row>
    <row r="11" spans="3:10" s="44" customFormat="1" ht="12.75" customHeight="1">
      <c r="C11" s="42"/>
      <c r="D11" s="47"/>
      <c r="E11" s="42"/>
      <c r="F11" s="42"/>
      <c r="G11" s="42"/>
      <c r="H11" s="42"/>
      <c r="I11" s="42"/>
      <c r="J11" s="42"/>
    </row>
    <row r="12" spans="3:10" s="44" customFormat="1" ht="12.75" customHeight="1">
      <c r="C12" s="42"/>
      <c r="D12" s="42"/>
      <c r="E12" s="42"/>
      <c r="F12" s="42"/>
      <c r="G12" s="42"/>
      <c r="H12" s="42"/>
      <c r="I12" s="42"/>
      <c r="J12" s="42"/>
    </row>
    <row r="13" spans="3:10" s="44" customFormat="1" ht="12.75">
      <c r="C13" s="39" t="s">
        <v>364</v>
      </c>
      <c r="D13" s="48" t="s">
        <v>365</v>
      </c>
      <c r="E13" s="48" t="s">
        <v>366</v>
      </c>
      <c r="F13" s="42"/>
      <c r="G13" s="42"/>
      <c r="H13" s="42"/>
      <c r="I13" s="42"/>
      <c r="J13" s="42"/>
    </row>
    <row r="14" spans="4:5" ht="12.75">
      <c r="D14" s="49" t="s">
        <v>367</v>
      </c>
      <c r="E14" s="49" t="s">
        <v>368</v>
      </c>
    </row>
  </sheetData>
  <sheetProtection formatCells="0"/>
  <mergeCells count="6">
    <mergeCell ref="C5:C6"/>
    <mergeCell ref="D5:I6"/>
    <mergeCell ref="C9:C10"/>
    <mergeCell ref="D9:J10"/>
    <mergeCell ref="C7:C8"/>
    <mergeCell ref="D7:I8"/>
  </mergeCell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33203125" defaultRowHeight="12.75"/>
  <sheetData>
    <row r="1" ht="12.75" hidden="1">
      <c r="A1" t="s">
        <v>371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Monetary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Freqency Template_Nov21</dc:title>
  <dc:subject>TBL</dc:subject>
  <dc:creator>DOCSINDEX</dc:creator>
  <cp:keywords/>
  <dc:description/>
  <cp:lastModifiedBy>twickens</cp:lastModifiedBy>
  <cp:lastPrinted>2010-03-11T14:24:55Z</cp:lastPrinted>
  <dcterms:created xsi:type="dcterms:W3CDTF">2006-11-20T21:34:44Z</dcterms:created>
  <dcterms:modified xsi:type="dcterms:W3CDTF">2010-03-29T19:24:34Z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217671729</vt:i4>
  </property>
  <property fmtid="{D5CDD505-2E9C-101B-9397-08002B2CF9AE}" pid="4" name="_NewReviewCyc">
    <vt:lpwstr/>
  </property>
  <property fmtid="{D5CDD505-2E9C-101B-9397-08002B2CF9AE}" pid="5" name="_EmailSubje">
    <vt:lpwstr>GFS Website Update (Email 2 of 2)</vt:lpwstr>
  </property>
  <property fmtid="{D5CDD505-2E9C-101B-9397-08002B2CF9AE}" pid="6" name="_AuthorEma">
    <vt:lpwstr>TWICKENS@imf.org</vt:lpwstr>
  </property>
  <property fmtid="{D5CDD505-2E9C-101B-9397-08002B2CF9AE}" pid="7" name="_AuthorEmailDisplayNa">
    <vt:lpwstr>Wickens, Tobias</vt:lpwstr>
  </property>
</Properties>
</file>