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035" windowHeight="11520" activeTab="0"/>
  </bookViews>
  <sheets>
    <sheet name="Fiscal Table Spanish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DEV-EMPL" localSheetId="0" hidden="1">'[1]Time series'!#REF!</definedName>
    <definedName name="__123Graph_ADEV-EMPL" hidden="1">'[1]Time series'!#REF!</definedName>
    <definedName name="__123Graph_AGROWTH-CPI" localSheetId="0" hidden="1">'[2]Data'!#REF!</definedName>
    <definedName name="__123Graph_AGROWTH-CPI" hidden="1">'[2]Data'!#REF!</definedName>
    <definedName name="__123Graph_BDEV-EMPL" localSheetId="0" hidden="1">'[1]Time series'!#REF!</definedName>
    <definedName name="__123Graph_BDEV-EMPL" hidden="1">'[1]Time series'!#REF!</definedName>
    <definedName name="__123Graph_CDEV-EMPL" localSheetId="0" hidden="1">'[1]Time series'!#REF!</definedName>
    <definedName name="__123Graph_CDEV-EMPL" hidden="1">'[1]Time series'!#REF!</definedName>
    <definedName name="__123Graph_CSWE-EMPL" localSheetId="0" hidden="1">'[1]Time series'!#REF!</definedName>
    <definedName name="__123Graph_CSWE-EMPL" hidden="1">'[1]Time series'!#REF!</definedName>
    <definedName name="__123Graph_DGROWTH-CPI" localSheetId="0" hidden="1">'[2]Data'!#REF!</definedName>
    <definedName name="__123Graph_DGROWTH-CPI" hidden="1">'[2]Data'!#REF!</definedName>
    <definedName name="__123Graph_XREALEX&amp;WAGE" localSheetId="0" hidden="1">'[3]PRIVATE'!#REF!</definedName>
    <definedName name="__123Graph_XREALEX&amp;WAGE" hidden="1">'[3]PRIVATE'!#REF!</definedName>
    <definedName name="DB">'[4]ReadMe'!$A$5</definedName>
    <definedName name="F5" localSheetId="0" hidden="1">'[3]PRIVATE'!#REF!</definedName>
    <definedName name="F5" hidden="1">'[3]PRIVATE'!#REF!</definedName>
    <definedName name="F55" localSheetId="0" hidden="1">#REF!</definedName>
    <definedName name="F55" hidden="1">#REF!</definedName>
    <definedName name="_xlnm.Print_Area" localSheetId="0">'Fiscal Table Spanish'!$A$2:$BM$75</definedName>
    <definedName name="_xlnm.Print_Titles">'\\FPSGWN03P\WHD\DATA\S1\COL\Reports\WEO\[colombiaweo-new2.xls]Q5'!$A:$C,'\\FPSGWN03P\WHD\DATA\S1\COL\Reports\WEO\[colombiaweo-new2.xls]Q5'!$1:$7</definedName>
  </definedNames>
  <calcPr fullCalcOnLoad="1"/>
</workbook>
</file>

<file path=xl/sharedStrings.xml><?xml version="1.0" encoding="utf-8"?>
<sst xmlns="http://schemas.openxmlformats.org/spreadsheetml/2006/main" count="135" uniqueCount="74">
  <si>
    <t>Ingreso del sector público</t>
  </si>
  <si>
    <t>Gasto primario del sector público</t>
  </si>
  <si>
    <t>Balance del sector público</t>
  </si>
  <si>
    <t>Balance primario del sector público</t>
  </si>
  <si>
    <t>Deuda total bruta del sector publico</t>
  </si>
  <si>
    <t>(Porcentaje del PIB)</t>
  </si>
  <si>
    <t>(Stock al final del año en porcentaje del PIB)</t>
  </si>
  <si>
    <t>Proy.</t>
  </si>
  <si>
    <t>América Latina y el Caribe</t>
  </si>
  <si>
    <t>Ponderado por el PIB en función de la PPA</t>
  </si>
  <si>
    <t>Promedio simple</t>
  </si>
  <si>
    <t>Exportadores de materias primas</t>
  </si>
  <si>
    <t>con fuertes vínculos financieros 2/</t>
  </si>
  <si>
    <t>Otros exportadores de materias primas 2/</t>
  </si>
  <si>
    <t xml:space="preserve">Importadores de materias primas </t>
  </si>
  <si>
    <t>con fuertes ingresos por turismo 2/</t>
  </si>
  <si>
    <r>
      <t>Otros importadores de materias primas</t>
    </r>
    <r>
      <rPr>
        <b/>
        <sz val="10"/>
        <color indexed="8"/>
        <rFont val="Arial"/>
        <family val="2"/>
      </rPr>
      <t xml:space="preserve"> 2/</t>
    </r>
  </si>
  <si>
    <t>América del Norte</t>
  </si>
  <si>
    <t>México</t>
  </si>
  <si>
    <t>América Central</t>
  </si>
  <si>
    <t>Costa Rica</t>
  </si>
  <si>
    <t>El Salvador</t>
  </si>
  <si>
    <t>Guatemala</t>
  </si>
  <si>
    <t>Honduras</t>
  </si>
  <si>
    <t>Nicaragua</t>
  </si>
  <si>
    <t>Panamá</t>
  </si>
  <si>
    <t>América del Sur</t>
  </si>
  <si>
    <t>Argentina 3/</t>
  </si>
  <si>
    <t>Bolivia</t>
  </si>
  <si>
    <t>Brasil</t>
  </si>
  <si>
    <t xml:space="preserve">Chile </t>
  </si>
  <si>
    <t>Colombia</t>
  </si>
  <si>
    <t>Ecuador</t>
  </si>
  <si>
    <t>Guyana 4/</t>
  </si>
  <si>
    <t>Paraguay</t>
  </si>
  <si>
    <t>Perú</t>
  </si>
  <si>
    <t>Suriname 5/</t>
  </si>
  <si>
    <t>Uruguay 6/</t>
  </si>
  <si>
    <t>Venezuela</t>
  </si>
  <si>
    <t>El Caribe</t>
  </si>
  <si>
    <t>Bahamas, Las 7/</t>
  </si>
  <si>
    <t>Barbados 8/</t>
  </si>
  <si>
    <t xml:space="preserve">Belice 9/ </t>
  </si>
  <si>
    <t>República Dominicana</t>
  </si>
  <si>
    <t>Jamaica 9/</t>
  </si>
  <si>
    <t>Trinidad y Tobago 9/</t>
  </si>
  <si>
    <t>UMCO 10/</t>
  </si>
  <si>
    <t>Fuente: Cálculos del personal técnico del FMI.</t>
  </si>
  <si>
    <t xml:space="preserve">1/ Los datos del balance total del sector público incluyen el gobierno general y las empresas públicas. Las definiciones de las cuentas del sector público varían según el país en función de las </t>
  </si>
  <si>
    <t>diferencias institucionales, incluido lo que constituye la cobertura apropiada desde una perspectiva de la política fiscal, tal como se la define por el personal del FMI.</t>
  </si>
  <si>
    <t>2/ Promedio simple.</t>
  </si>
  <si>
    <t>3/ Gobierno federal y las provincias. Incluye pago de interés en base devengado.</t>
  </si>
  <si>
    <t>4/ Deuda bruta del sector público, neta de los ahorros de PetroCaribe.</t>
  </si>
  <si>
    <t xml:space="preserve">5/ Solo cuentas del gobierno central. Las diferencia entre el balance primario e ingresos menos gastos primarios corresponde a discrepancias estadísticas.  </t>
  </si>
  <si>
    <t>6/ Solo cuentas del gobierno general.</t>
  </si>
  <si>
    <t>7/ Solo cuentas del gobierno central. Datos correspondientes al año fiscal.</t>
  </si>
  <si>
    <t xml:space="preserve">8/ Solo cuentas del gobierno central. Los balances primarios y totales incluyen actividades no presupuestarias y de asociaciones público-privadas. Los montos de ingreso y gasto de estas </t>
  </si>
  <si>
    <t>actividades no se encuentran disponibles y no están incluidos en las cifras estimadas de ingresos y gastos.</t>
  </si>
  <si>
    <t>9/ Solo cuentas del gobierno central.</t>
  </si>
  <si>
    <t xml:space="preserve">10/ La Unión Monetaria del Caribe Oriental incluye Anguilla, Antigua y Barbuda, Dominica, Granada, Monseratt, St. Kitts y Nevis, Santa Lucía, San Vincent y las Granadinas. Solo cuentas del </t>
  </si>
  <si>
    <t>gobierno central.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</si>
  <si>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</si>
  <si>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</si>
  <si>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</si>
  <si>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</si>
  <si>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</si>
  <si>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</si>
  <si>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</si>
  <si>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</si>
  <si>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</si>
  <si>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</si>
  <si>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</si>
  <si>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</si>
  <si>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Principales indicadores fiscales 1/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</si>
</sst>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&quot;$&quot;#,##0.00000_);[Red]\(&quot;$&quot;#,##0.00000\)"/>
    <numFmt numFmtId="167" formatCode="#,##0.0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_-[$CHF]\ \ #,##0.00_-;\-[$CHF]\ * #,##0.00_-;_-[$CHF]\ * &quot;-&quot;??_-;_-@_-"/>
    <numFmt numFmtId="174" formatCode="_(* #,##0.00000_);_(* \(#,##0.00000\);_(* &quot;-&quot;??_);_(@_)"/>
    <numFmt numFmtId="175" formatCode="0.00000%"/>
    <numFmt numFmtId="176" formatCode="[$DEM-4C0A]#,##0.00_ ;\-[$DEM-4C0A]#,##0.00\ "/>
    <numFmt numFmtId="177" formatCode="_-* #,##0.00\ [$€]_-;\-* #,##0.00\ [$€]_-;_-* &quot;-&quot;??\ [$€]_-;_-@_-"/>
    <numFmt numFmtId="178" formatCode="General_)"/>
    <numFmt numFmtId="179" formatCode="#.##000"/>
    <numFmt numFmtId="180" formatCode="d/m/yy\ h:mm\ \a\.m\./\p\.m\."/>
    <numFmt numFmtId="181" formatCode="#,#00"/>
    <numFmt numFmtId="182" formatCode="[$JPY]\ #,##0.00;\-[$JPY]\ #,##0.00"/>
    <numFmt numFmtId="183" formatCode="0.000000"/>
    <numFmt numFmtId="184" formatCode="&quot;Cr$&quot;#,##0_);[Red]\(&quot;Cr$&quot;#,##0\)"/>
    <numFmt numFmtId="185" formatCode="&quot;Cr$&quot;#,##0.00_);[Red]\(&quot;Cr$&quot;#,##0.00\)"/>
    <numFmt numFmtId="186" formatCode="\$#,"/>
    <numFmt numFmtId="187" formatCode="_-* #,##0.0000\ _P_t_s_-;\-* #,##0.0000\ _P_t_s_-;_-* &quot;-&quot;\ _P_t_s_-;_-@_-"/>
    <numFmt numFmtId="188" formatCode="#,##0.000;\-#,##0.000"/>
    <numFmt numFmtId="189" formatCode="ddd\ d\-mmm\-yy"/>
    <numFmt numFmtId="190" formatCode="[&gt;=0.05]#,##0.0;[&lt;=-0.05]\-#,##0.0;?0.0"/>
    <numFmt numFmtId="191" formatCode="[Black]#,##0.0;[Black]\-#,##0.0;;"/>
    <numFmt numFmtId="192" formatCode="[Black][&gt;0.05]#,##0.0;[Black][&lt;-0.05]\-#,##0.0;;"/>
    <numFmt numFmtId="193" formatCode="[Black][&gt;0.5]#,##0;[Black][&lt;-0.5]\-#,##0;;"/>
    <numFmt numFmtId="194" formatCode="%#,#00"/>
    <numFmt numFmtId="195" formatCode="dd\-mmm\-yy_)"/>
    <numFmt numFmtId="196" formatCode="#,##0.000\ _P_t_s;\-#,##0.000\ _P_t_s"/>
    <numFmt numFmtId="197" formatCode="#,##0.0____"/>
    <numFmt numFmtId="198" formatCode="_-* #,##0.000\ _P_t_s_-;\-* #,##0.000\ _P_t_s_-;_-* &quot;-&quot;\ _P_t_s_-;_-@_-"/>
    <numFmt numFmtId="199" formatCode="_-* #,##0.00\ _P_t_a_-;\-* #,##0.00\ _P_t_a_-;_-* &quot;-&quot;??\ _P_t_a_-;_-@_-"/>
    <numFmt numFmtId="200" formatCode="#,##0.000000"/>
    <numFmt numFmtId="201" formatCode="* @"/>
    <numFmt numFmtId="202" formatCode="#,"/>
    <numFmt numFmtId="203" formatCode="[$$-409]#,##0.00_ ;\-[$$-409]#,##0.00\ "/>
    <numFmt numFmtId="204" formatCode="\(\$#,###\)"/>
    <numFmt numFmtId="205" formatCode="[$$-1009]#,##0.00;\-[$$-1009]#,##0.00"/>
    <numFmt numFmtId="206" formatCode="#.##0,"/>
    <numFmt numFmtId="207" formatCode="General\ \ \ \ \ \ "/>
    <numFmt numFmtId="208" formatCode="0.0\ \ \ \ \ \ \ \ "/>
    <numFmt numFmtId="209" formatCode="mmmm\ yyyy"/>
  </numFmts>
  <fonts count="86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53"/>
      <name val="Comic Sans MS"/>
      <family val="4"/>
    </font>
    <font>
      <sz val="9"/>
      <name val="Times New Roman"/>
      <family val="1"/>
    </font>
    <font>
      <sz val="8"/>
      <color indexed="12"/>
      <name val="Helv"/>
      <family val="0"/>
    </font>
    <font>
      <sz val="10"/>
      <name val="Geneva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name val="Arial"/>
      <family val="2"/>
    </font>
    <font>
      <sz val="9"/>
      <name val="Tms Rmn"/>
      <family val="0"/>
    </font>
    <font>
      <sz val="12"/>
      <name val="Courier"/>
      <family val="3"/>
    </font>
    <font>
      <sz val="12"/>
      <name val="Helv"/>
      <family val="0"/>
    </font>
    <font>
      <b/>
      <i/>
      <sz val="1"/>
      <color indexed="8"/>
      <name val="Courier"/>
      <family val="3"/>
    </font>
    <font>
      <sz val="10"/>
      <name val="MS Sans Serif"/>
      <family val="2"/>
    </font>
    <font>
      <sz val="12"/>
      <name val="Arial CE"/>
      <family val="2"/>
    </font>
    <font>
      <sz val="14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5"/>
      <color indexed="12"/>
      <name val="Courier"/>
      <family val="3"/>
    </font>
    <font>
      <u val="single"/>
      <sz val="10"/>
      <color indexed="20"/>
      <name val="Arial"/>
      <family val="2"/>
    </font>
    <font>
      <sz val="10"/>
      <name val="Arial Cyr"/>
      <family val="0"/>
    </font>
    <font>
      <sz val="8"/>
      <color indexed="8"/>
      <name val="Helv"/>
      <family val="0"/>
    </font>
    <font>
      <sz val="10"/>
      <color indexed="8"/>
      <name val="MS Sans Serif"/>
      <family val="2"/>
    </font>
    <font>
      <sz val="9"/>
      <name val="Arial"/>
      <family val="2"/>
    </font>
    <font>
      <sz val="10"/>
      <name val="Arial CE"/>
      <family val="0"/>
    </font>
    <font>
      <sz val="10"/>
      <name val="Courier"/>
      <family val="3"/>
    </font>
    <font>
      <sz val="10"/>
      <name val="Helv"/>
      <family val="0"/>
    </font>
    <font>
      <sz val="10"/>
      <name val="Tms Rmn"/>
      <family val="0"/>
    </font>
    <font>
      <sz val="12"/>
      <name val="Tms Rmn"/>
      <family val="0"/>
    </font>
    <font>
      <sz val="10"/>
      <color indexed="10"/>
      <name val="MS Sans Serif"/>
      <family val="2"/>
    </font>
    <font>
      <sz val="10"/>
      <color indexed="8"/>
      <name val="Arial"/>
      <family val="2"/>
    </font>
    <font>
      <i/>
      <sz val="8"/>
      <name val="Tms Rmn"/>
      <family val="0"/>
    </font>
    <font>
      <b/>
      <sz val="8"/>
      <name val="Tms Rmn"/>
      <family val="0"/>
    </font>
    <font>
      <sz val="8"/>
      <name val="Helv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8.5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double">
        <color indexed="40"/>
      </left>
      <right style="double">
        <color indexed="40"/>
      </right>
      <top>
        <color indexed="63"/>
      </top>
      <bottom style="dashed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>
        <color indexed="63"/>
      </right>
      <top style="thick">
        <color indexed="4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 style="thin">
        <color indexed="46"/>
      </top>
      <bottom>
        <color indexed="63"/>
      </bottom>
    </border>
  </borders>
  <cellStyleXfs count="211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0" fillId="2" borderId="1" applyFont="0">
      <alignment/>
      <protection/>
    </xf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172" fontId="11" fillId="0" borderId="0" applyFont="0" applyFill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2">
      <alignment horizontal="center" vertical="center"/>
      <protection/>
    </xf>
    <xf numFmtId="0" fontId="12" fillId="0" borderId="3">
      <alignment/>
      <protection hidden="1"/>
    </xf>
    <xf numFmtId="0" fontId="13" fillId="27" borderId="3" applyNumberFormat="0" applyFont="0" applyBorder="0" applyAlignment="0" applyProtection="0"/>
    <xf numFmtId="0" fontId="71" fillId="28" borderId="0" applyNumberFormat="0" applyBorder="0" applyAlignment="0" applyProtection="0"/>
    <xf numFmtId="2" fontId="14" fillId="0" borderId="0">
      <alignment/>
      <protection locked="0"/>
    </xf>
    <xf numFmtId="2" fontId="15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72" fillId="29" borderId="4" applyNumberFormat="0" applyAlignment="0" applyProtection="0"/>
    <xf numFmtId="0" fontId="73" fillId="30" borderId="5" applyNumberFormat="0" applyAlignment="0" applyProtection="0"/>
    <xf numFmtId="173" fontId="2" fillId="0" borderId="0">
      <alignment/>
      <protection/>
    </xf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174" fontId="3" fillId="0" borderId="0">
      <alignment/>
      <protection locked="0"/>
    </xf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75" fontId="3" fillId="0" borderId="0">
      <alignment/>
      <protection locked="0"/>
    </xf>
    <xf numFmtId="0" fontId="14" fillId="0" borderId="0">
      <alignment/>
      <protection locked="0"/>
    </xf>
    <xf numFmtId="0" fontId="3" fillId="0" borderId="0">
      <alignment/>
      <protection locked="0"/>
    </xf>
    <xf numFmtId="15" fontId="17" fillId="0" borderId="0">
      <alignment/>
      <protection/>
    </xf>
    <xf numFmtId="176" fontId="7" fillId="0" borderId="0">
      <alignment/>
      <protection/>
    </xf>
    <xf numFmtId="165" fontId="18" fillId="0" borderId="0">
      <alignment/>
      <protection/>
    </xf>
    <xf numFmtId="165" fontId="7" fillId="0" borderId="0" applyBorder="0">
      <alignment/>
      <protection/>
    </xf>
    <xf numFmtId="165" fontId="7" fillId="0" borderId="6">
      <alignment/>
      <protection/>
    </xf>
    <xf numFmtId="177" fontId="19" fillId="0" borderId="0" applyFont="0" applyFill="0" applyBorder="0" applyAlignment="0" applyProtection="0"/>
    <xf numFmtId="178" fontId="20" fillId="0" borderId="0">
      <alignment/>
      <protection/>
    </xf>
    <xf numFmtId="0" fontId="74" fillId="0" borderId="0" applyNumberFormat="0" applyFill="0" applyBorder="0" applyAlignment="0" applyProtection="0"/>
    <xf numFmtId="179" fontId="21" fillId="0" borderId="0">
      <alignment/>
      <protection locked="0"/>
    </xf>
    <xf numFmtId="179" fontId="21" fillId="0" borderId="0">
      <alignment/>
      <protection locked="0"/>
    </xf>
    <xf numFmtId="179" fontId="15" fillId="0" borderId="0">
      <alignment/>
      <protection locked="0"/>
    </xf>
    <xf numFmtId="179" fontId="14" fillId="0" borderId="0">
      <alignment/>
      <protection locked="0"/>
    </xf>
    <xf numFmtId="179" fontId="14" fillId="0" borderId="0">
      <alignment/>
      <protection locked="0"/>
    </xf>
    <xf numFmtId="179" fontId="14" fillId="0" borderId="0">
      <alignment/>
      <protection locked="0"/>
    </xf>
    <xf numFmtId="179" fontId="15" fillId="0" borderId="0">
      <alignment/>
      <protection locked="0"/>
    </xf>
    <xf numFmtId="0" fontId="22" fillId="0" borderId="0">
      <alignment/>
      <protection/>
    </xf>
    <xf numFmtId="0" fontId="3" fillId="0" borderId="0">
      <alignment/>
      <protection locked="0"/>
    </xf>
    <xf numFmtId="180" fontId="3" fillId="0" borderId="0">
      <alignment/>
      <protection locked="0"/>
    </xf>
    <xf numFmtId="3" fontId="23" fillId="0" borderId="0">
      <alignment/>
      <protection/>
    </xf>
    <xf numFmtId="180" fontId="3" fillId="0" borderId="0">
      <alignment/>
      <protection locked="0"/>
    </xf>
    <xf numFmtId="0" fontId="24" fillId="0" borderId="0">
      <alignment/>
      <protection/>
    </xf>
    <xf numFmtId="181" fontId="14" fillId="0" borderId="0">
      <alignment/>
      <protection locked="0"/>
    </xf>
    <xf numFmtId="0" fontId="75" fillId="31" borderId="0" applyNumberFormat="0" applyBorder="0" applyAlignment="0" applyProtection="0"/>
    <xf numFmtId="38" fontId="6" fillId="27" borderId="0" applyNumberFormat="0" applyBorder="0" applyAlignment="0" applyProtection="0"/>
    <xf numFmtId="0" fontId="5" fillId="0" borderId="0">
      <alignment/>
      <protection/>
    </xf>
    <xf numFmtId="0" fontId="5" fillId="0" borderId="7" applyNumberFormat="0" applyAlignment="0" applyProtection="0"/>
    <xf numFmtId="0" fontId="5" fillId="0" borderId="2">
      <alignment horizontal="left" vertical="center"/>
      <protection/>
    </xf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8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16" fillId="0" borderId="0">
      <alignment/>
      <protection locked="0"/>
    </xf>
    <xf numFmtId="0" fontId="16" fillId="0" borderId="0">
      <alignment/>
      <protection locked="0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167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79" fillId="32" borderId="4" applyNumberFormat="0" applyAlignment="0" applyProtection="0"/>
    <xf numFmtId="10" fontId="6" fillId="2" borderId="11" applyNumberFormat="0" applyBorder="0" applyAlignment="0" applyProtection="0"/>
    <xf numFmtId="15" fontId="3" fillId="0" borderId="0">
      <alignment/>
      <protection/>
    </xf>
    <xf numFmtId="182" fontId="2" fillId="0" borderId="0">
      <alignment/>
      <protection/>
    </xf>
    <xf numFmtId="183" fontId="20" fillId="0" borderId="0" applyFont="0" applyFill="0" applyBorder="0" applyAlignment="0" applyProtection="0"/>
    <xf numFmtId="0" fontId="80" fillId="0" borderId="12" applyNumberFormat="0" applyFill="0" applyAlignment="0" applyProtection="0"/>
    <xf numFmtId="0" fontId="30" fillId="0" borderId="3">
      <alignment horizontal="left"/>
      <protection locked="0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14" fillId="0" borderId="0">
      <alignment/>
      <protection locked="0"/>
    </xf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87" fontId="3" fillId="0" borderId="0">
      <alignment/>
      <protection locked="0"/>
    </xf>
    <xf numFmtId="188" fontId="3" fillId="0" borderId="0">
      <alignment/>
      <protection locked="0"/>
    </xf>
    <xf numFmtId="189" fontId="32" fillId="0" borderId="0">
      <alignment/>
      <protection/>
    </xf>
    <xf numFmtId="0" fontId="33" fillId="0" borderId="0">
      <alignment/>
      <protection/>
    </xf>
    <xf numFmtId="0" fontId="81" fillId="33" borderId="0" applyNumberFormat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190" fontId="7" fillId="0" borderId="0" applyFill="0" applyBorder="0" applyAlignment="0" applyProtection="0"/>
    <xf numFmtId="0" fontId="0" fillId="0" borderId="0">
      <alignment/>
      <protection/>
    </xf>
    <xf numFmtId="0" fontId="69" fillId="34" borderId="13" applyNumberFormat="0" applyFont="0" applyAlignment="0" applyProtection="0"/>
    <xf numFmtId="0" fontId="11" fillId="0" borderId="0">
      <alignment horizontal="left"/>
      <protection/>
    </xf>
    <xf numFmtId="0" fontId="82" fillId="29" borderId="14" applyNumberFormat="0" applyAlignment="0" applyProtection="0"/>
    <xf numFmtId="9" fontId="69" fillId="0" borderId="0" applyFont="0" applyFill="0" applyBorder="0" applyAlignment="0" applyProtection="0"/>
    <xf numFmtId="10" fontId="3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4" fontId="14" fillId="0" borderId="0">
      <alignment/>
      <protection locked="0"/>
    </xf>
    <xf numFmtId="179" fontId="14" fillId="0" borderId="0">
      <alignment/>
      <protection locked="0"/>
    </xf>
    <xf numFmtId="195" fontId="3" fillId="0" borderId="0" applyFont="0" applyFill="0" applyBorder="0" applyAlignment="0" applyProtection="0"/>
    <xf numFmtId="196" fontId="3" fillId="0" borderId="0">
      <alignment/>
      <protection locked="0"/>
    </xf>
    <xf numFmtId="197" fontId="7" fillId="0" borderId="0" applyFill="0" applyBorder="0" applyAlignment="0">
      <protection/>
    </xf>
    <xf numFmtId="0" fontId="22" fillId="0" borderId="0" applyNumberFormat="0" applyFont="0" applyFill="0" applyBorder="0" applyAlignment="0" applyProtection="0"/>
    <xf numFmtId="0" fontId="11" fillId="0" borderId="0">
      <alignment/>
      <protection/>
    </xf>
    <xf numFmtId="198" fontId="3" fillId="0" borderId="0">
      <alignment/>
      <protection locked="0"/>
    </xf>
    <xf numFmtId="199" fontId="3" fillId="0" borderId="0">
      <alignment/>
      <protection locked="0"/>
    </xf>
    <xf numFmtId="0" fontId="38" fillId="0" borderId="3" applyNumberFormat="0" applyFill="0" applyBorder="0" applyAlignment="0" applyProtection="0"/>
    <xf numFmtId="39" fontId="6" fillId="0" borderId="15" applyFill="0">
      <alignment horizontal="left"/>
      <protection/>
    </xf>
    <xf numFmtId="0" fontId="7" fillId="0" borderId="16">
      <alignment horizontal="center" vertical="center"/>
      <protection/>
    </xf>
    <xf numFmtId="38" fontId="22" fillId="0" borderId="17">
      <alignment/>
      <protection/>
    </xf>
    <xf numFmtId="200" fontId="3" fillId="0" borderId="0">
      <alignment/>
      <protection locked="0"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9" fillId="0" borderId="0">
      <alignment vertical="top"/>
      <protection/>
    </xf>
    <xf numFmtId="0" fontId="20" fillId="0" borderId="0">
      <alignment/>
      <protection/>
    </xf>
    <xf numFmtId="0" fontId="40" fillId="0" borderId="0">
      <alignment/>
      <protection/>
    </xf>
    <xf numFmtId="0" fontId="3" fillId="0" borderId="0" applyNumberFormat="0">
      <alignment/>
      <protection/>
    </xf>
    <xf numFmtId="201" fontId="34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41" fillId="0" borderId="0">
      <alignment/>
      <protection/>
    </xf>
    <xf numFmtId="202" fontId="16" fillId="0" borderId="0">
      <alignment/>
      <protection locked="0"/>
    </xf>
    <xf numFmtId="202" fontId="16" fillId="0" borderId="0">
      <alignment/>
      <protection locked="0"/>
    </xf>
    <xf numFmtId="0" fontId="42" fillId="27" borderId="3">
      <alignment/>
      <protection/>
    </xf>
    <xf numFmtId="0" fontId="84" fillId="0" borderId="18" applyNumberFormat="0" applyFill="0" applyAlignment="0" applyProtection="0"/>
    <xf numFmtId="203" fontId="3" fillId="0" borderId="0">
      <alignment horizontal="center"/>
      <protection/>
    </xf>
    <xf numFmtId="204" fontId="2" fillId="0" borderId="0">
      <alignment/>
      <protection/>
    </xf>
    <xf numFmtId="205" fontId="3" fillId="0" borderId="19">
      <alignment/>
      <protection/>
    </xf>
    <xf numFmtId="179" fontId="14" fillId="0" borderId="0">
      <alignment/>
      <protection locked="0"/>
    </xf>
    <xf numFmtId="206" fontId="14" fillId="0" borderId="0">
      <alignment/>
      <protection locked="0"/>
    </xf>
    <xf numFmtId="0" fontId="22" fillId="0" borderId="0">
      <alignment/>
      <protection/>
    </xf>
    <xf numFmtId="4" fontId="3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43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>
      <alignment horizontal="left" wrapText="1"/>
      <protection/>
    </xf>
    <xf numFmtId="0" fontId="48" fillId="0" borderId="16" applyNumberFormat="0" applyFont="0" applyFill="0" applyBorder="0" applyAlignment="0" applyProtection="0"/>
    <xf numFmtId="207" fontId="11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208" fontId="48" fillId="0" borderId="0" applyNumberFormat="0" applyFont="0" applyFill="0" applyBorder="0" applyAlignment="0" applyProtection="0"/>
    <xf numFmtId="0" fontId="46" fillId="0" borderId="2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209" fontId="7" fillId="0" borderId="0">
      <alignment horizontal="right"/>
      <protection/>
    </xf>
    <xf numFmtId="0" fontId="49" fillId="0" borderId="0" applyProtection="0">
      <alignment/>
    </xf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0" fillId="0" borderId="0" applyProtection="0">
      <alignment/>
    </xf>
    <xf numFmtId="0" fontId="51" fillId="0" borderId="0" applyProtection="0">
      <alignment/>
    </xf>
    <xf numFmtId="0" fontId="49" fillId="0" borderId="21" applyProtection="0">
      <alignment/>
    </xf>
    <xf numFmtId="0" fontId="52" fillId="0" borderId="0">
      <alignment/>
      <protection/>
    </xf>
    <xf numFmtId="10" fontId="49" fillId="0" borderId="0" applyProtection="0">
      <alignment/>
    </xf>
    <xf numFmtId="0" fontId="49" fillId="0" borderId="0">
      <alignment/>
      <protection/>
    </xf>
    <xf numFmtId="2" fontId="49" fillId="0" borderId="0" applyProtection="0">
      <alignment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0" xfId="0" applyFont="1" applyFill="1" applyAlignment="1">
      <alignment horizontal="centerContinuous"/>
    </xf>
    <xf numFmtId="164" fontId="3" fillId="2" borderId="0" xfId="0" applyNumberFormat="1" applyFont="1" applyFill="1" applyAlignment="1">
      <alignment horizontal="centerContinuous"/>
    </xf>
    <xf numFmtId="164" fontId="2" fillId="2" borderId="0" xfId="0" applyNumberFormat="1" applyFont="1" applyFill="1" applyAlignment="1">
      <alignment horizontal="centerContinuous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2" fillId="2" borderId="22" xfId="0" applyFont="1" applyFill="1" applyBorder="1" applyAlignment="1">
      <alignment horizontal="centerContinuous"/>
    </xf>
    <xf numFmtId="0" fontId="3" fillId="2" borderId="23" xfId="0" applyFont="1" applyFill="1" applyBorder="1" applyAlignment="1">
      <alignment vertical="top" wrapText="1"/>
    </xf>
    <xf numFmtId="0" fontId="3" fillId="2" borderId="23" xfId="0" applyFont="1" applyFill="1" applyBorder="1" applyAlignment="1">
      <alignment horizontal="centerContinuous" vertical="top" wrapText="1"/>
    </xf>
    <xf numFmtId="0" fontId="3" fillId="2" borderId="23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centerContinuous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right" vertical="top" wrapText="1"/>
    </xf>
    <xf numFmtId="0" fontId="6" fillId="2" borderId="0" xfId="0" applyFont="1" applyFill="1" applyAlignment="1">
      <alignment/>
    </xf>
    <xf numFmtId="0" fontId="3" fillId="2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vertical="top" wrapText="1"/>
    </xf>
    <xf numFmtId="0" fontId="3" fillId="2" borderId="24" xfId="0" applyFont="1" applyFill="1" applyBorder="1" applyAlignment="1">
      <alignment vertical="top" wrapText="1"/>
    </xf>
    <xf numFmtId="0" fontId="3" fillId="2" borderId="24" xfId="0" applyFont="1" applyFill="1" applyBorder="1" applyAlignment="1">
      <alignment horizontal="right" vertical="top" wrapText="1"/>
    </xf>
    <xf numFmtId="0" fontId="3" fillId="2" borderId="25" xfId="0" applyFont="1" applyFill="1" applyBorder="1" applyAlignment="1">
      <alignment vertical="top" wrapText="1"/>
    </xf>
    <xf numFmtId="0" fontId="3" fillId="2" borderId="25" xfId="0" applyFont="1" applyFill="1" applyBorder="1" applyAlignment="1">
      <alignment horizontal="right" vertical="top" wrapText="1"/>
    </xf>
    <xf numFmtId="0" fontId="3" fillId="2" borderId="25" xfId="0" applyFont="1" applyFill="1" applyBorder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Fill="1" applyAlignment="1" quotePrefix="1">
      <alignment horizontal="right" vertical="top" wrapText="1"/>
    </xf>
    <xf numFmtId="165" fontId="2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1"/>
    </xf>
    <xf numFmtId="165" fontId="3" fillId="0" borderId="0" xfId="0" applyNumberFormat="1" applyFont="1" applyFill="1" applyAlignment="1" quotePrefix="1">
      <alignment horizontal="right" vertical="top" wrapText="1"/>
    </xf>
    <xf numFmtId="165" fontId="3" fillId="0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left" indent="1"/>
    </xf>
    <xf numFmtId="165" fontId="3" fillId="0" borderId="0" xfId="0" applyNumberFormat="1" applyFont="1" applyFill="1" applyAlignment="1">
      <alignment/>
    </xf>
    <xf numFmtId="0" fontId="3" fillId="2" borderId="22" xfId="0" applyFont="1" applyFill="1" applyBorder="1" applyAlignment="1">
      <alignment vertical="top" wrapText="1"/>
    </xf>
    <xf numFmtId="165" fontId="3" fillId="2" borderId="22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readingOrder="1"/>
    </xf>
    <xf numFmtId="166" fontId="3" fillId="2" borderId="0" xfId="0" applyNumberFormat="1" applyFont="1" applyFill="1" applyAlignment="1">
      <alignment/>
    </xf>
    <xf numFmtId="8" fontId="3" fillId="2" borderId="0" xfId="0" applyNumberFormat="1" applyFont="1" applyFill="1" applyAlignment="1">
      <alignment/>
    </xf>
    <xf numFmtId="0" fontId="3" fillId="2" borderId="0" xfId="135" applyFont="1" applyFill="1" applyBorder="1" applyAlignment="1">
      <alignment horizontal="center" wrapText="1"/>
      <protection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135" applyFont="1" applyFill="1" applyBorder="1" applyAlignment="1">
      <alignment horizontal="center" vertical="top" wrapText="1"/>
      <protection/>
    </xf>
    <xf numFmtId="0" fontId="3" fillId="2" borderId="0" xfId="0" applyFont="1" applyFill="1" applyBorder="1" applyAlignment="1">
      <alignment horizontal="center" vertical="top"/>
    </xf>
    <xf numFmtId="0" fontId="7" fillId="35" borderId="0" xfId="135" applyFont="1" applyFill="1" applyBorder="1" applyAlignment="1">
      <alignment horizontal="center" vertical="top" wrapText="1"/>
      <protection/>
    </xf>
  </cellXfs>
  <cellStyles count="197">
    <cellStyle name="Normal" xfId="0"/>
    <cellStyle name="1" xfId="15"/>
    <cellStyle name="1 indent" xfId="16"/>
    <cellStyle name="2 indent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3 indents" xfId="24"/>
    <cellStyle name="4 indents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5 indents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NCLAS,REZONES Y SUS PARTES,DE FUNDICION,DE HIERRO O DE ACERO" xfId="45"/>
    <cellStyle name="annee semestre" xfId="46"/>
    <cellStyle name="Array" xfId="47"/>
    <cellStyle name="Array Enter" xfId="48"/>
    <cellStyle name="Bad" xfId="49"/>
    <cellStyle name="Cabe‡alho 1" xfId="50"/>
    <cellStyle name="Cabe‡alho 2" xfId="51"/>
    <cellStyle name="Cabecera 1" xfId="52"/>
    <cellStyle name="Cabecera 2" xfId="53"/>
    <cellStyle name="Calculation" xfId="54"/>
    <cellStyle name="Check Cell" xfId="55"/>
    <cellStyle name="CHF" xfId="56"/>
    <cellStyle name="Comma" xfId="57"/>
    <cellStyle name="Comma [0]" xfId="58"/>
    <cellStyle name="Comma0" xfId="59"/>
    <cellStyle name="Currency" xfId="60"/>
    <cellStyle name="Currency [0]" xfId="61"/>
    <cellStyle name="Currency0" xfId="62"/>
    <cellStyle name="Data" xfId="63"/>
    <cellStyle name="Date" xfId="64"/>
    <cellStyle name="day of week" xfId="65"/>
    <cellStyle name="DEM" xfId="66"/>
    <cellStyle name="diskette" xfId="67"/>
    <cellStyle name="données" xfId="68"/>
    <cellStyle name="donnéesbord" xfId="69"/>
    <cellStyle name="Euro" xfId="70"/>
    <cellStyle name="Excel.Chart" xfId="71"/>
    <cellStyle name="Explanatory Text" xfId="72"/>
    <cellStyle name="F2" xfId="73"/>
    <cellStyle name="F3" xfId="74"/>
    <cellStyle name="F4" xfId="75"/>
    <cellStyle name="F5" xfId="76"/>
    <cellStyle name="F6" xfId="77"/>
    <cellStyle name="F7" xfId="78"/>
    <cellStyle name="F8" xfId="79"/>
    <cellStyle name="facha" xfId="80"/>
    <cellStyle name="Fecha" xfId="81"/>
    <cellStyle name="Fijo" xfId="82"/>
    <cellStyle name="financniO" xfId="83"/>
    <cellStyle name="Fixed" xfId="84"/>
    <cellStyle name="fixed0 - Style4" xfId="85"/>
    <cellStyle name="Fixo" xfId="86"/>
    <cellStyle name="Good" xfId="87"/>
    <cellStyle name="Grey" xfId="88"/>
    <cellStyle name="Header style" xfId="89"/>
    <cellStyle name="Header1" xfId="90"/>
    <cellStyle name="Header2" xfId="91"/>
    <cellStyle name="Heading 1" xfId="92"/>
    <cellStyle name="Heading 2" xfId="93"/>
    <cellStyle name="Heading 3" xfId="94"/>
    <cellStyle name="Heading 4" xfId="95"/>
    <cellStyle name="Heading1" xfId="96"/>
    <cellStyle name="Heading2" xfId="97"/>
    <cellStyle name="Hipervínculo" xfId="98"/>
    <cellStyle name="Hipervínculo visitado" xfId="99"/>
    <cellStyle name="Hipervínculo_10-01-03 2003 2003 NUEVOS RON -NUEVOS INTERESES" xfId="100"/>
    <cellStyle name="Hyperlink seguido_NFGC_SPE_1995_2003" xfId="101"/>
    <cellStyle name="Îáû÷íûé_Table16" xfId="102"/>
    <cellStyle name="imf-one decimal" xfId="103"/>
    <cellStyle name="imf-zero decimal" xfId="104"/>
    <cellStyle name="Input" xfId="105"/>
    <cellStyle name="Input [yellow]" xfId="106"/>
    <cellStyle name="jo[" xfId="107"/>
    <cellStyle name="JPY" xfId="108"/>
    <cellStyle name="Linea horizontal" xfId="109"/>
    <cellStyle name="Linked Cell" xfId="110"/>
    <cellStyle name="MacroCode" xfId="111"/>
    <cellStyle name="Millares [0]_11.1.3. bis" xfId="112"/>
    <cellStyle name="Millares_11.1.3. bis" xfId="113"/>
    <cellStyle name="Milliers [0]_Feuil1" xfId="114"/>
    <cellStyle name="Milliers_Feuil1" xfId="115"/>
    <cellStyle name="Moeda [0]_A" xfId="116"/>
    <cellStyle name="Moeda_A" xfId="117"/>
    <cellStyle name="Moeda0" xfId="118"/>
    <cellStyle name="Moneda [0]_11.1.3. bis" xfId="119"/>
    <cellStyle name="Moneda_11.1.3. bis" xfId="120"/>
    <cellStyle name="Monétaire [0]_Feuil1" xfId="121"/>
    <cellStyle name="Monétaire_Feuil1" xfId="122"/>
    <cellStyle name="Monetario" xfId="123"/>
    <cellStyle name="Monetario0" xfId="124"/>
    <cellStyle name="MTW" xfId="125"/>
    <cellStyle name="Navadno_Slo" xfId="126"/>
    <cellStyle name="Neutral" xfId="127"/>
    <cellStyle name="No-definido" xfId="128"/>
    <cellStyle name="Normal - Modelo1" xfId="129"/>
    <cellStyle name="Normal - Style1" xfId="130"/>
    <cellStyle name="Normal - Style2" xfId="131"/>
    <cellStyle name="Normal - Style3" xfId="132"/>
    <cellStyle name="Normal 2" xfId="133"/>
    <cellStyle name="Normal Table" xfId="134"/>
    <cellStyle name="Normal_blackbook" xfId="135"/>
    <cellStyle name="Note" xfId="136"/>
    <cellStyle name="notes" xfId="137"/>
    <cellStyle name="Output" xfId="138"/>
    <cellStyle name="Percent" xfId="139"/>
    <cellStyle name="Percent [2]" xfId="140"/>
    <cellStyle name="percentage difference" xfId="141"/>
    <cellStyle name="percentage difference one decimal" xfId="142"/>
    <cellStyle name="percentage difference zero decimal" xfId="143"/>
    <cellStyle name="Percentual" xfId="144"/>
    <cellStyle name="Ponto" xfId="145"/>
    <cellStyle name="Porcentagem_SEP1196" xfId="146"/>
    <cellStyle name="Porcentaje" xfId="147"/>
    <cellStyle name="Presentation" xfId="148"/>
    <cellStyle name="PSChar" xfId="149"/>
    <cellStyle name="Publication" xfId="150"/>
    <cellStyle name="Punto" xfId="151"/>
    <cellStyle name="Punto0" xfId="152"/>
    <cellStyle name="Red Text" xfId="153"/>
    <cellStyle name="Resumen" xfId="154"/>
    <cellStyle name="semestre" xfId="155"/>
    <cellStyle name="Sep. milhar [2]" xfId="156"/>
    <cellStyle name="Separador de m" xfId="157"/>
    <cellStyle name="Separador de milhares [0]_A" xfId="158"/>
    <cellStyle name="Separador de milhares_A" xfId="159"/>
    <cellStyle name="Style 1" xfId="160"/>
    <cellStyle name="Style1" xfId="161"/>
    <cellStyle name="tête chapitre" xfId="162"/>
    <cellStyle name="Text" xfId="163"/>
    <cellStyle name="Texto, derecha" xfId="164"/>
    <cellStyle name="Title" xfId="165"/>
    <cellStyle name="titre" xfId="166"/>
    <cellStyle name="Titulo1" xfId="167"/>
    <cellStyle name="Titulo2" xfId="168"/>
    <cellStyle name="TopGrey" xfId="169"/>
    <cellStyle name="Total" xfId="170"/>
    <cellStyle name="USD" xfId="171"/>
    <cellStyle name="USD Paren" xfId="172"/>
    <cellStyle name="USD_Black Box 10 UNLOCKED" xfId="173"/>
    <cellStyle name="V¡rgula" xfId="174"/>
    <cellStyle name="V¡rgula0" xfId="175"/>
    <cellStyle name="vaca" xfId="176"/>
    <cellStyle name="Vírgula" xfId="177"/>
    <cellStyle name="Warning Text" xfId="178"/>
    <cellStyle name="WebAnchor1" xfId="179"/>
    <cellStyle name="WebAnchor2" xfId="180"/>
    <cellStyle name="WebAnchor3" xfId="181"/>
    <cellStyle name="WebAnchor4" xfId="182"/>
    <cellStyle name="WebAnchor5" xfId="183"/>
    <cellStyle name="WebAnchor6" xfId="184"/>
    <cellStyle name="WebAnchor7" xfId="185"/>
    <cellStyle name="WebBold" xfId="186"/>
    <cellStyle name="WebDate" xfId="187"/>
    <cellStyle name="WebExclude" xfId="188"/>
    <cellStyle name="WebFN" xfId="189"/>
    <cellStyle name="WebFN1" xfId="190"/>
    <cellStyle name="WebFN2" xfId="191"/>
    <cellStyle name="WebFN3" xfId="192"/>
    <cellStyle name="WebFN4" xfId="193"/>
    <cellStyle name="WebHR" xfId="194"/>
    <cellStyle name="WebIndent1" xfId="195"/>
    <cellStyle name="WebIndent1wFN3" xfId="196"/>
    <cellStyle name="WebIndent2" xfId="197"/>
    <cellStyle name="WebNoBR" xfId="198"/>
    <cellStyle name="ДАТА" xfId="199"/>
    <cellStyle name="Денежный [0]_BARNARD" xfId="200"/>
    <cellStyle name="Денежный_BARNARD" xfId="201"/>
    <cellStyle name="ЗАГОЛОВОК1" xfId="202"/>
    <cellStyle name="ЗАГОЛОВОК2" xfId="203"/>
    <cellStyle name="ИТОГОВЫЙ" xfId="204"/>
    <cellStyle name="Обычный_1-Б (6)_1" xfId="205"/>
    <cellStyle name="ПРОЦЕНТНЫЙ_BOPENGC" xfId="206"/>
    <cellStyle name="ТЕКСТ" xfId="207"/>
    <cellStyle name="ФИКСИРОВАННЫЙ" xfId="208"/>
    <cellStyle name="Финансовый [0]_BARNARD" xfId="209"/>
    <cellStyle name="Финансовый_BARNARD" xfId="210"/>
  </cellStyles>
  <dxfs count="2"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75</xdr:row>
      <xdr:rowOff>85725</xdr:rowOff>
    </xdr:from>
    <xdr:ext cx="10848975" cy="1981200"/>
    <xdr:sp fLocksText="0">
      <xdr:nvSpPr>
        <xdr:cNvPr id="1" name="Text Box 3"/>
        <xdr:cNvSpPr txBox="1">
          <a:spLocks noChangeArrowheads="1"/>
        </xdr:cNvSpPr>
      </xdr:nvSpPr>
      <xdr:spPr>
        <a:xfrm>
          <a:off x="0" y="12030075"/>
          <a:ext cx="108489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whd\TEMP\prod%20levels%20manufactur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LCA\REAL\CONTE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A\US\ARM\REP\97ARMRED\TABLES\EDSSARMRED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O%20Fiscal%20Table%20(web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ok13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WIN\TEMP\scenarios\baselinemacr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S1\COL\Reports\WEO\colombiaweo-new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  <sheetName val="allbonds"/>
      <sheetName val="TBills"/>
      <sheetName val="domesticdebtsummary"/>
      <sheetName val="allloans"/>
      <sheetName val="totaldebtsummary"/>
      <sheetName val="rbttbonds"/>
      <sheetName val="c&amp;w"/>
      <sheetName val="ds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Fiscal Table Spanish"/>
      <sheetName val="Fiscal Table English"/>
      <sheetName val="GPRG"/>
      <sheetName val="GPENLXI"/>
      <sheetName val="GPB"/>
      <sheetName val="GPBXI"/>
      <sheetName val="GPD"/>
    </sheetNames>
    <sheetDataSet>
      <sheetData sheetId="0">
        <row r="5">
          <cell r="A5" t="str">
            <v>q:\data\rs\shared databases\staff forecast database\processing\sfd database.dmx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R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BOP-NA"/>
      <sheetName val="TOT"/>
      <sheetName val="Deflators"/>
      <sheetName val="Sheet2"/>
      <sheetName val="Sheet3"/>
    </sheetNames>
    <sheetDataSet>
      <sheetData sheetId="7">
        <row r="1">
          <cell r="A1" t="str">
            <v>Questionnaire 5</v>
          </cell>
          <cell r="EA1" t="str">
            <v/>
          </cell>
          <cell r="EB1" t="str">
            <v/>
          </cell>
        </row>
        <row r="2">
          <cell r="A2" t="str">
            <v>International Trade</v>
          </cell>
        </row>
        <row r="4">
          <cell r="A4" t="str">
            <v>(Billions of U.S. dollars, except as indicated by the </v>
          </cell>
        </row>
        <row r="5">
          <cell r="A5" t="str">
            <v>magnitude factor )</v>
          </cell>
        </row>
        <row r="6">
          <cell r="A6" t="str">
            <v>Update only bolded variables</v>
          </cell>
          <cell r="E6" t="str">
            <v>1979A1</v>
          </cell>
          <cell r="F6" t="str">
            <v>1980A1</v>
          </cell>
          <cell r="G6" t="str">
            <v>1981A1</v>
          </cell>
          <cell r="H6" t="str">
            <v>1982A1</v>
          </cell>
          <cell r="I6" t="str">
            <v>1983A1</v>
          </cell>
          <cell r="J6" t="str">
            <v>1984A1</v>
          </cell>
          <cell r="K6" t="str">
            <v>1985A1</v>
          </cell>
          <cell r="L6" t="str">
            <v>1986A1</v>
          </cell>
          <cell r="M6" t="str">
            <v>1987A1</v>
          </cell>
          <cell r="N6" t="str">
            <v>1988A1</v>
          </cell>
          <cell r="O6" t="str">
            <v>1989A1</v>
          </cell>
          <cell r="P6" t="str">
            <v>1990A1</v>
          </cell>
          <cell r="Q6" t="str">
            <v>1991A1</v>
          </cell>
          <cell r="R6" t="str">
            <v>1992A1</v>
          </cell>
          <cell r="S6" t="str">
            <v>1993A1</v>
          </cell>
          <cell r="T6" t="str">
            <v>1994A1</v>
          </cell>
          <cell r="U6" t="str">
            <v>1995A1</v>
          </cell>
          <cell r="V6" t="str">
            <v>1996A1</v>
          </cell>
          <cell r="W6" t="str">
            <v>1997A1</v>
          </cell>
          <cell r="X6" t="str">
            <v>1998A1</v>
          </cell>
          <cell r="Y6" t="str">
            <v>1999A1</v>
          </cell>
          <cell r="Z6" t="str">
            <v>2000A1</v>
          </cell>
          <cell r="AA6" t="str">
            <v>2001A1</v>
          </cell>
          <cell r="AB6" t="str">
            <v>2002A1</v>
          </cell>
          <cell r="AC6" t="str">
            <v>2003A1</v>
          </cell>
          <cell r="AD6" t="str">
            <v>2004A1</v>
          </cell>
          <cell r="AE6" t="str">
            <v>2005A1</v>
          </cell>
          <cell r="AF6" t="str">
            <v>2006A1</v>
          </cell>
          <cell r="AG6" t="str">
            <v>2007A1</v>
          </cell>
          <cell r="AH6" t="str">
            <v>2008A1</v>
          </cell>
          <cell r="AI6" t="str">
            <v>2009A1</v>
          </cell>
        </row>
        <row r="7">
          <cell r="D7" t="str">
            <v>A</v>
          </cell>
        </row>
        <row r="8">
          <cell r="B8" t="str">
            <v>GOODS AND SERVICES</v>
          </cell>
        </row>
        <row r="9">
          <cell r="B9" t="str">
            <v>Values are consistent with those provided in</v>
          </cell>
        </row>
        <row r="10">
          <cell r="B10" t="str">
            <v>Questionnaire 6 (Balance of Payments)</v>
          </cell>
        </row>
        <row r="11">
          <cell r="A11" t="str">
            <v>TX</v>
          </cell>
          <cell r="B11" t="str">
            <v>Value of exports (bop basis)</v>
          </cell>
        </row>
        <row r="12">
          <cell r="B12" t="str">
            <v>= BXG+BXS</v>
          </cell>
          <cell r="C12" t="str">
            <v>% change</v>
          </cell>
        </row>
        <row r="13">
          <cell r="A13" t="str">
            <v>TX_RPCH</v>
          </cell>
          <cell r="B13" t="str">
            <v>Volume of exports</v>
          </cell>
          <cell r="C13" t="str">
            <v>% change</v>
          </cell>
        </row>
        <row r="14">
          <cell r="A14" t="str">
            <v>TX_R</v>
          </cell>
          <cell r="C14" t="str">
            <v>level</v>
          </cell>
        </row>
        <row r="15">
          <cell r="A15" t="str">
            <v>TX_D</v>
          </cell>
          <cell r="C15" t="str">
            <v>level</v>
          </cell>
        </row>
        <row r="16">
          <cell r="A16" t="str">
            <v>TX_DPCH</v>
          </cell>
          <cell r="B16" t="str">
            <v>Deflator/unit value of exports</v>
          </cell>
          <cell r="C16" t="str">
            <v>% change</v>
          </cell>
        </row>
        <row r="17">
          <cell r="B17" t="str">
            <v>= TX / (index of TX_RPCH)</v>
          </cell>
        </row>
        <row r="19">
          <cell r="A19" t="str">
            <v>TM</v>
          </cell>
          <cell r="B19" t="str">
            <v>Value of imports (bop basis)</v>
          </cell>
        </row>
        <row r="20">
          <cell r="B20" t="str">
            <v>= -BMG-BMS</v>
          </cell>
          <cell r="C20" t="str">
            <v>% change</v>
          </cell>
        </row>
        <row r="21">
          <cell r="A21" t="str">
            <v>TM_RPCH</v>
          </cell>
          <cell r="B21" t="str">
            <v>Volume of imports</v>
          </cell>
          <cell r="C21" t="str">
            <v>% change</v>
          </cell>
        </row>
        <row r="22">
          <cell r="A22" t="str">
            <v>TM_R</v>
          </cell>
          <cell r="C22" t="str">
            <v>level</v>
          </cell>
        </row>
        <row r="23">
          <cell r="A23" t="str">
            <v>TM_D</v>
          </cell>
          <cell r="C23" t="str">
            <v>level</v>
          </cell>
        </row>
        <row r="24">
          <cell r="A24" t="str">
            <v>TM_DPCH</v>
          </cell>
          <cell r="B24" t="str">
            <v>Deflator/unit value of imports</v>
          </cell>
          <cell r="C24" t="str">
            <v>% change</v>
          </cell>
        </row>
        <row r="25">
          <cell r="B25" t="str">
            <v>= TM / (index of TM_RPCH)</v>
          </cell>
        </row>
        <row r="27">
          <cell r="B27" t="str">
            <v>  GOODS</v>
          </cell>
        </row>
        <row r="28">
          <cell r="B28" t="str">
            <v>  Values are consistent with those provided in</v>
          </cell>
        </row>
        <row r="29">
          <cell r="B29" t="str">
            <v>  Questionnaire 6 (Balance of Payments)</v>
          </cell>
        </row>
        <row r="30">
          <cell r="A30" t="str">
            <v>TXG</v>
          </cell>
          <cell r="B30" t="str">
            <v>  Value of exports (bop basis)</v>
          </cell>
        </row>
        <row r="31">
          <cell r="B31" t="str">
            <v>  = BXG</v>
          </cell>
          <cell r="C31" t="str">
            <v>% change</v>
          </cell>
        </row>
        <row r="32">
          <cell r="A32" t="str">
            <v>TXG_RPCH</v>
          </cell>
          <cell r="B32" t="str">
            <v>  Volume of exports</v>
          </cell>
          <cell r="C32" t="str">
            <v>% change</v>
          </cell>
        </row>
        <row r="33">
          <cell r="A33" t="str">
            <v>TXG_R</v>
          </cell>
          <cell r="C33" t="str">
            <v>level</v>
          </cell>
        </row>
        <row r="34">
          <cell r="A34" t="str">
            <v>TXG_D</v>
          </cell>
          <cell r="C34" t="str">
            <v>level</v>
          </cell>
        </row>
        <row r="35">
          <cell r="A35" t="str">
            <v>TXG_DPCH</v>
          </cell>
          <cell r="B35" t="str">
            <v>  Deflator/unit value of exports</v>
          </cell>
          <cell r="C35" t="str">
            <v>% change</v>
          </cell>
        </row>
        <row r="36">
          <cell r="B36" t="str">
            <v>  = TXG / (index of TXG_RPCH)</v>
          </cell>
        </row>
        <row r="38">
          <cell r="A38" t="str">
            <v>TMG</v>
          </cell>
          <cell r="B38" t="str">
            <v>  Value of imports (bop basis)</v>
          </cell>
        </row>
        <row r="39">
          <cell r="B39" t="str">
            <v>  = -BMG</v>
          </cell>
          <cell r="C39" t="str">
            <v>% change</v>
          </cell>
        </row>
        <row r="40">
          <cell r="A40" t="str">
            <v>TMG_RPCH</v>
          </cell>
          <cell r="B40" t="str">
            <v>  Volume of imports</v>
          </cell>
          <cell r="C40" t="str">
            <v>% change</v>
          </cell>
        </row>
        <row r="41">
          <cell r="A41" t="str">
            <v>TMG_R</v>
          </cell>
          <cell r="C41" t="str">
            <v>level</v>
          </cell>
        </row>
        <row r="42">
          <cell r="A42" t="str">
            <v>TMG_D</v>
          </cell>
          <cell r="C42" t="str">
            <v>level</v>
          </cell>
        </row>
        <row r="43">
          <cell r="A43" t="str">
            <v>TMG_DPCH</v>
          </cell>
          <cell r="B43" t="str">
            <v>  Deflator/unit value of imports</v>
          </cell>
          <cell r="C43" t="str">
            <v>% change</v>
          </cell>
        </row>
        <row r="44">
          <cell r="B44" t="str">
            <v>  = TMG / (index of TMG_RPCH)</v>
          </cell>
        </row>
        <row r="46">
          <cell r="B46" t="str">
            <v>    OIL</v>
          </cell>
        </row>
        <row r="47">
          <cell r="B47" t="str">
            <v>    Deflator/unit value data areoptional. If not provided,</v>
          </cell>
        </row>
        <row r="48">
          <cell r="B48" t="str">
            <v>    the WEO oil price(APSP) is used to deflate oil trade values</v>
          </cell>
        </row>
        <row r="49">
          <cell r="A49" t="str">
            <v>TXGO</v>
          </cell>
          <cell r="B49" t="str">
            <v>    Value of oil exports</v>
          </cell>
        </row>
        <row r="50">
          <cell r="C50" t="str">
            <v>% change</v>
          </cell>
        </row>
        <row r="51">
          <cell r="A51" t="str">
            <v>TXGO_RPCH</v>
          </cell>
          <cell r="B51" t="str">
            <v>    Volume of oil exports</v>
          </cell>
          <cell r="C51" t="str">
            <v>% change</v>
          </cell>
        </row>
        <row r="52">
          <cell r="B52" t="str">
            <v>    = TXGO / (index of TXGO_DPCH)</v>
          </cell>
        </row>
        <row r="53">
          <cell r="A53" t="str">
            <v>TXGO_R</v>
          </cell>
          <cell r="C53" t="str">
            <v>hide</v>
          </cell>
        </row>
        <row r="54">
          <cell r="A54" t="str">
            <v>TXGO_D</v>
          </cell>
          <cell r="C54" t="str">
            <v>hide</v>
          </cell>
        </row>
        <row r="55">
          <cell r="A55" t="str">
            <v>TXGO_DPCH</v>
          </cell>
          <cell r="B55" t="str">
            <v>    Deflator/unit value of oil exports (optional)</v>
          </cell>
          <cell r="C55" t="str">
            <v>% change</v>
          </cell>
        </row>
        <row r="58">
          <cell r="A58" t="str">
            <v>TMGO</v>
          </cell>
          <cell r="B58" t="str">
            <v>    Value of oil imports (&gt;= 0)</v>
          </cell>
        </row>
        <row r="59">
          <cell r="C59" t="str">
            <v>% change</v>
          </cell>
        </row>
        <row r="60">
          <cell r="A60" t="str">
            <v>TMGO_RPCH</v>
          </cell>
          <cell r="B60" t="str">
            <v>    Volume of oil imports</v>
          </cell>
          <cell r="C60" t="str">
            <v>% change</v>
          </cell>
        </row>
        <row r="61">
          <cell r="B61" t="str">
            <v>    = TMGO / (index of TMGO_DPCH)</v>
          </cell>
        </row>
        <row r="62">
          <cell r="A62" t="str">
            <v>TMGO_R</v>
          </cell>
          <cell r="C62" t="str">
            <v>hide</v>
          </cell>
        </row>
        <row r="63">
          <cell r="A63" t="str">
            <v>TMGO_D</v>
          </cell>
          <cell r="B63" t="str">
            <v>    index of TMXGO_Dpch</v>
          </cell>
          <cell r="C63" t="str">
            <v>hide</v>
          </cell>
        </row>
        <row r="64">
          <cell r="A64" t="str">
            <v>TMGO_DPCH</v>
          </cell>
          <cell r="B64" t="str">
            <v>    Deflator/unit value of oil imports (optional)</v>
          </cell>
          <cell r="C64" t="str">
            <v>% change</v>
          </cell>
        </row>
        <row r="67">
          <cell r="A67" t="str">
            <v>WPCP33_D</v>
          </cell>
          <cell r="B67" t="str">
            <v>    WEO oil price</v>
          </cell>
          <cell r="C67" t="str">
            <v>US$ / barrel</v>
          </cell>
        </row>
        <row r="68">
          <cell r="A68" t="str">
            <v>WPCP33pch</v>
          </cell>
          <cell r="C68" t="str">
            <v>% change</v>
          </cell>
        </row>
        <row r="70">
          <cell r="B70" t="str">
            <v>    NON-OIL</v>
          </cell>
        </row>
        <row r="72">
          <cell r="A72" t="str">
            <v>TXGXO</v>
          </cell>
          <cell r="B72" t="str">
            <v>    Value of non-oil exports</v>
          </cell>
        </row>
        <row r="73">
          <cell r="B73" t="str">
            <v>    = TXG-TXGO</v>
          </cell>
          <cell r="C73" t="str">
            <v>% change</v>
          </cell>
        </row>
        <row r="74">
          <cell r="A74" t="str">
            <v>TXGXO_RPCH</v>
          </cell>
          <cell r="B74" t="str">
            <v>    Volume of non-oil exports</v>
          </cell>
          <cell r="C74" t="str">
            <v> % change</v>
          </cell>
        </row>
        <row r="75">
          <cell r="B75" t="str">
            <v>    = (TXG[-1] *TXG_RPCH-TXGO[-1] *</v>
          </cell>
        </row>
        <row r="76">
          <cell r="B76" t="str">
            <v>    TXGO_RPCH) / (TXG[-1]-TXGO[-1])</v>
          </cell>
        </row>
        <row r="77">
          <cell r="A77" t="str">
            <v>TXGXO_R</v>
          </cell>
          <cell r="C77" t="str">
            <v>hide</v>
          </cell>
        </row>
        <row r="78">
          <cell r="A78" t="str">
            <v>TXGXO_D</v>
          </cell>
          <cell r="C78" t="str">
            <v>hide</v>
          </cell>
        </row>
        <row r="79">
          <cell r="A79" t="str">
            <v>TXGXO_DPCH</v>
          </cell>
          <cell r="B79" t="str">
            <v>    Deflator / unit value of non-oil exports</v>
          </cell>
          <cell r="C79" t="str">
            <v>% change</v>
          </cell>
        </row>
        <row r="80">
          <cell r="B80" t="str">
            <v>    = TXGXO / ( index of TXGXO_RPCH)</v>
          </cell>
        </row>
        <row r="82">
          <cell r="A82" t="str">
            <v>TMGXO</v>
          </cell>
          <cell r="B82" t="str">
            <v>    Value of non-oil imports</v>
          </cell>
        </row>
        <row r="83">
          <cell r="B83" t="str">
            <v>    =TMG-TMGO</v>
          </cell>
          <cell r="C83" t="str">
            <v>% change</v>
          </cell>
        </row>
        <row r="84">
          <cell r="A84" t="str">
            <v>TMGXO_RPCH</v>
          </cell>
          <cell r="B84" t="str">
            <v>    Volume of non-oil imports</v>
          </cell>
          <cell r="C84" t="str">
            <v> % change</v>
          </cell>
        </row>
        <row r="85">
          <cell r="B85" t="str">
            <v>    = (TMG[-1] * TMG_RPCH-TMGO[-1] *</v>
          </cell>
        </row>
        <row r="86">
          <cell r="B86" t="str">
            <v>    TMGO_RPCH) / (TMG[-1]-TMGO[-1])</v>
          </cell>
        </row>
        <row r="87">
          <cell r="A87" t="str">
            <v>TMGXO_R</v>
          </cell>
          <cell r="C87" t="str">
            <v>hide</v>
          </cell>
        </row>
        <row r="88">
          <cell r="A88" t="str">
            <v>TMGXO_D</v>
          </cell>
          <cell r="C88" t="str">
            <v>hide</v>
          </cell>
        </row>
        <row r="89">
          <cell r="A89" t="str">
            <v>TMGXO_DPCH</v>
          </cell>
          <cell r="B89" t="str">
            <v>    Deflator / unit value of non-oil imports</v>
          </cell>
          <cell r="C89" t="str">
            <v>% change</v>
          </cell>
        </row>
        <row r="90">
          <cell r="B90" t="str">
            <v>    = TMGXO / (index of TMGXO_RPCH)</v>
          </cell>
        </row>
        <row r="92">
          <cell r="B92" t="str">
            <v>  SERVICES</v>
          </cell>
        </row>
        <row r="93">
          <cell r="B93" t="str">
            <v>  Values are consistent with those provided in</v>
          </cell>
        </row>
        <row r="94">
          <cell r="B94" t="str">
            <v>  Questionnaire 6 (Balance of Payments)</v>
          </cell>
        </row>
        <row r="95">
          <cell r="A95" t="str">
            <v>TXS</v>
          </cell>
          <cell r="B95" t="str">
            <v>  Value of exports (bop basis)</v>
          </cell>
        </row>
        <row r="96">
          <cell r="B96" t="str">
            <v>  =  BXS</v>
          </cell>
          <cell r="C96" t="str">
            <v>% change</v>
          </cell>
        </row>
        <row r="97">
          <cell r="A97" t="str">
            <v>TMS</v>
          </cell>
          <cell r="B97" t="str">
            <v>  Value of imports (bop basis)</v>
          </cell>
        </row>
        <row r="98">
          <cell r="B98" t="str">
            <v>  = -BMS</v>
          </cell>
          <cell r="C98" t="str">
            <v>% change</v>
          </cell>
        </row>
        <row r="103">
          <cell r="A103" t="str">
            <v>MCV_T</v>
          </cell>
          <cell r="B103" t="str">
            <v>Magnitude factor</v>
          </cell>
        </row>
        <row r="104">
          <cell r="A104" t="str">
            <v>MCV_T1</v>
          </cell>
          <cell r="B104" t="str">
            <v>= MCV_B or MCV, if not provided</v>
          </cell>
        </row>
        <row r="106">
          <cell r="B106" t="str">
            <v>DATA CHECKS</v>
          </cell>
        </row>
        <row r="107">
          <cell r="A107" t="str">
            <v>CHK5.1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T75"/>
  <sheetViews>
    <sheetView showGridLines="0" tabSelected="1" zoomScalePageLayoutView="0" workbookViewId="0" topLeftCell="I1">
      <selection activeCell="A2" sqref="A2:A3"/>
    </sheetView>
  </sheetViews>
  <sheetFormatPr defaultColWidth="9.00390625" defaultRowHeight="15.75"/>
  <cols>
    <col min="1" max="1" width="31.875" style="4" customWidth="1"/>
    <col min="2" max="13" width="4.375" style="4" customWidth="1"/>
    <col min="14" max="14" width="1.12109375" style="4" customWidth="1"/>
    <col min="15" max="26" width="4.375" style="4" customWidth="1"/>
    <col min="27" max="27" width="1.37890625" style="4" customWidth="1"/>
    <col min="28" max="39" width="4.375" style="4" customWidth="1"/>
    <col min="40" max="40" width="1.37890625" style="4" customWidth="1"/>
    <col min="41" max="52" width="4.375" style="4" customWidth="1"/>
    <col min="53" max="53" width="1.37890625" style="4" customWidth="1"/>
    <col min="54" max="65" width="4.625" style="4" customWidth="1"/>
    <col min="66" max="66" width="9.00390625" style="4" customWidth="1"/>
    <col min="67" max="82" width="4.25390625" style="4" customWidth="1"/>
    <col min="83" max="16384" width="9.00390625" style="4" customWidth="1"/>
  </cols>
  <sheetData>
    <row r="1" spans="1:65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2"/>
      <c r="AO1" s="2"/>
      <c r="AP1" s="2"/>
      <c r="AQ1" s="2"/>
      <c r="AR1" s="2"/>
      <c r="AS1" s="2"/>
      <c r="AT1" s="2"/>
      <c r="AU1" s="2"/>
      <c r="AV1" s="3"/>
      <c r="AW1" s="3"/>
      <c r="AX1" s="3"/>
      <c r="AY1" s="3"/>
      <c r="AZ1" s="3"/>
      <c r="BA1" s="2"/>
      <c r="BB1" s="2"/>
      <c r="BC1" s="2"/>
      <c r="BD1" s="2"/>
      <c r="BE1" s="2"/>
      <c r="BF1" s="2"/>
      <c r="BG1" s="2"/>
      <c r="BH1" s="2"/>
      <c r="BI1" s="3"/>
      <c r="BJ1" s="3"/>
      <c r="BK1" s="3"/>
      <c r="BL1" s="3"/>
      <c r="BM1" s="3"/>
    </row>
    <row r="2" spans="1:65" s="7" customFormat="1" ht="18.75" customHeight="1">
      <c r="A2" s="5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s="7" customFormat="1" ht="18.75" customHeight="1">
      <c r="A3" s="6" t="s">
        <v>73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s="7" customFormat="1" ht="13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65" ht="5.25" customHeight="1" thickTop="1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1"/>
      <c r="P5" s="11"/>
      <c r="Q5" s="11"/>
      <c r="R5" s="11"/>
      <c r="S5" s="11"/>
      <c r="T5" s="11"/>
      <c r="U5" s="10"/>
      <c r="V5" s="10"/>
      <c r="W5" s="10"/>
      <c r="X5" s="10"/>
      <c r="Y5" s="10"/>
      <c r="Z5" s="10"/>
      <c r="AA5" s="11"/>
      <c r="AB5" s="11"/>
      <c r="AC5" s="11"/>
      <c r="AD5" s="11"/>
      <c r="AE5" s="11"/>
      <c r="AF5" s="11"/>
      <c r="AG5" s="11"/>
      <c r="AH5" s="10"/>
      <c r="AI5" s="10"/>
      <c r="AJ5" s="10"/>
      <c r="AK5" s="10"/>
      <c r="AL5" s="10"/>
      <c r="AM5" s="12"/>
      <c r="AN5" s="11"/>
      <c r="AO5" s="11"/>
      <c r="AP5" s="11"/>
      <c r="AQ5" s="11"/>
      <c r="AR5" s="11"/>
      <c r="AS5" s="11"/>
      <c r="AT5" s="11"/>
      <c r="AU5" s="10"/>
      <c r="AV5" s="10"/>
      <c r="AW5" s="10"/>
      <c r="AX5" s="10"/>
      <c r="AY5" s="10"/>
      <c r="AZ5" s="12"/>
      <c r="BA5" s="11"/>
      <c r="BB5" s="11"/>
      <c r="BC5" s="11"/>
      <c r="BD5" s="11"/>
      <c r="BE5" s="11"/>
      <c r="BF5" s="11"/>
      <c r="BG5" s="11"/>
      <c r="BH5" s="10"/>
      <c r="BI5" s="10"/>
      <c r="BJ5" s="10"/>
      <c r="BK5" s="10"/>
      <c r="BL5" s="10"/>
      <c r="BM5" s="12"/>
    </row>
    <row r="6" spans="1:65" ht="13.5" customHeight="1">
      <c r="A6" s="13"/>
      <c r="B6" s="40" t="s">
        <v>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4"/>
      <c r="O6" s="40" t="s">
        <v>1</v>
      </c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14"/>
      <c r="AB6" s="41" t="s">
        <v>2</v>
      </c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14"/>
      <c r="AO6" s="41" t="s">
        <v>3</v>
      </c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14"/>
      <c r="BB6" s="41" t="s">
        <v>4</v>
      </c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</row>
    <row r="7" spans="1:66" ht="13.5" customHeight="1">
      <c r="A7" s="13"/>
      <c r="B7" s="42" t="s">
        <v>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/>
      <c r="O7" s="42" t="s">
        <v>5</v>
      </c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14"/>
      <c r="AB7" s="42" t="s">
        <v>5</v>
      </c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14"/>
      <c r="AO7" s="42" t="s">
        <v>5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14"/>
      <c r="BB7" s="43" t="s">
        <v>6</v>
      </c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15"/>
    </row>
    <row r="8" spans="1:66" ht="0.75" customHeight="1">
      <c r="A8" s="1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1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1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1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1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15"/>
    </row>
    <row r="9" spans="1:72" ht="25.5" customHeight="1">
      <c r="A9" s="13"/>
      <c r="B9" s="16" t="s">
        <v>61</v>
      </c>
      <c r="C9" s="16" t="s">
        <v>62</v>
      </c>
      <c r="D9" s="16" t="s">
        <v>63</v>
      </c>
      <c r="E9" s="16" t="s">
        <v>64</v>
      </c>
      <c r="F9" s="16" t="s">
        <v>65</v>
      </c>
      <c r="G9" s="16" t="s">
        <v>66</v>
      </c>
      <c r="H9" s="16" t="s">
        <v>67</v>
      </c>
      <c r="I9" s="16" t="s">
        <v>68</v>
      </c>
      <c r="J9" s="16" t="s">
        <v>69</v>
      </c>
      <c r="K9" s="16" t="s">
        <v>70</v>
      </c>
      <c r="L9" s="16" t="s">
        <v>71</v>
      </c>
      <c r="M9" s="16" t="s">
        <v>72</v>
      </c>
      <c r="N9" s="16"/>
      <c r="O9" s="16" t="s">
        <v>61</v>
      </c>
      <c r="P9" s="16" t="s">
        <v>62</v>
      </c>
      <c r="Q9" s="16" t="s">
        <v>63</v>
      </c>
      <c r="R9" s="16" t="s">
        <v>64</v>
      </c>
      <c r="S9" s="16" t="s">
        <v>65</v>
      </c>
      <c r="T9" s="16" t="s">
        <v>66</v>
      </c>
      <c r="U9" s="16" t="s">
        <v>67</v>
      </c>
      <c r="V9" s="16" t="s">
        <v>68</v>
      </c>
      <c r="W9" s="16" t="s">
        <v>69</v>
      </c>
      <c r="X9" s="16" t="s">
        <v>70</v>
      </c>
      <c r="Y9" s="16" t="s">
        <v>71</v>
      </c>
      <c r="Z9" s="16" t="s">
        <v>72</v>
      </c>
      <c r="AA9" s="16"/>
      <c r="AB9" s="16" t="s">
        <v>61</v>
      </c>
      <c r="AC9" s="16" t="s">
        <v>62</v>
      </c>
      <c r="AD9" s="16" t="s">
        <v>63</v>
      </c>
      <c r="AE9" s="16" t="s">
        <v>64</v>
      </c>
      <c r="AF9" s="16" t="s">
        <v>65</v>
      </c>
      <c r="AG9" s="16" t="s">
        <v>66</v>
      </c>
      <c r="AH9" s="16" t="s">
        <v>67</v>
      </c>
      <c r="AI9" s="16" t="s">
        <v>68</v>
      </c>
      <c r="AJ9" s="16" t="s">
        <v>69</v>
      </c>
      <c r="AK9" s="16" t="s">
        <v>70</v>
      </c>
      <c r="AL9" s="16" t="s">
        <v>71</v>
      </c>
      <c r="AM9" s="16" t="s">
        <v>72</v>
      </c>
      <c r="AN9" s="16"/>
      <c r="AO9" s="16" t="s">
        <v>61</v>
      </c>
      <c r="AP9" s="16" t="s">
        <v>62</v>
      </c>
      <c r="AQ9" s="16" t="s">
        <v>63</v>
      </c>
      <c r="AR9" s="16" t="s">
        <v>64</v>
      </c>
      <c r="AS9" s="16" t="s">
        <v>65</v>
      </c>
      <c r="AT9" s="16" t="s">
        <v>66</v>
      </c>
      <c r="AU9" s="16" t="s">
        <v>67</v>
      </c>
      <c r="AV9" s="16" t="s">
        <v>68</v>
      </c>
      <c r="AW9" s="16" t="s">
        <v>69</v>
      </c>
      <c r="AX9" s="16" t="s">
        <v>70</v>
      </c>
      <c r="AY9" s="16" t="s">
        <v>71</v>
      </c>
      <c r="AZ9" s="16" t="s">
        <v>72</v>
      </c>
      <c r="BA9" s="16"/>
      <c r="BB9" s="16" t="s">
        <v>61</v>
      </c>
      <c r="BC9" s="16" t="s">
        <v>62</v>
      </c>
      <c r="BD9" s="16" t="s">
        <v>63</v>
      </c>
      <c r="BE9" s="16" t="s">
        <v>64</v>
      </c>
      <c r="BF9" s="16" t="s">
        <v>65</v>
      </c>
      <c r="BG9" s="16" t="s">
        <v>66</v>
      </c>
      <c r="BH9" s="16" t="s">
        <v>67</v>
      </c>
      <c r="BI9" s="16" t="s">
        <v>68</v>
      </c>
      <c r="BJ9" s="16" t="s">
        <v>69</v>
      </c>
      <c r="BK9" s="16" t="s">
        <v>70</v>
      </c>
      <c r="BL9" s="16" t="s">
        <v>71</v>
      </c>
      <c r="BM9" s="16" t="s">
        <v>72</v>
      </c>
      <c r="BN9" s="15"/>
      <c r="BO9" s="16"/>
      <c r="BP9" s="16"/>
      <c r="BQ9" s="16"/>
      <c r="BR9" s="16"/>
      <c r="BS9" s="16"/>
      <c r="BT9" s="16"/>
    </row>
    <row r="10" spans="1:65" ht="12" customHeight="1">
      <c r="A10" s="13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 t="s">
        <v>7</v>
      </c>
      <c r="M10" s="17" t="s">
        <v>7</v>
      </c>
      <c r="N10" s="14"/>
      <c r="O10" s="14"/>
      <c r="P10" s="14"/>
      <c r="Q10" s="14"/>
      <c r="R10" s="14"/>
      <c r="S10" s="14"/>
      <c r="T10" s="14"/>
      <c r="U10" s="14"/>
      <c r="V10" s="17"/>
      <c r="W10" s="17"/>
      <c r="X10" s="17"/>
      <c r="Y10" s="17" t="s">
        <v>7</v>
      </c>
      <c r="Z10" s="17" t="s">
        <v>7</v>
      </c>
      <c r="AA10" s="14"/>
      <c r="AB10" s="14"/>
      <c r="AC10" s="14"/>
      <c r="AD10" s="14"/>
      <c r="AE10" s="14"/>
      <c r="AF10" s="14"/>
      <c r="AG10" s="14"/>
      <c r="AH10" s="14"/>
      <c r="AI10" s="17"/>
      <c r="AJ10" s="17"/>
      <c r="AK10" s="17"/>
      <c r="AL10" s="17" t="s">
        <v>7</v>
      </c>
      <c r="AM10" s="17" t="s">
        <v>7</v>
      </c>
      <c r="AN10" s="14"/>
      <c r="AO10" s="14"/>
      <c r="AP10" s="14"/>
      <c r="AQ10" s="14"/>
      <c r="AR10" s="14"/>
      <c r="AS10" s="14"/>
      <c r="AT10" s="14"/>
      <c r="AU10" s="14"/>
      <c r="AV10" s="17"/>
      <c r="AW10" s="17"/>
      <c r="AX10" s="17"/>
      <c r="AY10" s="17" t="s">
        <v>7</v>
      </c>
      <c r="AZ10" s="17" t="s">
        <v>7</v>
      </c>
      <c r="BA10" s="14"/>
      <c r="BB10" s="14"/>
      <c r="BC10" s="14"/>
      <c r="BD10" s="14"/>
      <c r="BE10" s="14"/>
      <c r="BF10" s="14"/>
      <c r="BG10" s="14"/>
      <c r="BH10" s="14"/>
      <c r="BI10" s="17"/>
      <c r="BJ10" s="17"/>
      <c r="BK10" s="17"/>
      <c r="BL10" s="17" t="s">
        <v>7</v>
      </c>
      <c r="BM10" s="17" t="s">
        <v>7</v>
      </c>
    </row>
    <row r="11" spans="1:65" ht="5.25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</row>
    <row r="12" spans="1:65" ht="5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2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13"/>
      <c r="AN12" s="22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13"/>
      <c r="BA12" s="22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13"/>
    </row>
    <row r="13" spans="1:65" s="27" customFormat="1" ht="12.75" customHeight="1">
      <c r="A13" s="23" t="s">
        <v>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6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6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6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</row>
    <row r="14" spans="1:65" s="27" customFormat="1" ht="12.75" customHeight="1">
      <c r="A14" s="28" t="s">
        <v>9</v>
      </c>
      <c r="B14" s="24">
        <v>27.4248561859131</v>
      </c>
      <c r="C14" s="24">
        <v>25.8963241577148</v>
      </c>
      <c r="D14" s="24">
        <v>26.1098289489746</v>
      </c>
      <c r="E14" s="24">
        <v>26.4465484619141</v>
      </c>
      <c r="F14" s="24">
        <v>26.808198928833</v>
      </c>
      <c r="G14" s="24">
        <v>28.1846981048584</v>
      </c>
      <c r="H14" s="24">
        <v>28.7830181121826</v>
      </c>
      <c r="I14" s="24">
        <v>28.7434482574463</v>
      </c>
      <c r="J14" s="24">
        <v>29.5704383850098</v>
      </c>
      <c r="K14" s="24">
        <v>28.730583190918</v>
      </c>
      <c r="L14" s="24">
        <v>29.2586917877197</v>
      </c>
      <c r="M14" s="24">
        <v>29.2670593261719</v>
      </c>
      <c r="N14" s="25"/>
      <c r="O14" s="24">
        <v>25.3163776397705</v>
      </c>
      <c r="P14" s="24">
        <v>24.5235271453857</v>
      </c>
      <c r="Q14" s="24">
        <v>24.697416305542</v>
      </c>
      <c r="R14" s="24">
        <v>24.3267669677734</v>
      </c>
      <c r="S14" s="24">
        <v>23.8057632446289</v>
      </c>
      <c r="T14" s="24">
        <v>25.0160293579102</v>
      </c>
      <c r="U14" s="24">
        <v>25.8529872894287</v>
      </c>
      <c r="V14" s="24">
        <v>26.0796356201172</v>
      </c>
      <c r="W14" s="24">
        <v>27.0513134002686</v>
      </c>
      <c r="X14" s="24">
        <v>29.0333919525146</v>
      </c>
      <c r="Y14" s="24">
        <v>28.4568271636963</v>
      </c>
      <c r="Z14" s="24">
        <v>28.3852977752686</v>
      </c>
      <c r="AA14" s="26"/>
      <c r="AB14" s="25">
        <v>-2.63649106025696</v>
      </c>
      <c r="AC14" s="25">
        <v>-3.39963150024414</v>
      </c>
      <c r="AD14" s="25">
        <v>-4.43972444534302</v>
      </c>
      <c r="AE14" s="25">
        <v>-3.36413168907166</v>
      </c>
      <c r="AF14" s="25">
        <v>-1.73706889152527</v>
      </c>
      <c r="AG14" s="25">
        <v>-1.42289245128632</v>
      </c>
      <c r="AH14" s="25">
        <v>-1.26944291591644</v>
      </c>
      <c r="AI14" s="25">
        <v>-1.1671290397644</v>
      </c>
      <c r="AJ14" s="25">
        <v>-0.863652408123016</v>
      </c>
      <c r="AK14" s="25">
        <v>-3.86925864219666</v>
      </c>
      <c r="AL14" s="25">
        <v>-2.3416600227356</v>
      </c>
      <c r="AM14" s="25">
        <v>-2.39411187171936</v>
      </c>
      <c r="AN14" s="26"/>
      <c r="AO14" s="25">
        <v>2.10060572624207</v>
      </c>
      <c r="AP14" s="25">
        <v>1.38738536834717</v>
      </c>
      <c r="AQ14" s="25">
        <v>1.38052427768707</v>
      </c>
      <c r="AR14" s="25">
        <v>2.01180005073547</v>
      </c>
      <c r="AS14" s="25">
        <v>2.93192362785339</v>
      </c>
      <c r="AT14" s="25">
        <v>3.18947505950928</v>
      </c>
      <c r="AU14" s="25">
        <v>2.93117380142212</v>
      </c>
      <c r="AV14" s="25">
        <v>2.69406318664551</v>
      </c>
      <c r="AW14" s="25">
        <v>2.52067852020264</v>
      </c>
      <c r="AX14" s="25">
        <v>-0.304165363311768</v>
      </c>
      <c r="AY14" s="25">
        <v>0.843392789363861</v>
      </c>
      <c r="AZ14" s="25">
        <v>0.952946305274963</v>
      </c>
      <c r="BA14" s="26"/>
      <c r="BB14" s="25">
        <v>50.8580055236816</v>
      </c>
      <c r="BC14" s="25">
        <v>53.5113220214844</v>
      </c>
      <c r="BD14" s="25">
        <v>67.4308013916016</v>
      </c>
      <c r="BE14" s="25">
        <v>63.9575042724609</v>
      </c>
      <c r="BF14" s="25">
        <v>59.1098175048828</v>
      </c>
      <c r="BG14" s="25">
        <v>53.1635360717773</v>
      </c>
      <c r="BH14" s="25">
        <v>49.5685806274414</v>
      </c>
      <c r="BI14" s="25">
        <v>47.5314826965332</v>
      </c>
      <c r="BJ14" s="25">
        <v>47.4461708068848</v>
      </c>
      <c r="BK14" s="25">
        <v>50.4568367004395</v>
      </c>
      <c r="BL14" s="25">
        <v>49.0879249572754</v>
      </c>
      <c r="BM14" s="25">
        <v>47.8636093139648</v>
      </c>
    </row>
    <row r="15" spans="1:65" s="27" customFormat="1" ht="12.75" customHeight="1">
      <c r="A15" s="28" t="s">
        <v>10</v>
      </c>
      <c r="B15" s="24">
        <f aca="true" t="shared" si="0" ref="B15:M15">AVERAGE(B28,B31:B36,B39:B50,B53:B55,B56,B57:B57,B58:B59)</f>
        <v>24.172737445091855</v>
      </c>
      <c r="C15" s="24">
        <f t="shared" si="0"/>
        <v>24.242427240023535</v>
      </c>
      <c r="D15" s="24">
        <f t="shared" si="0"/>
        <v>23.728652828477074</v>
      </c>
      <c r="E15" s="24">
        <f t="shared" si="0"/>
        <v>24.09897527101564</v>
      </c>
      <c r="F15" s="24">
        <f t="shared" si="0"/>
        <v>24.80057744841143</v>
      </c>
      <c r="G15" s="24">
        <f t="shared" si="0"/>
        <v>25.821669954127817</v>
      </c>
      <c r="H15" s="24">
        <f t="shared" si="0"/>
        <v>26.978690982837353</v>
      </c>
      <c r="I15" s="24">
        <f t="shared" si="0"/>
        <v>27.381169131547512</v>
      </c>
      <c r="J15" s="24">
        <f t="shared" si="0"/>
        <v>27.347828106031702</v>
      </c>
      <c r="K15" s="24">
        <f t="shared" si="0"/>
        <v>26.256707632263826</v>
      </c>
      <c r="L15" s="24">
        <f t="shared" si="0"/>
        <v>26.866201309107986</v>
      </c>
      <c r="M15" s="24">
        <f t="shared" si="0"/>
        <v>27.176821290330544</v>
      </c>
      <c r="N15" s="25"/>
      <c r="O15" s="24">
        <f aca="true" t="shared" si="1" ref="O15:Z15">AVERAGE(O28,O31:O36,O39:O50,O53:O55,O56,O57:O57,O58:O59)</f>
        <v>23.236700876463274</v>
      </c>
      <c r="P15" s="24">
        <f t="shared" si="1"/>
        <v>23.74858892917272</v>
      </c>
      <c r="Q15" s="24">
        <f t="shared" si="1"/>
        <v>23.801757628429414</v>
      </c>
      <c r="R15" s="24">
        <f t="shared" si="1"/>
        <v>23.267080015287192</v>
      </c>
      <c r="S15" s="24">
        <f t="shared" si="1"/>
        <v>22.797992688569362</v>
      </c>
      <c r="T15" s="24">
        <f t="shared" si="1"/>
        <v>23.7180738804298</v>
      </c>
      <c r="U15" s="24">
        <f t="shared" si="1"/>
        <v>24.254560409991846</v>
      </c>
      <c r="V15" s="24">
        <f t="shared" si="1"/>
        <v>24.609514233229614</v>
      </c>
      <c r="W15" s="24">
        <f t="shared" si="1"/>
        <v>25.47603486397256</v>
      </c>
      <c r="X15" s="24">
        <f t="shared" si="1"/>
        <v>27.229698285785254</v>
      </c>
      <c r="Y15" s="24">
        <f t="shared" si="1"/>
        <v>27.238602329700637</v>
      </c>
      <c r="Z15" s="24">
        <f t="shared" si="1"/>
        <v>26.91240351291803</v>
      </c>
      <c r="AA15" s="26"/>
      <c r="AB15" s="24">
        <f aca="true" t="shared" si="2" ref="AB15:AM15">AVERAGE(AB28,AB31:AB36,AB39:AB50,AB53:AB55,AB56,AB57:AB57,AB58:AB59)</f>
        <v>-2.676474210250528</v>
      </c>
      <c r="AC15" s="24">
        <f t="shared" si="2"/>
        <v>-3.3839506275600075</v>
      </c>
      <c r="AD15" s="24">
        <f t="shared" si="2"/>
        <v>-4.5288980991359615</v>
      </c>
      <c r="AE15" s="24">
        <f t="shared" si="2"/>
        <v>-3.3186030295599176</v>
      </c>
      <c r="AF15" s="24">
        <f t="shared" si="2"/>
        <v>-1.8025672152167307</v>
      </c>
      <c r="AG15" s="24">
        <f t="shared" si="2"/>
        <v>-1.5613765829994544</v>
      </c>
      <c r="AH15" s="24">
        <f t="shared" si="2"/>
        <v>-0.6382090601558705</v>
      </c>
      <c r="AI15" s="24">
        <f t="shared" si="2"/>
        <v>-0.35172678316628525</v>
      </c>
      <c r="AJ15" s="24">
        <f t="shared" si="2"/>
        <v>-0.8771436997084787</v>
      </c>
      <c r="AK15" s="24">
        <f t="shared" si="2"/>
        <v>-3.9669152651377027</v>
      </c>
      <c r="AL15" s="24">
        <f t="shared" si="2"/>
        <v>-3.2048330712256092</v>
      </c>
      <c r="AM15" s="24">
        <f t="shared" si="2"/>
        <v>-2.4693405524103245</v>
      </c>
      <c r="AN15" s="26"/>
      <c r="AO15" s="24">
        <f aca="true" t="shared" si="3" ref="AO15:AZ15">AVERAGE(AO28,AO31:AO36,AO39:AO50,AO53:AO55,AO56,AO57:AO57,AO58:AO59)</f>
        <v>0.7495608629866015</v>
      </c>
      <c r="AP15" s="24">
        <f t="shared" si="3"/>
        <v>0.2527436524487976</v>
      </c>
      <c r="AQ15" s="24">
        <f t="shared" si="3"/>
        <v>-0.3192013144759644</v>
      </c>
      <c r="AR15" s="24">
        <f t="shared" si="3"/>
        <v>0.7152411290384623</v>
      </c>
      <c r="AS15" s="24">
        <f t="shared" si="3"/>
        <v>2.039439705538387</v>
      </c>
      <c r="AT15" s="24">
        <f t="shared" si="3"/>
        <v>2.0058630391606225</v>
      </c>
      <c r="AU15" s="24">
        <f t="shared" si="3"/>
        <v>2.558301058190733</v>
      </c>
      <c r="AV15" s="24">
        <f t="shared" si="3"/>
        <v>2.6056635533272603</v>
      </c>
      <c r="AW15" s="24">
        <f t="shared" si="3"/>
        <v>1.7281727263870852</v>
      </c>
      <c r="AX15" s="24">
        <f t="shared" si="3"/>
        <v>-1.0262331604106305</v>
      </c>
      <c r="AY15" s="24">
        <f t="shared" si="3"/>
        <v>-0.42111694042197345</v>
      </c>
      <c r="AZ15" s="24">
        <f t="shared" si="3"/>
        <v>0.21025060676182286</v>
      </c>
      <c r="BA15" s="26"/>
      <c r="BB15" s="24">
        <f aca="true" t="shared" si="4" ref="BB15:BM15">AVERAGE(BB28,BB31:BB36,BB39:BB50,BB53:BB55,BB56,BB57:BB57,BB58:BB59)</f>
        <v>61.2199563246507</v>
      </c>
      <c r="BC15" s="24">
        <f t="shared" si="4"/>
        <v>62.236035163585946</v>
      </c>
      <c r="BD15" s="24">
        <f t="shared" si="4"/>
        <v>72.82214282109186</v>
      </c>
      <c r="BE15" s="24">
        <f t="shared" si="4"/>
        <v>71.17944009487445</v>
      </c>
      <c r="BF15" s="24">
        <f t="shared" si="4"/>
        <v>65.39311808806201</v>
      </c>
      <c r="BG15" s="24">
        <f t="shared" si="4"/>
        <v>59.46160531044005</v>
      </c>
      <c r="BH15" s="24">
        <f t="shared" si="4"/>
        <v>53.15382700700026</v>
      </c>
      <c r="BI15" s="24">
        <f t="shared" si="4"/>
        <v>47.375950904992926</v>
      </c>
      <c r="BJ15" s="24">
        <f t="shared" si="4"/>
        <v>45.42553380819467</v>
      </c>
      <c r="BK15" s="24">
        <f t="shared" si="4"/>
        <v>48.51181274193982</v>
      </c>
      <c r="BL15" s="24">
        <f t="shared" si="4"/>
        <v>48.94956874847412</v>
      </c>
      <c r="BM15" s="24">
        <f t="shared" si="4"/>
        <v>48.81451843335076</v>
      </c>
    </row>
    <row r="16" spans="1:65" s="27" customFormat="1" ht="12.75" customHeight="1">
      <c r="A16" s="29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6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6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6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</row>
    <row r="17" spans="1:65" s="27" customFormat="1" ht="12.75" customHeight="1">
      <c r="A17" s="23" t="s">
        <v>11</v>
      </c>
      <c r="B17" s="24">
        <v>24.8624687194824</v>
      </c>
      <c r="C17" s="24">
        <v>24.3919734954834</v>
      </c>
      <c r="D17" s="24">
        <v>24.4661922454834</v>
      </c>
      <c r="E17" s="24">
        <v>25.1176643371582</v>
      </c>
      <c r="F17" s="24">
        <v>25.2508945465088</v>
      </c>
      <c r="G17" s="24">
        <v>26.5662479400635</v>
      </c>
      <c r="H17" s="24">
        <v>27.5772914886475</v>
      </c>
      <c r="I17" s="24">
        <v>27.8799800872803</v>
      </c>
      <c r="J17" s="24">
        <v>28.1866874694824</v>
      </c>
      <c r="K17" s="24">
        <v>26.3088684082031</v>
      </c>
      <c r="L17" s="24">
        <v>26.2601470947266</v>
      </c>
      <c r="M17" s="24">
        <v>26.3577880859375</v>
      </c>
      <c r="N17" s="25"/>
      <c r="O17" s="24">
        <v>23.8605842590332</v>
      </c>
      <c r="P17" s="24">
        <v>23.1441822052002</v>
      </c>
      <c r="Q17" s="24">
        <v>23.7654457092285</v>
      </c>
      <c r="R17" s="24">
        <v>23.6701927185059</v>
      </c>
      <c r="S17" s="24">
        <v>22.7740325927734</v>
      </c>
      <c r="T17" s="24">
        <v>23.3739585876465</v>
      </c>
      <c r="U17" s="24">
        <v>23.4427223205566</v>
      </c>
      <c r="V17" s="24">
        <v>23.4537239074707</v>
      </c>
      <c r="W17" s="24">
        <v>24.5659294128418</v>
      </c>
      <c r="X17" s="24">
        <v>27.0849552154541</v>
      </c>
      <c r="Y17" s="24">
        <v>26.0843143463135</v>
      </c>
      <c r="Z17" s="24">
        <v>25.8094444274902</v>
      </c>
      <c r="AA17" s="26"/>
      <c r="AB17" s="24">
        <v>-2.72671985626221</v>
      </c>
      <c r="AC17" s="24">
        <v>-2.44827723503113</v>
      </c>
      <c r="AD17" s="24">
        <v>-2.90693521499634</v>
      </c>
      <c r="AE17" s="24">
        <v>-2.40664482116699</v>
      </c>
      <c r="AF17" s="24">
        <v>-0.880678772926331</v>
      </c>
      <c r="AG17" s="24">
        <v>-0.083976574242115</v>
      </c>
      <c r="AH17" s="24">
        <v>0.966508090496063</v>
      </c>
      <c r="AI17" s="24">
        <v>1.46549916267395</v>
      </c>
      <c r="AJ17" s="24">
        <v>0.87046879529953</v>
      </c>
      <c r="AK17" s="24">
        <v>-3.43795323371887</v>
      </c>
      <c r="AL17" s="24">
        <v>-2.320392370224</v>
      </c>
      <c r="AM17" s="24">
        <v>-1.99796462059021</v>
      </c>
      <c r="AN17" s="26"/>
      <c r="AO17" s="24">
        <v>1.00188517570496</v>
      </c>
      <c r="AP17" s="24">
        <v>1.28952431678772</v>
      </c>
      <c r="AQ17" s="24">
        <v>0.667590796947479</v>
      </c>
      <c r="AR17" s="24">
        <v>1.31373143196106</v>
      </c>
      <c r="AS17" s="24">
        <v>2.40099573135376</v>
      </c>
      <c r="AT17" s="24">
        <v>3.19146037101746</v>
      </c>
      <c r="AU17" s="24">
        <v>4.11076879501343</v>
      </c>
      <c r="AV17" s="24">
        <v>4.46337842941284</v>
      </c>
      <c r="AW17" s="24">
        <v>3.55542421340942</v>
      </c>
      <c r="AX17" s="24">
        <v>-0.776082217693329</v>
      </c>
      <c r="AY17" s="24">
        <v>0.175832584500313</v>
      </c>
      <c r="AZ17" s="24">
        <v>0.54833996295929</v>
      </c>
      <c r="BA17" s="26"/>
      <c r="BB17" s="24">
        <v>43.1695327758789</v>
      </c>
      <c r="BC17" s="24">
        <v>43.8096504211426</v>
      </c>
      <c r="BD17" s="24">
        <v>47.6122817993164</v>
      </c>
      <c r="BE17" s="24">
        <v>45.3312149047852</v>
      </c>
      <c r="BF17" s="24">
        <v>41.9050521850586</v>
      </c>
      <c r="BG17" s="24">
        <v>38.5548362731934</v>
      </c>
      <c r="BH17" s="24">
        <v>35.7984886169434</v>
      </c>
      <c r="BI17" s="24">
        <v>34.1547088623047</v>
      </c>
      <c r="BJ17" s="24">
        <v>34.0924453735352</v>
      </c>
      <c r="BK17" s="24">
        <v>36.478832244873</v>
      </c>
      <c r="BL17" s="24">
        <v>36.5100173950195</v>
      </c>
      <c r="BM17" s="24">
        <v>35.7442169189453</v>
      </c>
    </row>
    <row r="18" spans="1:65" s="27" customFormat="1" ht="12.75" customHeight="1">
      <c r="A18" s="30" t="s">
        <v>12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6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6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6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</row>
    <row r="19" spans="1:65" s="27" customFormat="1" ht="12.75" customHeight="1">
      <c r="A19" s="29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6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6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6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</row>
    <row r="20" spans="1:65" s="27" customFormat="1" ht="12.75" customHeight="1">
      <c r="A20" s="23" t="s">
        <v>13</v>
      </c>
      <c r="B20" s="24">
        <v>23.0089683532715</v>
      </c>
      <c r="C20" s="24">
        <v>23.0280246734619</v>
      </c>
      <c r="D20" s="24">
        <v>21.4438724517822</v>
      </c>
      <c r="E20" s="24">
        <v>22.4929027557373</v>
      </c>
      <c r="F20" s="24">
        <v>23.5240745544434</v>
      </c>
      <c r="G20" s="24">
        <v>24.7268619537354</v>
      </c>
      <c r="H20" s="24">
        <v>25.8553657531738</v>
      </c>
      <c r="I20" s="24">
        <v>25.9336395263672</v>
      </c>
      <c r="J20" s="24">
        <v>26.5889434814453</v>
      </c>
      <c r="K20" s="24">
        <v>25.3329639434814</v>
      </c>
      <c r="L20" s="24">
        <v>26.5024833679199</v>
      </c>
      <c r="M20" s="24">
        <v>26.1624050140381</v>
      </c>
      <c r="N20" s="25"/>
      <c r="O20" s="24">
        <v>22.4717044830322</v>
      </c>
      <c r="P20" s="24">
        <v>22.7416515350342</v>
      </c>
      <c r="Q20" s="24">
        <v>21.7159519195557</v>
      </c>
      <c r="R20" s="24">
        <v>20.7362804412842</v>
      </c>
      <c r="S20" s="24">
        <v>21.1759605407715</v>
      </c>
      <c r="T20" s="24">
        <v>22.2126502990723</v>
      </c>
      <c r="U20" s="24">
        <v>22.9307060241699</v>
      </c>
      <c r="V20" s="24">
        <v>23.6004295349121</v>
      </c>
      <c r="W20" s="24">
        <v>24.7476196289063</v>
      </c>
      <c r="X20" s="24">
        <v>25.903491973877</v>
      </c>
      <c r="Y20" s="24">
        <v>26.7375316619873</v>
      </c>
      <c r="Z20" s="24">
        <v>26.1936473846436</v>
      </c>
      <c r="AA20" s="26"/>
      <c r="AB20" s="24">
        <v>-2.28860068321228</v>
      </c>
      <c r="AC20" s="24">
        <v>-2.84527397155762</v>
      </c>
      <c r="AD20" s="24">
        <v>-4.77384853363037</v>
      </c>
      <c r="AE20" s="24">
        <v>-1.00485026836395</v>
      </c>
      <c r="AF20" s="24">
        <v>-0.057010989636183</v>
      </c>
      <c r="AG20" s="24">
        <v>0.995847702026367</v>
      </c>
      <c r="AH20" s="24">
        <v>1.9309858083725</v>
      </c>
      <c r="AI20" s="24">
        <v>1.26577258110046</v>
      </c>
      <c r="AJ20" s="24">
        <v>1.16642189025879</v>
      </c>
      <c r="AK20" s="24">
        <v>-2.97074174880981</v>
      </c>
      <c r="AL20" s="24">
        <v>-2.31931281089783</v>
      </c>
      <c r="AM20" s="24">
        <v>-1.5698459148407</v>
      </c>
      <c r="AN20" s="26"/>
      <c r="AO20" s="24">
        <v>1.05064225196838</v>
      </c>
      <c r="AP20" s="24">
        <v>0.527397334575653</v>
      </c>
      <c r="AQ20" s="24">
        <v>0.434196293354034</v>
      </c>
      <c r="AR20" s="24">
        <v>2.73200750350952</v>
      </c>
      <c r="AS20" s="24">
        <v>3.31267309188843</v>
      </c>
      <c r="AT20" s="24">
        <v>3.97676992416382</v>
      </c>
      <c r="AU20" s="24">
        <v>4.42524671554565</v>
      </c>
      <c r="AV20" s="24">
        <v>3.49260783195496</v>
      </c>
      <c r="AW20" s="24">
        <v>2.79708170890808</v>
      </c>
      <c r="AX20" s="24">
        <v>-1.0120986700058</v>
      </c>
      <c r="AY20" s="24">
        <v>-0.544207155704498</v>
      </c>
      <c r="AZ20" s="24">
        <v>0.135361716151237</v>
      </c>
      <c r="BA20" s="26"/>
      <c r="BB20" s="24">
        <v>55.3177680969238</v>
      </c>
      <c r="BC20" s="24">
        <v>49.3750877380371</v>
      </c>
      <c r="BD20" s="24">
        <v>70.8988571166992</v>
      </c>
      <c r="BE20" s="24">
        <v>62.5341186523438</v>
      </c>
      <c r="BF20" s="24">
        <v>57.1208915710449</v>
      </c>
      <c r="BG20" s="24">
        <v>47.7274513244629</v>
      </c>
      <c r="BH20" s="24">
        <v>38.5168800354004</v>
      </c>
      <c r="BI20" s="24">
        <v>32.9842300415039</v>
      </c>
      <c r="BJ20" s="24">
        <v>29.8164043426514</v>
      </c>
      <c r="BK20" s="24">
        <v>31.6880302429199</v>
      </c>
      <c r="BL20" s="24">
        <v>30.3684577941895</v>
      </c>
      <c r="BM20" s="24">
        <v>29.8176536560059</v>
      </c>
    </row>
    <row r="21" spans="1:65" s="27" customFormat="1" ht="12.75" customHeight="1">
      <c r="A21" s="29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6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6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6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</row>
    <row r="22" spans="1:65" s="27" customFormat="1" ht="12.75" customHeight="1">
      <c r="A22" s="23" t="s">
        <v>14</v>
      </c>
      <c r="B22" s="24">
        <f aca="true" t="shared" si="5" ref="B22:M22">AVERAGE(B53,B54,B55,B56,B57,B59)</f>
        <v>24.16155700998945</v>
      </c>
      <c r="C22" s="24">
        <f t="shared" si="5"/>
        <v>25.189518614849675</v>
      </c>
      <c r="D22" s="24">
        <f t="shared" si="5"/>
        <v>25.085063072061885</v>
      </c>
      <c r="E22" s="24">
        <f t="shared" si="5"/>
        <v>24.75957337034434</v>
      </c>
      <c r="F22" s="24">
        <f t="shared" si="5"/>
        <v>25.2991612374277</v>
      </c>
      <c r="G22" s="24">
        <f t="shared" si="5"/>
        <v>25.655812619417116</v>
      </c>
      <c r="H22" s="24">
        <f t="shared" si="5"/>
        <v>26.68961505516548</v>
      </c>
      <c r="I22" s="24">
        <f t="shared" si="5"/>
        <v>27.70834475919733</v>
      </c>
      <c r="J22" s="24">
        <f t="shared" si="5"/>
        <v>27.397374837695423</v>
      </c>
      <c r="K22" s="24">
        <f t="shared" si="5"/>
        <v>26.359975976534674</v>
      </c>
      <c r="L22" s="24">
        <f t="shared" si="5"/>
        <v>26.63444781325337</v>
      </c>
      <c r="M22" s="24">
        <f t="shared" si="5"/>
        <v>27.203629270326378</v>
      </c>
      <c r="N22" s="25"/>
      <c r="O22" s="24">
        <f aca="true" t="shared" si="6" ref="O22:Z22">AVERAGE(O53,O54,O55,O56,O57,O59)</f>
        <v>23.15613906609173</v>
      </c>
      <c r="P22" s="24">
        <f t="shared" si="6"/>
        <v>24.302775106414412</v>
      </c>
      <c r="Q22" s="24">
        <f t="shared" si="6"/>
        <v>25.771991607616457</v>
      </c>
      <c r="R22" s="24">
        <f t="shared" si="6"/>
        <v>24.14885571350327</v>
      </c>
      <c r="S22" s="24">
        <f t="shared" si="6"/>
        <v>22.86408114697802</v>
      </c>
      <c r="T22" s="24">
        <f t="shared" si="6"/>
        <v>23.70253935947169</v>
      </c>
      <c r="U22" s="24">
        <f t="shared" si="6"/>
        <v>24.23960649540544</v>
      </c>
      <c r="V22" s="24">
        <f t="shared" si="6"/>
        <v>25.397425836276586</v>
      </c>
      <c r="W22" s="24">
        <f t="shared" si="6"/>
        <v>25.987066101494992</v>
      </c>
      <c r="X22" s="24">
        <f t="shared" si="6"/>
        <v>26.81868042192527</v>
      </c>
      <c r="Y22" s="24">
        <f t="shared" si="6"/>
        <v>26.245419973241898</v>
      </c>
      <c r="Z22" s="24">
        <f t="shared" si="6"/>
        <v>25.57336349487305</v>
      </c>
      <c r="AA22" s="26"/>
      <c r="AB22" s="24">
        <f aca="true" t="shared" si="7" ref="AB22:AM22">AVERAGE(AB53,AB54,AB55,AB56,AB57,AB59)</f>
        <v>-3.244578908273238</v>
      </c>
      <c r="AC22" s="24">
        <f t="shared" si="7"/>
        <v>-3.7570057403013575</v>
      </c>
      <c r="AD22" s="24">
        <f t="shared" si="7"/>
        <v>-6.289125849118129</v>
      </c>
      <c r="AE22" s="24">
        <f t="shared" si="7"/>
        <v>-5.337484371907607</v>
      </c>
      <c r="AF22" s="24">
        <f t="shared" si="7"/>
        <v>-3.302920874252408</v>
      </c>
      <c r="AG22" s="24">
        <f t="shared" si="7"/>
        <v>-4.013265443303003</v>
      </c>
      <c r="AH22" s="24">
        <f t="shared" si="7"/>
        <v>-3.35272476216349</v>
      </c>
      <c r="AI22" s="24">
        <f t="shared" si="7"/>
        <v>-3.26916785606061</v>
      </c>
      <c r="AJ22" s="24">
        <f t="shared" si="7"/>
        <v>-3.693046489251209</v>
      </c>
      <c r="AK22" s="24">
        <f t="shared" si="7"/>
        <v>-6.34994658882146</v>
      </c>
      <c r="AL22" s="24">
        <f t="shared" si="7"/>
        <v>-4.96428910073917</v>
      </c>
      <c r="AM22" s="24">
        <f t="shared" si="7"/>
        <v>-3.3429896628760307</v>
      </c>
      <c r="AN22" s="26"/>
      <c r="AO22" s="24">
        <f aca="true" t="shared" si="8" ref="AO22:AZ22">AVERAGE(AO53,AO54,AO55,AO56,AO57,AO59)</f>
        <v>0.44990569442796186</v>
      </c>
      <c r="AP22" s="24">
        <f t="shared" si="8"/>
        <v>0.29602589473820506</v>
      </c>
      <c r="AQ22" s="24">
        <f t="shared" si="8"/>
        <v>-1.7821705987590206</v>
      </c>
      <c r="AR22" s="24">
        <f t="shared" si="8"/>
        <v>-0.007659303515989553</v>
      </c>
      <c r="AS22" s="24">
        <f t="shared" si="8"/>
        <v>2.497658599700957</v>
      </c>
      <c r="AT22" s="24">
        <f t="shared" si="8"/>
        <v>1.2650581929561409</v>
      </c>
      <c r="AU22" s="24">
        <f t="shared" si="8"/>
        <v>1.4374902805055874</v>
      </c>
      <c r="AV22" s="24">
        <f t="shared" si="8"/>
        <v>1.4643891262012054</v>
      </c>
      <c r="AW22" s="24">
        <f t="shared" si="8"/>
        <v>0.8018285534136469</v>
      </c>
      <c r="AX22" s="24">
        <f t="shared" si="8"/>
        <v>-0.6921561297065711</v>
      </c>
      <c r="AY22" s="24">
        <f t="shared" si="8"/>
        <v>0.17234018058891712</v>
      </c>
      <c r="AZ22" s="24">
        <f t="shared" si="8"/>
        <v>1.3901555308513716</v>
      </c>
      <c r="BA22" s="26"/>
      <c r="BB22" s="24">
        <f aca="true" t="shared" si="9" ref="BB22:BM22">AVERAGE(BB53,BB54,BB55,BB56,BB57,BB59)</f>
        <v>63.09166304270426</v>
      </c>
      <c r="BC22" s="24">
        <f t="shared" si="9"/>
        <v>69.99844837188728</v>
      </c>
      <c r="BD22" s="24">
        <f t="shared" si="9"/>
        <v>77.66527843475342</v>
      </c>
      <c r="BE22" s="24">
        <f t="shared" si="9"/>
        <v>83.53782971700038</v>
      </c>
      <c r="BF22" s="24">
        <f t="shared" si="9"/>
        <v>81.25883293151854</v>
      </c>
      <c r="BG22" s="24">
        <f t="shared" si="9"/>
        <v>79.18365987141927</v>
      </c>
      <c r="BH22" s="24">
        <f t="shared" si="9"/>
        <v>78.35438664754237</v>
      </c>
      <c r="BI22" s="24">
        <f t="shared" si="9"/>
        <v>76.46318372090666</v>
      </c>
      <c r="BJ22" s="24">
        <f t="shared" si="9"/>
        <v>75.51030540466306</v>
      </c>
      <c r="BK22" s="24">
        <f t="shared" si="9"/>
        <v>85.83376502990718</v>
      </c>
      <c r="BL22" s="24">
        <f t="shared" si="9"/>
        <v>88.52270952860515</v>
      </c>
      <c r="BM22" s="24">
        <f t="shared" si="9"/>
        <v>88.86629422505688</v>
      </c>
    </row>
    <row r="23" spans="1:65" s="27" customFormat="1" ht="12.75" customHeight="1">
      <c r="A23" s="30" t="s">
        <v>15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6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6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6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</row>
    <row r="24" spans="1:65" s="27" customFormat="1" ht="12.75" customHeight="1">
      <c r="A24" s="29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6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6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6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</row>
    <row r="25" spans="1:65" s="27" customFormat="1" ht="12.75" customHeight="1">
      <c r="A25" s="23" t="s">
        <v>16</v>
      </c>
      <c r="B25" s="24">
        <v>19.8085861206055</v>
      </c>
      <c r="C25" s="24">
        <v>19.5558891296387</v>
      </c>
      <c r="D25" s="24">
        <v>19.4586067199707</v>
      </c>
      <c r="E25" s="24">
        <v>19.9399318695068</v>
      </c>
      <c r="F25" s="24">
        <v>20.7330207824707</v>
      </c>
      <c r="G25" s="24">
        <v>21.6025238037109</v>
      </c>
      <c r="H25" s="24">
        <v>23.0193386077881</v>
      </c>
      <c r="I25" s="24">
        <v>23.7542095184326</v>
      </c>
      <c r="J25" s="24">
        <v>23.6993217468262</v>
      </c>
      <c r="K25" s="24">
        <v>23.6954689025879</v>
      </c>
      <c r="L25" s="24">
        <v>23.4347648620605</v>
      </c>
      <c r="M25" s="24">
        <v>25.2666854858398</v>
      </c>
      <c r="N25" s="25"/>
      <c r="O25" s="24">
        <v>19.605224609375</v>
      </c>
      <c r="P25" s="24">
        <v>20.2315673828125</v>
      </c>
      <c r="Q25" s="24">
        <v>19.9160671234131</v>
      </c>
      <c r="R25" s="24">
        <v>20.8580417633057</v>
      </c>
      <c r="S25" s="24">
        <v>20.3429222106934</v>
      </c>
      <c r="T25" s="24">
        <v>22.1217613220215</v>
      </c>
      <c r="U25" s="24">
        <v>22.6137962341309</v>
      </c>
      <c r="V25" s="24">
        <v>22.5938282012939</v>
      </c>
      <c r="W25" s="24">
        <v>24.593448638916</v>
      </c>
      <c r="X25" s="24">
        <v>26.9784698486328</v>
      </c>
      <c r="Y25" s="24">
        <v>28.597692489624</v>
      </c>
      <c r="Z25" s="24">
        <v>30.7279243469238</v>
      </c>
      <c r="AA25" s="26"/>
      <c r="AB25" s="24">
        <v>-2.43850684165955</v>
      </c>
      <c r="AC25" s="24">
        <v>-3.67341423034668</v>
      </c>
      <c r="AD25" s="24">
        <v>-3.62863039970398</v>
      </c>
      <c r="AE25" s="24">
        <v>-4.57413005828857</v>
      </c>
      <c r="AF25" s="24">
        <v>-3.16340374946594</v>
      </c>
      <c r="AG25" s="24">
        <v>-2.86310362815857</v>
      </c>
      <c r="AH25" s="24">
        <v>-1.96011996269226</v>
      </c>
      <c r="AI25" s="24">
        <v>-0.745483756065369</v>
      </c>
      <c r="AJ25" s="24">
        <v>-2.06779909133911</v>
      </c>
      <c r="AK25" s="24">
        <v>-3.59041452407837</v>
      </c>
      <c r="AL25" s="24">
        <v>-3.67653012275696</v>
      </c>
      <c r="AM25" s="24">
        <v>-3.33224177360535</v>
      </c>
      <c r="AN25" s="26"/>
      <c r="AO25" s="24">
        <v>0.158586353063583</v>
      </c>
      <c r="AP25" s="24">
        <v>-0.735188722610474</v>
      </c>
      <c r="AQ25" s="24">
        <v>-0.827649235725403</v>
      </c>
      <c r="AR25" s="24">
        <v>-1.4988557100296</v>
      </c>
      <c r="AS25" s="24">
        <v>-0.161905318498611</v>
      </c>
      <c r="AT25" s="24">
        <v>-0.183713272213936</v>
      </c>
      <c r="AU25" s="24">
        <v>0.41975075006485</v>
      </c>
      <c r="AV25" s="24">
        <v>1.42554140090942</v>
      </c>
      <c r="AW25" s="24">
        <v>-0.24414798617363</v>
      </c>
      <c r="AX25" s="24">
        <v>-1.73994183540344</v>
      </c>
      <c r="AY25" s="24">
        <v>-1.69176614284515</v>
      </c>
      <c r="AZ25" s="24">
        <v>-1.33452451229095</v>
      </c>
      <c r="BA25" s="26"/>
      <c r="BB25" s="24">
        <v>66.2936706542969</v>
      </c>
      <c r="BC25" s="24">
        <v>69.0170364379883</v>
      </c>
      <c r="BD25" s="24">
        <v>75.5817718505859</v>
      </c>
      <c r="BE25" s="24">
        <v>77.7667617797852</v>
      </c>
      <c r="BF25" s="24">
        <v>68.8158721923828</v>
      </c>
      <c r="BG25" s="24">
        <v>61.6963081359863</v>
      </c>
      <c r="BH25" s="24">
        <v>53.6855239868164</v>
      </c>
      <c r="BI25" s="24">
        <v>44.1096954345703</v>
      </c>
      <c r="BJ25" s="24">
        <v>41.9983215332031</v>
      </c>
      <c r="BK25" s="24">
        <v>40.2101554870605</v>
      </c>
      <c r="BL25" s="24">
        <v>41.0920524597168</v>
      </c>
      <c r="BM25" s="24">
        <v>41.0677337646484</v>
      </c>
    </row>
    <row r="26" spans="1:65" s="27" customFormat="1" ht="12.75" customHeight="1">
      <c r="A26" s="2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</row>
    <row r="27" spans="1:65" s="27" customFormat="1" ht="12.75" customHeight="1">
      <c r="A27" s="29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</row>
    <row r="28" spans="1:72" s="27" customFormat="1" ht="12.75" customHeight="1">
      <c r="A28" s="33" t="s">
        <v>18</v>
      </c>
      <c r="B28" s="31">
        <v>19.4404163360596</v>
      </c>
      <c r="C28" s="31">
        <v>19.4597663879395</v>
      </c>
      <c r="D28" s="31">
        <v>19.8133792877197</v>
      </c>
      <c r="E28" s="31">
        <v>20.555212020874</v>
      </c>
      <c r="F28" s="31">
        <v>19.2929954528809</v>
      </c>
      <c r="G28" s="31">
        <v>20.8110542297363</v>
      </c>
      <c r="H28" s="31">
        <v>21.3972797393799</v>
      </c>
      <c r="I28" s="31">
        <v>21.4120979309082</v>
      </c>
      <c r="J28" s="31">
        <v>22.8565883636475</v>
      </c>
      <c r="K28" s="31">
        <v>22.4371509552002</v>
      </c>
      <c r="L28" s="31">
        <v>21.682523727417</v>
      </c>
      <c r="M28" s="31">
        <v>21.4957656860352</v>
      </c>
      <c r="N28" s="32"/>
      <c r="O28" s="31">
        <v>18.1439895629883</v>
      </c>
      <c r="P28" s="31">
        <v>18.424768447876</v>
      </c>
      <c r="Q28" s="31">
        <v>19.926420211792</v>
      </c>
      <c r="R28" s="31">
        <v>19.8483009338379</v>
      </c>
      <c r="S28" s="31">
        <v>17.9106216430664</v>
      </c>
      <c r="T28" s="31">
        <v>19.3264923095703</v>
      </c>
      <c r="U28" s="31">
        <v>19.6271781921387</v>
      </c>
      <c r="V28" s="31">
        <v>20.1467227935791</v>
      </c>
      <c r="W28" s="31">
        <v>21.786600112915</v>
      </c>
      <c r="X28" s="31">
        <v>24.4039173126221</v>
      </c>
      <c r="Y28" s="31">
        <v>22.4901447296143</v>
      </c>
      <c r="Z28" s="31">
        <v>21.9793834686279</v>
      </c>
      <c r="AB28" s="32">
        <v>-3.26739192008972</v>
      </c>
      <c r="AC28" s="32">
        <v>-3.34345078468323</v>
      </c>
      <c r="AD28" s="32">
        <v>-3.56344079971313</v>
      </c>
      <c r="AE28" s="32">
        <v>-2.41468000411987</v>
      </c>
      <c r="AF28" s="32">
        <v>-1.5425740480423</v>
      </c>
      <c r="AG28" s="32">
        <v>-1.43661499023438</v>
      </c>
      <c r="AH28" s="32">
        <v>-1.00247597694397</v>
      </c>
      <c r="AI28" s="32">
        <v>-1.40018403530121</v>
      </c>
      <c r="AJ28" s="32">
        <v>-1.46339499950409</v>
      </c>
      <c r="AK28" s="32">
        <v>-4.7087721824646</v>
      </c>
      <c r="AL28" s="32">
        <v>-3.37462592124939</v>
      </c>
      <c r="AM28" s="32">
        <v>-3.04414200782776</v>
      </c>
      <c r="AO28" s="32">
        <v>1.2964289188385</v>
      </c>
      <c r="AP28" s="32">
        <v>1.03499603271484</v>
      </c>
      <c r="AQ28" s="32">
        <v>-0.113040998578072</v>
      </c>
      <c r="AR28" s="32">
        <v>0.706910014152527</v>
      </c>
      <c r="AS28" s="32">
        <v>1.38237500190735</v>
      </c>
      <c r="AT28" s="32">
        <v>1.48456490039825</v>
      </c>
      <c r="AU28" s="32">
        <v>1.77010095119476</v>
      </c>
      <c r="AV28" s="32">
        <v>1.26537609100342</v>
      </c>
      <c r="AW28" s="32">
        <v>1.06998598575592</v>
      </c>
      <c r="AX28" s="32">
        <v>-1.9667649269104</v>
      </c>
      <c r="AY28" s="32">
        <v>-0.807619035243988</v>
      </c>
      <c r="AZ28" s="32">
        <v>-0.483618021011353</v>
      </c>
      <c r="BB28" s="32">
        <v>45.5066566467285</v>
      </c>
      <c r="BC28" s="32">
        <v>44.2841987609863</v>
      </c>
      <c r="BD28" s="32">
        <v>45.9582633972168</v>
      </c>
      <c r="BE28" s="32">
        <v>45.5756607055664</v>
      </c>
      <c r="BF28" s="32">
        <v>41.4086532592773</v>
      </c>
      <c r="BG28" s="32">
        <v>39.815975189209</v>
      </c>
      <c r="BH28" s="32">
        <v>38.3203163146973</v>
      </c>
      <c r="BI28" s="32">
        <v>38.1886138916016</v>
      </c>
      <c r="BJ28" s="32">
        <v>43.2722778320313</v>
      </c>
      <c r="BK28" s="32">
        <v>44.9306335449219</v>
      </c>
      <c r="BL28" s="32">
        <v>44.471019744873</v>
      </c>
      <c r="BM28" s="32">
        <v>44.1177673339844</v>
      </c>
      <c r="BO28" s="34"/>
      <c r="BP28" s="34"/>
      <c r="BQ28" s="34"/>
      <c r="BR28" s="34"/>
      <c r="BS28" s="34"/>
      <c r="BT28" s="34"/>
    </row>
    <row r="29" spans="1:65" s="27" customFormat="1" ht="12.75" customHeight="1">
      <c r="A29" s="29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</row>
    <row r="30" spans="1:65" s="27" customFormat="1" ht="12.75" customHeight="1">
      <c r="A30" s="29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</row>
    <row r="31" spans="1:72" s="27" customFormat="1" ht="12.75" customHeight="1">
      <c r="A31" s="33" t="s">
        <v>20</v>
      </c>
      <c r="B31" s="31">
        <v>19.2655429840088</v>
      </c>
      <c r="C31" s="31">
        <v>20.4385356903076</v>
      </c>
      <c r="D31" s="31">
        <v>20.5312595367432</v>
      </c>
      <c r="E31" s="31">
        <v>20.8877296447754</v>
      </c>
      <c r="F31" s="31">
        <v>20.067325592041</v>
      </c>
      <c r="G31" s="31">
        <v>20.9074802398682</v>
      </c>
      <c r="H31" s="31">
        <v>21.15505027771</v>
      </c>
      <c r="I31" s="31">
        <v>22.784969329834</v>
      </c>
      <c r="J31" s="31">
        <v>23.1238842010498</v>
      </c>
      <c r="K31" s="31">
        <v>22.1096630096436</v>
      </c>
      <c r="L31" s="31">
        <v>22.8325328826904</v>
      </c>
      <c r="M31" s="31">
        <v>24.0110912322998</v>
      </c>
      <c r="N31" s="32"/>
      <c r="O31" s="31">
        <v>18.8771381378174</v>
      </c>
      <c r="P31" s="31">
        <v>19.4582023620605</v>
      </c>
      <c r="Q31" s="31">
        <v>20.3177909851074</v>
      </c>
      <c r="R31" s="31">
        <v>19.865795135498</v>
      </c>
      <c r="S31" s="31">
        <v>18.5986709594727</v>
      </c>
      <c r="T31" s="31">
        <v>18.525463104248</v>
      </c>
      <c r="U31" s="31">
        <v>18.3968048095703</v>
      </c>
      <c r="V31" s="31">
        <v>18.7278881072998</v>
      </c>
      <c r="W31" s="31">
        <v>20.8750762939453</v>
      </c>
      <c r="X31" s="31">
        <v>23.7983379364014</v>
      </c>
      <c r="Y31" s="31">
        <v>24.9434509277344</v>
      </c>
      <c r="Z31" s="31">
        <v>25.294225692749</v>
      </c>
      <c r="AB31" s="32">
        <v>-4.18030500411987</v>
      </c>
      <c r="AC31" s="32">
        <v>-3.53225207328796</v>
      </c>
      <c r="AD31" s="32">
        <v>-4.97333288192749</v>
      </c>
      <c r="AE31" s="32">
        <v>-4.23604488372803</v>
      </c>
      <c r="AF31" s="32">
        <v>-3.33977198600769</v>
      </c>
      <c r="AG31" s="32">
        <v>-2.62607383728027</v>
      </c>
      <c r="AH31" s="32">
        <v>-0.661374032497406</v>
      </c>
      <c r="AI31" s="32">
        <v>1.20510995388031</v>
      </c>
      <c r="AJ31" s="32">
        <v>0.142503991723061</v>
      </c>
      <c r="AK31" s="32">
        <v>-3.93983507156372</v>
      </c>
      <c r="AL31" s="32">
        <v>-4.45164585113525</v>
      </c>
      <c r="AM31" s="32">
        <v>-3.44318008422852</v>
      </c>
      <c r="AO31" s="32">
        <v>0.388404995203018</v>
      </c>
      <c r="AP31" s="32">
        <v>0.980331003665924</v>
      </c>
      <c r="AQ31" s="32">
        <v>0.213470995426178</v>
      </c>
      <c r="AR31" s="32">
        <v>1.0219349861145</v>
      </c>
      <c r="AS31" s="32">
        <v>1.46865391731262</v>
      </c>
      <c r="AT31" s="32">
        <v>2.38201904296875</v>
      </c>
      <c r="AU31" s="32">
        <v>2.75824689865112</v>
      </c>
      <c r="AV31" s="32">
        <v>4.05708122253418</v>
      </c>
      <c r="AW31" s="32">
        <v>2.24880909919739</v>
      </c>
      <c r="AX31" s="32">
        <v>-1.68867802619934</v>
      </c>
      <c r="AY31" s="32">
        <v>-2.11091804504395</v>
      </c>
      <c r="AZ31" s="32">
        <v>-1.28313302993774</v>
      </c>
      <c r="BB31" s="32">
        <v>55.1904716491699</v>
      </c>
      <c r="BC31" s="32">
        <v>54.6507301330566</v>
      </c>
      <c r="BD31" s="32">
        <v>57.8470115661621</v>
      </c>
      <c r="BE31" s="32">
        <v>58.0189094543457</v>
      </c>
      <c r="BF31" s="32">
        <v>56.2574920654297</v>
      </c>
      <c r="BG31" s="32">
        <v>52.6432037353516</v>
      </c>
      <c r="BH31" s="32">
        <v>47.765754699707</v>
      </c>
      <c r="BI31" s="32">
        <v>43.1718482971191</v>
      </c>
      <c r="BJ31" s="32">
        <v>35.6654205322266</v>
      </c>
      <c r="BK31" s="32">
        <v>37.9056854248047</v>
      </c>
      <c r="BL31" s="32">
        <v>37.9466400146484</v>
      </c>
      <c r="BM31" s="32">
        <v>38.2238807678223</v>
      </c>
      <c r="BO31" s="34"/>
      <c r="BP31" s="34"/>
      <c r="BQ31" s="34"/>
      <c r="BR31" s="34"/>
      <c r="BS31" s="34"/>
      <c r="BT31" s="34"/>
    </row>
    <row r="32" spans="1:72" s="27" customFormat="1" ht="12.75" customHeight="1">
      <c r="A32" s="33" t="s">
        <v>21</v>
      </c>
      <c r="B32" s="31">
        <v>15.7971477508545</v>
      </c>
      <c r="C32" s="31">
        <v>15.5385541915894</v>
      </c>
      <c r="D32" s="31">
        <v>15.5330829620361</v>
      </c>
      <c r="E32" s="31">
        <v>15.9715795516968</v>
      </c>
      <c r="F32" s="31">
        <v>15.9937753677368</v>
      </c>
      <c r="G32" s="31">
        <v>16.322603225708</v>
      </c>
      <c r="H32" s="31">
        <v>17.0635223388672</v>
      </c>
      <c r="I32" s="31">
        <v>17.0973358154297</v>
      </c>
      <c r="J32" s="31">
        <v>16.8815612792969</v>
      </c>
      <c r="K32" s="31">
        <v>16.1121997833252</v>
      </c>
      <c r="L32" s="31">
        <v>17.8106803894043</v>
      </c>
      <c r="M32" s="31">
        <v>18.6529159545898</v>
      </c>
      <c r="N32" s="32"/>
      <c r="O32" s="31">
        <v>16.6662578582764</v>
      </c>
      <c r="P32" s="31">
        <v>17.9662933349609</v>
      </c>
      <c r="Q32" s="31">
        <v>17.4248180389404</v>
      </c>
      <c r="R32" s="31">
        <v>17.238338470459</v>
      </c>
      <c r="S32" s="31">
        <v>16.4215812683105</v>
      </c>
      <c r="T32" s="31">
        <v>17.1050338745117</v>
      </c>
      <c r="U32" s="31">
        <v>17.5538272857666</v>
      </c>
      <c r="V32" s="31">
        <v>16.5508232116699</v>
      </c>
      <c r="W32" s="31">
        <v>17.6227874755859</v>
      </c>
      <c r="X32" s="31">
        <v>19.1465702056885</v>
      </c>
      <c r="Y32" s="31">
        <v>19.5833320617676</v>
      </c>
      <c r="Z32" s="31">
        <v>19.11936378479</v>
      </c>
      <c r="AB32" s="32">
        <v>-2.41637992858887</v>
      </c>
      <c r="AC32" s="32">
        <v>-3.87581706047058</v>
      </c>
      <c r="AD32" s="32">
        <v>-3.60631895065308</v>
      </c>
      <c r="AE32" s="32">
        <v>-3.30720710754395</v>
      </c>
      <c r="AF32" s="32">
        <v>-2.54490804672241</v>
      </c>
      <c r="AG32" s="32">
        <v>-2.97139382362366</v>
      </c>
      <c r="AH32" s="32">
        <v>-2.91638994216919</v>
      </c>
      <c r="AI32" s="32">
        <v>-1.94334304332733</v>
      </c>
      <c r="AJ32" s="32">
        <v>-3.09172677993774</v>
      </c>
      <c r="AK32" s="32">
        <v>-5.55066013336182</v>
      </c>
      <c r="AL32" s="32">
        <v>-4.80357074737549</v>
      </c>
      <c r="AM32" s="32">
        <v>-3.57639217376709</v>
      </c>
      <c r="AO32" s="32">
        <v>-0.86911004781723</v>
      </c>
      <c r="AP32" s="32">
        <v>-2.42773818969727</v>
      </c>
      <c r="AQ32" s="32">
        <v>-1.8917350769043</v>
      </c>
      <c r="AR32" s="32">
        <v>-1.2667590379715</v>
      </c>
      <c r="AS32" s="32">
        <v>-0.427807003259659</v>
      </c>
      <c r="AT32" s="32">
        <v>-0.775874018669128</v>
      </c>
      <c r="AU32" s="32">
        <v>-0.490303993225098</v>
      </c>
      <c r="AV32" s="32">
        <v>0.546513020992279</v>
      </c>
      <c r="AW32" s="32">
        <v>-0.741227030754089</v>
      </c>
      <c r="AX32" s="32">
        <v>-3.03436899185181</v>
      </c>
      <c r="AY32" s="32">
        <v>-1.77265191078186</v>
      </c>
      <c r="AZ32" s="32">
        <v>-0.46644601225853</v>
      </c>
      <c r="BB32" s="32">
        <v>30.7635498046875</v>
      </c>
      <c r="BC32" s="32">
        <v>34.3664741516113</v>
      </c>
      <c r="BD32" s="32">
        <v>39.2624473571777</v>
      </c>
      <c r="BE32" s="32">
        <v>42.0518913269043</v>
      </c>
      <c r="BF32" s="32">
        <v>43.5218925476074</v>
      </c>
      <c r="BG32" s="32">
        <v>41.6646766662598</v>
      </c>
      <c r="BH32" s="32">
        <v>41.6681900024414</v>
      </c>
      <c r="BI32" s="32">
        <v>39.0929870605469</v>
      </c>
      <c r="BJ32" s="32">
        <v>41.2088508605957</v>
      </c>
      <c r="BK32" s="32">
        <v>50.4199333190918</v>
      </c>
      <c r="BL32" s="32">
        <v>53.2517700195313</v>
      </c>
      <c r="BM32" s="32">
        <v>52.9884567260742</v>
      </c>
      <c r="BO32" s="34"/>
      <c r="BP32" s="34"/>
      <c r="BQ32" s="34"/>
      <c r="BR32" s="34"/>
      <c r="BS32" s="34"/>
      <c r="BT32" s="34"/>
    </row>
    <row r="33" spans="1:72" s="27" customFormat="1" ht="12.75" customHeight="1">
      <c r="A33" s="33" t="s">
        <v>22</v>
      </c>
      <c r="B33" s="31">
        <v>12.3432674407959</v>
      </c>
      <c r="C33" s="31">
        <v>12.3978414535522</v>
      </c>
      <c r="D33" s="31">
        <v>12.7818984985352</v>
      </c>
      <c r="E33" s="31">
        <v>12.5305833816528</v>
      </c>
      <c r="F33" s="31">
        <v>12.3199396133423</v>
      </c>
      <c r="G33" s="31">
        <v>11.9899845123291</v>
      </c>
      <c r="H33" s="31">
        <v>12.726526260376</v>
      </c>
      <c r="I33" s="31">
        <v>12.84019947052</v>
      </c>
      <c r="J33" s="31">
        <v>12.0305051803589</v>
      </c>
      <c r="K33" s="31">
        <v>11.1764135360718</v>
      </c>
      <c r="L33" s="31">
        <v>11.7472562789917</v>
      </c>
      <c r="M33" s="31">
        <v>11.7884464263916</v>
      </c>
      <c r="N33" s="32"/>
      <c r="O33" s="31">
        <v>12.9499883651733</v>
      </c>
      <c r="P33" s="31">
        <v>12.9524726867676</v>
      </c>
      <c r="Q33" s="31">
        <v>12.4743738174438</v>
      </c>
      <c r="R33" s="31">
        <v>13.8281755447388</v>
      </c>
      <c r="S33" s="31">
        <v>12.0462579727173</v>
      </c>
      <c r="T33" s="31">
        <v>12.3127574920654</v>
      </c>
      <c r="U33" s="31">
        <v>13.2872734069824</v>
      </c>
      <c r="V33" s="31">
        <v>12.7943954467773</v>
      </c>
      <c r="W33" s="31">
        <v>12.2846078872681</v>
      </c>
      <c r="X33" s="31">
        <v>12.9204082489014</v>
      </c>
      <c r="Y33" s="31">
        <v>12.8931684494019</v>
      </c>
      <c r="Z33" s="31">
        <v>12.9161005020142</v>
      </c>
      <c r="AB33" s="32">
        <v>-1.97894597053528</v>
      </c>
      <c r="AC33" s="32">
        <v>-2.11253499984741</v>
      </c>
      <c r="AD33" s="32">
        <v>-1.08898305892944</v>
      </c>
      <c r="AE33" s="32">
        <v>-2.59972310066223</v>
      </c>
      <c r="AF33" s="32">
        <v>-1.09223902225494</v>
      </c>
      <c r="AG33" s="32">
        <v>-1.73004901409149</v>
      </c>
      <c r="AH33" s="32">
        <v>-1.94539999961853</v>
      </c>
      <c r="AI33" s="32">
        <v>-1.44087302684784</v>
      </c>
      <c r="AJ33" s="32">
        <v>-1.6154500246048</v>
      </c>
      <c r="AK33" s="32">
        <v>-3.18080687522888</v>
      </c>
      <c r="AL33" s="32">
        <v>-2.76807022094727</v>
      </c>
      <c r="AM33" s="32">
        <v>-2.81886196136475</v>
      </c>
      <c r="AO33" s="32">
        <v>-0.606721043586731</v>
      </c>
      <c r="AP33" s="32">
        <v>-0.554630994796753</v>
      </c>
      <c r="AQ33" s="32">
        <v>0.307523012161255</v>
      </c>
      <c r="AR33" s="32">
        <v>-1.29759192466736</v>
      </c>
      <c r="AS33" s="32">
        <v>0.27368101477623</v>
      </c>
      <c r="AT33" s="32">
        <v>-0.322773993015289</v>
      </c>
      <c r="AU33" s="32">
        <v>-0.560748994350433</v>
      </c>
      <c r="AV33" s="32">
        <v>0.045804001390934</v>
      </c>
      <c r="AW33" s="32">
        <v>-0.254103988409042</v>
      </c>
      <c r="AX33" s="32">
        <v>-1.74399292469025</v>
      </c>
      <c r="AY33" s="32">
        <v>-1.1459139585495</v>
      </c>
      <c r="AZ33" s="32">
        <v>-1.12765502929688</v>
      </c>
      <c r="BB33" s="32">
        <v>21.786060333252</v>
      </c>
      <c r="BC33" s="32">
        <v>22.2366199493408</v>
      </c>
      <c r="BD33" s="32">
        <v>20.0114307403564</v>
      </c>
      <c r="BE33" s="32">
        <v>22.3594818115234</v>
      </c>
      <c r="BF33" s="32">
        <v>22.3823738098145</v>
      </c>
      <c r="BG33" s="32">
        <v>21.5474834442139</v>
      </c>
      <c r="BH33" s="32">
        <v>21.6507835388184</v>
      </c>
      <c r="BI33" s="32">
        <v>21.3393630981445</v>
      </c>
      <c r="BJ33" s="32">
        <v>19.8713626861572</v>
      </c>
      <c r="BK33" s="32">
        <v>23.1834678649902</v>
      </c>
      <c r="BL33" s="32">
        <v>24.1774063110352</v>
      </c>
      <c r="BM33" s="32">
        <v>25.5941963195801</v>
      </c>
      <c r="BO33" s="34"/>
      <c r="BP33" s="34"/>
      <c r="BQ33" s="34"/>
      <c r="BR33" s="34"/>
      <c r="BS33" s="34"/>
      <c r="BT33" s="34"/>
    </row>
    <row r="34" spans="1:72" s="27" customFormat="1" ht="12.75" customHeight="1">
      <c r="A34" s="33" t="s">
        <v>23</v>
      </c>
      <c r="B34" s="31">
        <v>23.8808650970459</v>
      </c>
      <c r="C34" s="31">
        <v>22.2015647888184</v>
      </c>
      <c r="D34" s="31">
        <v>21.2918605804443</v>
      </c>
      <c r="E34" s="31">
        <v>21.5954933166504</v>
      </c>
      <c r="F34" s="31">
        <v>24.1587162017822</v>
      </c>
      <c r="G34" s="31">
        <v>24.2086925506592</v>
      </c>
      <c r="H34" s="31">
        <v>24.1009521484375</v>
      </c>
      <c r="I34" s="31">
        <v>24.4141387939453</v>
      </c>
      <c r="J34" s="31">
        <v>26.2799339294434</v>
      </c>
      <c r="K34" s="31">
        <v>24.8206996917725</v>
      </c>
      <c r="L34" s="31">
        <v>24.973503112793</v>
      </c>
      <c r="M34" s="31">
        <v>25.0141677856445</v>
      </c>
      <c r="N34" s="32"/>
      <c r="O34" s="31">
        <v>20.86574864387509</v>
      </c>
      <c r="P34" s="31">
        <v>24.53541541099548</v>
      </c>
      <c r="Q34" s="31">
        <v>24.296145200729338</v>
      </c>
      <c r="R34" s="31">
        <v>26.27299869060519</v>
      </c>
      <c r="S34" s="31">
        <v>25.06134796142581</v>
      </c>
      <c r="T34" s="31">
        <v>24.26892042160031</v>
      </c>
      <c r="U34" s="31">
        <v>24.96853125095367</v>
      </c>
      <c r="V34" s="31">
        <v>25.32299304008485</v>
      </c>
      <c r="W34" s="31">
        <v>27.25720703601836</v>
      </c>
      <c r="X34" s="31">
        <v>28.742514610290552</v>
      </c>
      <c r="Y34" s="31">
        <v>28.674001336097678</v>
      </c>
      <c r="Z34" s="31">
        <v>28.7510460615158</v>
      </c>
      <c r="AB34" s="32">
        <v>0.332045018672943</v>
      </c>
      <c r="AC34" s="32">
        <v>-4.50886106491089</v>
      </c>
      <c r="AD34" s="32">
        <v>-4.89919805526733</v>
      </c>
      <c r="AE34" s="32">
        <v>-6.58063077926636</v>
      </c>
      <c r="AF34" s="32">
        <v>-2.39742112159729</v>
      </c>
      <c r="AG34" s="32">
        <v>-1.40557289123535</v>
      </c>
      <c r="AH34" s="32">
        <v>-1.89292693138123</v>
      </c>
      <c r="AI34" s="32">
        <v>-1.57319903373718</v>
      </c>
      <c r="AJ34" s="32">
        <v>-1.68547999858856</v>
      </c>
      <c r="AK34" s="32">
        <v>-4.61822891235352</v>
      </c>
      <c r="AL34" s="32">
        <v>-4.80700016021729</v>
      </c>
      <c r="AM34" s="32">
        <v>-5.33248329162598</v>
      </c>
      <c r="AO34" s="32">
        <v>3.0151164531708083</v>
      </c>
      <c r="AP34" s="32">
        <v>-2.3338506221770814</v>
      </c>
      <c r="AQ34" s="32">
        <v>-3.0042846202850377</v>
      </c>
      <c r="AR34" s="32">
        <v>-4.677505373954787</v>
      </c>
      <c r="AS34" s="32">
        <v>-0.902631759643608</v>
      </c>
      <c r="AT34" s="32">
        <v>-0.06022787094110882</v>
      </c>
      <c r="AU34" s="32">
        <v>-0.8675791025161708</v>
      </c>
      <c r="AV34" s="32">
        <v>-0.9088542461395512</v>
      </c>
      <c r="AW34" s="32">
        <v>-0.9772731065749625</v>
      </c>
      <c r="AX34" s="32">
        <v>-3.921814918518052</v>
      </c>
      <c r="AY34" s="32">
        <v>-3.7004982233046775</v>
      </c>
      <c r="AZ34" s="32">
        <v>-3.7368782758713017</v>
      </c>
      <c r="BB34" s="32">
        <v>84.2426910400391</v>
      </c>
      <c r="BC34" s="32">
        <v>81.2744522094727</v>
      </c>
      <c r="BD34" s="32">
        <v>81.4788284301758</v>
      </c>
      <c r="BE34" s="32">
        <v>81.925178527832</v>
      </c>
      <c r="BF34" s="32">
        <v>61.6569900512695</v>
      </c>
      <c r="BG34" s="32">
        <v>46.2645416259766</v>
      </c>
      <c r="BH34" s="32">
        <v>31.713415145874</v>
      </c>
      <c r="BI34" s="32">
        <v>19.6470184326172</v>
      </c>
      <c r="BJ34" s="32">
        <v>20.0316143035889</v>
      </c>
      <c r="BK34" s="32">
        <v>22.7042846679688</v>
      </c>
      <c r="BL34" s="32">
        <v>26.6362190246582</v>
      </c>
      <c r="BM34" s="32">
        <v>29.8096485137939</v>
      </c>
      <c r="BO34" s="34"/>
      <c r="BP34" s="34"/>
      <c r="BQ34" s="34"/>
      <c r="BR34" s="34"/>
      <c r="BS34" s="34"/>
      <c r="BT34" s="34"/>
    </row>
    <row r="35" spans="1:72" s="27" customFormat="1" ht="12.75" customHeight="1">
      <c r="A35" s="33" t="s">
        <v>24</v>
      </c>
      <c r="B35" s="31">
        <v>24.4723377227783</v>
      </c>
      <c r="C35" s="31">
        <v>22.7084827423096</v>
      </c>
      <c r="D35" s="31">
        <v>22.4905300140381</v>
      </c>
      <c r="E35" s="31">
        <v>24.6252174377441</v>
      </c>
      <c r="F35" s="31">
        <v>26.1039962768555</v>
      </c>
      <c r="G35" s="31">
        <v>27.5653648376465</v>
      </c>
      <c r="H35" s="31">
        <v>29.6972675323486</v>
      </c>
      <c r="I35" s="31">
        <v>30.4664154052734</v>
      </c>
      <c r="J35" s="31">
        <v>29.4020557403564</v>
      </c>
      <c r="K35" s="31">
        <v>29.5565509796143</v>
      </c>
      <c r="L35" s="31">
        <v>32.6301422119141</v>
      </c>
      <c r="M35" s="31">
        <v>34.2199783325195</v>
      </c>
      <c r="N35" s="32"/>
      <c r="O35" s="31">
        <v>26.7856597900391</v>
      </c>
      <c r="P35" s="31">
        <v>24.4583034515381</v>
      </c>
      <c r="Q35" s="31">
        <v>22.7829341888428</v>
      </c>
      <c r="R35" s="31">
        <v>23.9357147216797</v>
      </c>
      <c r="S35" s="31">
        <v>25.6418781280518</v>
      </c>
      <c r="T35" s="31">
        <v>26.8029651641846</v>
      </c>
      <c r="U35" s="31">
        <v>27.4614105224609</v>
      </c>
      <c r="V35" s="31">
        <v>27.9904136657715</v>
      </c>
      <c r="W35" s="31">
        <v>29.1402397155762</v>
      </c>
      <c r="X35" s="31">
        <v>32.0941734313965</v>
      </c>
      <c r="Y35" s="31">
        <v>34.470458984375</v>
      </c>
      <c r="Z35" s="31">
        <v>35.5874137878418</v>
      </c>
      <c r="AB35" s="32">
        <v>-5.11363363265991</v>
      </c>
      <c r="AC35" s="32">
        <v>-7.90043354034424</v>
      </c>
      <c r="AD35" s="32">
        <v>-5.3167200088501</v>
      </c>
      <c r="AE35" s="32">
        <v>-3.68182706832886</v>
      </c>
      <c r="AF35" s="32">
        <v>-2.71189093589783</v>
      </c>
      <c r="AG35" s="32">
        <v>-1.63347101211548</v>
      </c>
      <c r="AH35" s="32">
        <v>0.219637006521225</v>
      </c>
      <c r="AI35" s="32">
        <v>0.96108603477478</v>
      </c>
      <c r="AJ35" s="32">
        <v>-1.54388093948364</v>
      </c>
      <c r="AK35" s="32">
        <v>-3.92308592796326</v>
      </c>
      <c r="AL35" s="32">
        <v>-3.30927395820618</v>
      </c>
      <c r="AM35" s="32">
        <v>-2.91670513153076</v>
      </c>
      <c r="AO35" s="32">
        <v>-2.31332302093506</v>
      </c>
      <c r="AP35" s="32">
        <v>-1.7498220205307</v>
      </c>
      <c r="AQ35" s="32">
        <v>-0.292405009269714</v>
      </c>
      <c r="AR35" s="32">
        <v>0.689503014087677</v>
      </c>
      <c r="AS35" s="32">
        <v>0.462116986513138</v>
      </c>
      <c r="AT35" s="32">
        <v>0.762400031089783</v>
      </c>
      <c r="AU35" s="32">
        <v>2.23585605621338</v>
      </c>
      <c r="AV35" s="32">
        <v>2.47600102424622</v>
      </c>
      <c r="AW35" s="32">
        <v>0.261815011501312</v>
      </c>
      <c r="AX35" s="32">
        <v>-2.53762102127075</v>
      </c>
      <c r="AY35" s="32">
        <v>-1.84031796455383</v>
      </c>
      <c r="AZ35" s="32">
        <v>-1.36743497848511</v>
      </c>
      <c r="BB35" s="32">
        <v>195.51579284668</v>
      </c>
      <c r="BC35" s="32">
        <v>194.644500732422</v>
      </c>
      <c r="BD35" s="32">
        <v>197.201431274414</v>
      </c>
      <c r="BE35" s="32">
        <v>195.573577880859</v>
      </c>
      <c r="BF35" s="32">
        <v>150.726196289063</v>
      </c>
      <c r="BG35" s="32">
        <v>137.203155517578</v>
      </c>
      <c r="BH35" s="32">
        <v>110.115913391113</v>
      </c>
      <c r="BI35" s="32">
        <v>80.5664520263672</v>
      </c>
      <c r="BJ35" s="32">
        <v>73.9009704589844</v>
      </c>
      <c r="BK35" s="32">
        <v>56.4884986877441</v>
      </c>
      <c r="BL35" s="32">
        <v>60.1483917236328</v>
      </c>
      <c r="BM35" s="32">
        <v>61.1150512695313</v>
      </c>
      <c r="BO35" s="34"/>
      <c r="BP35" s="34"/>
      <c r="BQ35" s="34"/>
      <c r="BR35" s="34"/>
      <c r="BS35" s="34"/>
      <c r="BT35" s="34"/>
    </row>
    <row r="36" spans="1:72" s="27" customFormat="1" ht="12.75" customHeight="1">
      <c r="A36" s="33" t="s">
        <v>25</v>
      </c>
      <c r="B36" s="31">
        <v>24.807674407959</v>
      </c>
      <c r="C36" s="31">
        <v>23.8043899536133</v>
      </c>
      <c r="D36" s="31">
        <v>22.8848400115967</v>
      </c>
      <c r="E36" s="31">
        <v>22.3028354644775</v>
      </c>
      <c r="F36" s="31">
        <v>21.1138019561768</v>
      </c>
      <c r="G36" s="31">
        <v>22.3179988861084</v>
      </c>
      <c r="H36" s="31">
        <v>24.9351711273193</v>
      </c>
      <c r="I36" s="31">
        <v>27.7827968597412</v>
      </c>
      <c r="J36" s="31">
        <v>25.942174911499</v>
      </c>
      <c r="K36" s="31">
        <v>24.7616939544678</v>
      </c>
      <c r="L36" s="31">
        <v>25.3819942474365</v>
      </c>
      <c r="M36" s="31">
        <v>26.1770839691162</v>
      </c>
      <c r="N36" s="32"/>
      <c r="O36" s="31">
        <v>21.1620445251465</v>
      </c>
      <c r="P36" s="31">
        <v>21.776086807251</v>
      </c>
      <c r="Q36" s="31">
        <v>21.9377155303955</v>
      </c>
      <c r="R36" s="31">
        <v>22.6444664001465</v>
      </c>
      <c r="S36" s="31">
        <v>21.7896614074707</v>
      </c>
      <c r="T36" s="31">
        <v>20.4949207305908</v>
      </c>
      <c r="U36" s="31">
        <v>20.141788482666</v>
      </c>
      <c r="V36" s="31">
        <v>20.9138526916504</v>
      </c>
      <c r="W36" s="31">
        <v>22.4254894256592</v>
      </c>
      <c r="X36" s="31">
        <v>22.9241008758545</v>
      </c>
      <c r="Y36" s="31">
        <v>24.0542182922363</v>
      </c>
      <c r="Z36" s="31">
        <v>24.5319023132324</v>
      </c>
      <c r="AB36" s="32">
        <v>-0.607050001621246</v>
      </c>
      <c r="AC36" s="32">
        <v>-2.32688307762146</v>
      </c>
      <c r="AD36" s="32">
        <v>-3.29050612449646</v>
      </c>
      <c r="AE36" s="32">
        <v>-4.70516729354858</v>
      </c>
      <c r="AF36" s="32">
        <v>-4.89542770385742</v>
      </c>
      <c r="AG36" s="32">
        <v>-2.61903595924377</v>
      </c>
      <c r="AH36" s="32">
        <v>0.511318981647491</v>
      </c>
      <c r="AI36" s="32">
        <v>3.44324898719788</v>
      </c>
      <c r="AJ36" s="32">
        <v>0.418623000383377</v>
      </c>
      <c r="AK36" s="32">
        <v>-1.01757299900055</v>
      </c>
      <c r="AL36" s="32">
        <v>-1.41636610031128</v>
      </c>
      <c r="AM36" s="32">
        <v>-0.845858991146088</v>
      </c>
      <c r="AO36" s="32">
        <v>3.6456298828125</v>
      </c>
      <c r="AP36" s="32">
        <v>2.02830505371094</v>
      </c>
      <c r="AQ36" s="32">
        <v>0.94712495803833</v>
      </c>
      <c r="AR36" s="32">
        <v>-0.34163299202919</v>
      </c>
      <c r="AS36" s="32">
        <v>-0.675861001014709</v>
      </c>
      <c r="AT36" s="32">
        <v>1.82307803630829</v>
      </c>
      <c r="AU36" s="32">
        <v>4.79338121414185</v>
      </c>
      <c r="AV36" s="32">
        <v>6.86894178390503</v>
      </c>
      <c r="AW36" s="32">
        <v>3.51668405532837</v>
      </c>
      <c r="AX36" s="32">
        <v>1.83759093284607</v>
      </c>
      <c r="AY36" s="32">
        <v>1.3277759552002</v>
      </c>
      <c r="AZ36" s="32">
        <v>1.64518189430237</v>
      </c>
      <c r="BB36" s="32">
        <v>59.7532844543457</v>
      </c>
      <c r="BC36" s="32">
        <v>64.4766464233398</v>
      </c>
      <c r="BD36" s="32">
        <v>63.5394859313965</v>
      </c>
      <c r="BE36" s="32">
        <v>60.0589942932129</v>
      </c>
      <c r="BF36" s="32">
        <v>62.2524833679199</v>
      </c>
      <c r="BG36" s="32">
        <v>58.6996459960938</v>
      </c>
      <c r="BH36" s="32">
        <v>52.5973625183105</v>
      </c>
      <c r="BI36" s="32">
        <v>45.6415672302246</v>
      </c>
      <c r="BJ36" s="32">
        <v>38.8424987792969</v>
      </c>
      <c r="BK36" s="32">
        <v>39.3584632873535</v>
      </c>
      <c r="BL36" s="32">
        <v>39.507396697998</v>
      </c>
      <c r="BM36" s="32">
        <v>39.4247894287109</v>
      </c>
      <c r="BO36" s="34"/>
      <c r="BP36" s="34"/>
      <c r="BQ36" s="34"/>
      <c r="BR36" s="34"/>
      <c r="BS36" s="34"/>
      <c r="BT36" s="34"/>
    </row>
    <row r="37" spans="1:65" s="27" customFormat="1" ht="12.75" customHeight="1">
      <c r="A37" s="29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</row>
    <row r="38" spans="1:65" s="27" customFormat="1" ht="12.75" customHeight="1">
      <c r="A38" s="29" t="s">
        <v>26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</row>
    <row r="39" spans="1:72" s="27" customFormat="1" ht="12.75" customHeight="1">
      <c r="A39" s="33" t="s">
        <v>27</v>
      </c>
      <c r="B39" s="31">
        <v>24.616117477417</v>
      </c>
      <c r="C39" s="31">
        <v>23.6582469940186</v>
      </c>
      <c r="D39" s="31">
        <v>22.96213722229</v>
      </c>
      <c r="E39" s="31">
        <v>26.00048828125</v>
      </c>
      <c r="F39" s="31">
        <v>29.0056533813477</v>
      </c>
      <c r="G39" s="31">
        <v>29.3856410980225</v>
      </c>
      <c r="H39" s="31">
        <v>29.8714427947998</v>
      </c>
      <c r="I39" s="31">
        <v>31.47585105896</v>
      </c>
      <c r="J39" s="31">
        <v>33.3550071716309</v>
      </c>
      <c r="K39" s="31">
        <v>33.9245872497559</v>
      </c>
      <c r="L39" s="31">
        <v>33.802921295166</v>
      </c>
      <c r="M39" s="31">
        <v>33.9492568969727</v>
      </c>
      <c r="N39" s="32"/>
      <c r="O39" s="31">
        <v>24.1729259490967</v>
      </c>
      <c r="P39" s="31">
        <v>25.0064258575439</v>
      </c>
      <c r="Q39" s="31">
        <v>21.7390441894531</v>
      </c>
      <c r="R39" s="31">
        <v>22.6427993774414</v>
      </c>
      <c r="S39" s="31">
        <v>23.6903400421143</v>
      </c>
      <c r="T39" s="31">
        <v>25.00270652771</v>
      </c>
      <c r="U39" s="31">
        <v>25.8759422302246</v>
      </c>
      <c r="V39" s="31">
        <v>29.062255859375</v>
      </c>
      <c r="W39" s="31">
        <v>30.6222171783447</v>
      </c>
      <c r="X39" s="31">
        <v>33.7644081115723</v>
      </c>
      <c r="Y39" s="31">
        <v>34.5822334289551</v>
      </c>
      <c r="Z39" s="31">
        <v>34.5822334289551</v>
      </c>
      <c r="AB39" s="32">
        <v>-3.61309504508972</v>
      </c>
      <c r="AC39" s="32">
        <v>-6.09204816818237</v>
      </c>
      <c r="AD39" s="32">
        <v>-15.5207004547119</v>
      </c>
      <c r="AE39" s="32">
        <v>-4.33926868438721</v>
      </c>
      <c r="AF39" s="32">
        <v>-2.97461295127869</v>
      </c>
      <c r="AG39" s="32">
        <v>-1.82021796703339</v>
      </c>
      <c r="AH39" s="32">
        <v>-1.06213295459747</v>
      </c>
      <c r="AI39" s="32">
        <v>-2.12399697303772</v>
      </c>
      <c r="AJ39" s="32">
        <v>-0.258143991231918</v>
      </c>
      <c r="AK39" s="32">
        <v>-3.89323306083679</v>
      </c>
      <c r="AL39" s="32">
        <v>-3.54828095436096</v>
      </c>
      <c r="AM39" s="32">
        <v>-3.57245993614197</v>
      </c>
      <c r="AO39" s="32">
        <v>0.44318899512291</v>
      </c>
      <c r="AP39" s="32">
        <v>-1.34817802906036</v>
      </c>
      <c r="AQ39" s="32">
        <v>1.22308897972107</v>
      </c>
      <c r="AR39" s="32">
        <v>3.35768795013428</v>
      </c>
      <c r="AS39" s="32">
        <v>5.31531381607056</v>
      </c>
      <c r="AT39" s="32">
        <v>4.38293695449829</v>
      </c>
      <c r="AU39" s="32">
        <v>3.99550104141235</v>
      </c>
      <c r="AV39" s="32">
        <v>2.41359305381775</v>
      </c>
      <c r="AW39" s="32">
        <v>2.73279190063477</v>
      </c>
      <c r="AX39" s="32">
        <v>0.160178005695343</v>
      </c>
      <c r="AY39" s="32">
        <v>-0.779315054416656</v>
      </c>
      <c r="AZ39" s="32">
        <v>-0.632978975772858</v>
      </c>
      <c r="BB39" s="32">
        <v>45.0440902709961</v>
      </c>
      <c r="BC39" s="32">
        <v>53.7602310180664</v>
      </c>
      <c r="BD39" s="32">
        <v>164.435562133789</v>
      </c>
      <c r="BE39" s="32">
        <v>139.339447021484</v>
      </c>
      <c r="BF39" s="32">
        <v>126.782691955566</v>
      </c>
      <c r="BG39" s="32">
        <v>86.7680130004883</v>
      </c>
      <c r="BH39" s="32">
        <v>76.4718322753906</v>
      </c>
      <c r="BI39" s="32">
        <v>67.8955688476563</v>
      </c>
      <c r="BJ39" s="32">
        <v>59.1351852416992</v>
      </c>
      <c r="BK39" s="32">
        <v>59.7915687561035</v>
      </c>
      <c r="BL39" s="32">
        <v>51.399974822998</v>
      </c>
      <c r="BM39" s="32">
        <v>47.5896644592285</v>
      </c>
      <c r="BO39" s="34"/>
      <c r="BP39" s="34"/>
      <c r="BQ39" s="34"/>
      <c r="BR39" s="34"/>
      <c r="BS39" s="34"/>
      <c r="BT39" s="34"/>
    </row>
    <row r="40" spans="1:72" s="27" customFormat="1" ht="12.75" customHeight="1">
      <c r="A40" s="33" t="s">
        <v>28</v>
      </c>
      <c r="B40" s="31">
        <v>25.5862350463867</v>
      </c>
      <c r="C40" s="31">
        <v>25.1352634429932</v>
      </c>
      <c r="D40" s="31">
        <v>24.5046291351318</v>
      </c>
      <c r="E40" s="31">
        <v>24.1143417358398</v>
      </c>
      <c r="F40" s="31">
        <v>26.8010921478271</v>
      </c>
      <c r="G40" s="31">
        <v>30.9377784729004</v>
      </c>
      <c r="H40" s="31">
        <v>34.3039817810059</v>
      </c>
      <c r="I40" s="31">
        <v>34.5236320495605</v>
      </c>
      <c r="J40" s="31">
        <v>38.9023208618164</v>
      </c>
      <c r="K40" s="31">
        <v>32.5121154785156</v>
      </c>
      <c r="L40" s="31">
        <v>34.3007125854492</v>
      </c>
      <c r="M40" s="31">
        <v>34.7260818481445</v>
      </c>
      <c r="N40" s="32"/>
      <c r="O40" s="31">
        <v>27.0384845733643</v>
      </c>
      <c r="P40" s="31">
        <v>29.3531112670898</v>
      </c>
      <c r="Q40" s="31">
        <v>30.6967315673828</v>
      </c>
      <c r="R40" s="31">
        <v>29.1738357543945</v>
      </c>
      <c r="S40" s="31">
        <v>29.417308807373</v>
      </c>
      <c r="T40" s="31">
        <v>30.1817264556885</v>
      </c>
      <c r="U40" s="31">
        <v>27.3074607849121</v>
      </c>
      <c r="V40" s="31">
        <v>30.1210708618164</v>
      </c>
      <c r="W40" s="31">
        <v>34.4934387207031</v>
      </c>
      <c r="X40" s="31">
        <v>30.4987277984619</v>
      </c>
      <c r="Y40" s="31">
        <v>32.5360717773438</v>
      </c>
      <c r="Z40" s="31">
        <v>32.5922660827637</v>
      </c>
      <c r="AB40" s="32">
        <v>-3.72813010215759</v>
      </c>
      <c r="AC40" s="32">
        <v>-6.81960010528564</v>
      </c>
      <c r="AD40" s="32">
        <v>-8.78801822662354</v>
      </c>
      <c r="AE40" s="32">
        <v>-7.87539482116699</v>
      </c>
      <c r="AF40" s="32">
        <v>-5.54341983795166</v>
      </c>
      <c r="AG40" s="32">
        <v>-2.2447350025177</v>
      </c>
      <c r="AH40" s="32">
        <v>4.46989583969116</v>
      </c>
      <c r="AI40" s="32">
        <v>1.86345589160919</v>
      </c>
      <c r="AJ40" s="32">
        <v>2.7563099861145</v>
      </c>
      <c r="AK40" s="32">
        <v>0.096346996724606</v>
      </c>
      <c r="AL40" s="32">
        <v>-0.284694999456406</v>
      </c>
      <c r="AM40" s="32">
        <v>0.1995669901371</v>
      </c>
      <c r="AO40" s="32">
        <v>-1.45224988460541</v>
      </c>
      <c r="AP40" s="32">
        <v>-4.21784687042236</v>
      </c>
      <c r="AQ40" s="32">
        <v>-6.19210195541382</v>
      </c>
      <c r="AR40" s="32">
        <v>-5.05948972702026</v>
      </c>
      <c r="AS40" s="32">
        <v>-2.61621618270874</v>
      </c>
      <c r="AT40" s="32">
        <v>0.756049990653992</v>
      </c>
      <c r="AU40" s="32">
        <v>6.99652099609375</v>
      </c>
      <c r="AV40" s="32">
        <v>4.40256214141846</v>
      </c>
      <c r="AW40" s="32">
        <v>4.73358488082886</v>
      </c>
      <c r="AX40" s="32">
        <v>2.16681694984436</v>
      </c>
      <c r="AY40" s="32">
        <v>1.91807007789612</v>
      </c>
      <c r="AZ40" s="32">
        <v>2.28724408149719</v>
      </c>
      <c r="BB40" s="32">
        <v>58.6000022888184</v>
      </c>
      <c r="BC40" s="32">
        <v>59.9574432373047</v>
      </c>
      <c r="BD40" s="32">
        <v>69.1435699462891</v>
      </c>
      <c r="BE40" s="32">
        <v>74.0655822753906</v>
      </c>
      <c r="BF40" s="32">
        <v>76.7008209228516</v>
      </c>
      <c r="BG40" s="32">
        <v>80.3749237060547</v>
      </c>
      <c r="BH40" s="32">
        <v>55.2302093505859</v>
      </c>
      <c r="BI40" s="32">
        <v>40.9495620727539</v>
      </c>
      <c r="BJ40" s="32">
        <v>37.4775276184082</v>
      </c>
      <c r="BK40" s="32">
        <v>39.352783203125</v>
      </c>
      <c r="BL40" s="32">
        <v>37.3697891235352</v>
      </c>
      <c r="BM40" s="32">
        <v>36.0715408325195</v>
      </c>
      <c r="BO40" s="34"/>
      <c r="BP40" s="34"/>
      <c r="BQ40" s="34"/>
      <c r="BR40" s="34"/>
      <c r="BS40" s="34"/>
      <c r="BT40" s="34"/>
    </row>
    <row r="41" spans="1:72" s="27" customFormat="1" ht="12.75" customHeight="1">
      <c r="A41" s="33" t="s">
        <v>29</v>
      </c>
      <c r="B41" s="31">
        <v>38.0642700195313</v>
      </c>
      <c r="C41" s="31">
        <v>34.4449234008789</v>
      </c>
      <c r="D41" s="31">
        <v>34.5912895202637</v>
      </c>
      <c r="E41" s="31">
        <v>33.691707611084</v>
      </c>
      <c r="F41" s="31">
        <v>34.2564811706543</v>
      </c>
      <c r="G41" s="31">
        <v>35.8276977539063</v>
      </c>
      <c r="H41" s="31">
        <v>36.0630531311035</v>
      </c>
      <c r="I41" s="31">
        <v>35.6508483886719</v>
      </c>
      <c r="J41" s="31">
        <v>36.5409164428711</v>
      </c>
      <c r="K41" s="31">
        <v>36.2289199829102</v>
      </c>
      <c r="L41" s="31">
        <v>36.5747718811035</v>
      </c>
      <c r="M41" s="31">
        <v>36.7867774963379</v>
      </c>
      <c r="N41" s="32"/>
      <c r="O41" s="31">
        <v>34.8292465209961</v>
      </c>
      <c r="P41" s="31">
        <v>31.0923233032227</v>
      </c>
      <c r="Q41" s="31">
        <v>31.3811683654785</v>
      </c>
      <c r="R41" s="31">
        <v>30.3450736999512</v>
      </c>
      <c r="S41" s="31">
        <v>30.4530181884766</v>
      </c>
      <c r="T41" s="31">
        <v>31.895658493042</v>
      </c>
      <c r="U41" s="31">
        <v>32.8206672668457</v>
      </c>
      <c r="V41" s="31">
        <v>32.2792358398438</v>
      </c>
      <c r="W41" s="31">
        <v>32.5253219604492</v>
      </c>
      <c r="X41" s="31">
        <v>34.1761932373047</v>
      </c>
      <c r="Y41" s="31">
        <v>33.2747611999512</v>
      </c>
      <c r="Z41" s="31">
        <v>33.4867744445801</v>
      </c>
      <c r="AB41" s="32">
        <v>-3.37486910820007</v>
      </c>
      <c r="AC41" s="32">
        <v>-3.28616094589233</v>
      </c>
      <c r="AD41" s="32">
        <v>-4.4209508895874</v>
      </c>
      <c r="AE41" s="32">
        <v>-5.13103914260864</v>
      </c>
      <c r="AF41" s="32">
        <v>-2.78795099258423</v>
      </c>
      <c r="AG41" s="32">
        <v>-3.38108277320862</v>
      </c>
      <c r="AH41" s="32">
        <v>-3.54044508934021</v>
      </c>
      <c r="AI41" s="32">
        <v>-2.68630695343018</v>
      </c>
      <c r="AJ41" s="32">
        <v>-1.4308660030365</v>
      </c>
      <c r="AK41" s="32">
        <v>-3.34197402000427</v>
      </c>
      <c r="AL41" s="32">
        <v>-1.46223902702332</v>
      </c>
      <c r="AM41" s="32">
        <v>-2.0443480014801</v>
      </c>
      <c r="AO41" s="32">
        <v>3.23502707481384</v>
      </c>
      <c r="AP41" s="32">
        <v>3.38001012802124</v>
      </c>
      <c r="AQ41" s="32">
        <v>3.21012306213379</v>
      </c>
      <c r="AR41" s="32">
        <v>3.3466329574585</v>
      </c>
      <c r="AS41" s="32">
        <v>3.80346083641052</v>
      </c>
      <c r="AT41" s="32">
        <v>3.93203687667847</v>
      </c>
      <c r="AU41" s="32">
        <v>3.24238300323486</v>
      </c>
      <c r="AV41" s="32">
        <v>3.3716127872467</v>
      </c>
      <c r="AW41" s="32">
        <v>4.0155930519104</v>
      </c>
      <c r="AX41" s="32">
        <v>2.05273294448853</v>
      </c>
      <c r="AY41" s="32">
        <v>3.30000996589661</v>
      </c>
      <c r="AZ41" s="32">
        <v>3.29999995231628</v>
      </c>
      <c r="BB41" s="32">
        <v>63.4449920654297</v>
      </c>
      <c r="BC41" s="32">
        <v>70.7195892333984</v>
      </c>
      <c r="BD41" s="32">
        <v>79.9317855834961</v>
      </c>
      <c r="BE41" s="32">
        <v>74.7907104492188</v>
      </c>
      <c r="BF41" s="32">
        <v>70.7027740478516</v>
      </c>
      <c r="BG41" s="32">
        <v>69.1670989990234</v>
      </c>
      <c r="BH41" s="32">
        <v>66.6981887817383</v>
      </c>
      <c r="BI41" s="32">
        <v>65.1927108764648</v>
      </c>
      <c r="BJ41" s="32">
        <v>64.0600280761719</v>
      </c>
      <c r="BK41" s="32">
        <v>68.898567199707</v>
      </c>
      <c r="BL41" s="32">
        <v>67.7979278564453</v>
      </c>
      <c r="BM41" s="32">
        <v>65.7119064331055</v>
      </c>
      <c r="BO41" s="34"/>
      <c r="BP41" s="34"/>
      <c r="BQ41" s="34"/>
      <c r="BR41" s="34"/>
      <c r="BS41" s="34"/>
      <c r="BT41" s="34"/>
    </row>
    <row r="42" spans="1:72" s="27" customFormat="1" ht="12.75" customHeight="1">
      <c r="A42" s="33" t="s">
        <v>30</v>
      </c>
      <c r="B42" s="31">
        <v>23.7618846893311</v>
      </c>
      <c r="C42" s="31">
        <v>23.9008846282959</v>
      </c>
      <c r="D42" s="31">
        <v>23.3032512664795</v>
      </c>
      <c r="E42" s="31">
        <v>22.8148097991943</v>
      </c>
      <c r="F42" s="31">
        <v>23.9231700897217</v>
      </c>
      <c r="G42" s="31">
        <v>25.9417114257813</v>
      </c>
      <c r="H42" s="31">
        <v>27.7445774078369</v>
      </c>
      <c r="I42" s="31">
        <v>29.4113311767578</v>
      </c>
      <c r="J42" s="31">
        <v>28.3523902893066</v>
      </c>
      <c r="K42" s="31">
        <v>22.1782722473145</v>
      </c>
      <c r="L42" s="31">
        <v>24.0921058654785</v>
      </c>
      <c r="M42" s="31">
        <v>23.9430751800537</v>
      </c>
      <c r="N42" s="32"/>
      <c r="O42" s="31">
        <v>23.2611236572266</v>
      </c>
      <c r="P42" s="31">
        <v>23.2181186676025</v>
      </c>
      <c r="Q42" s="31">
        <v>23.3562526702881</v>
      </c>
      <c r="R42" s="31">
        <v>22.0968780517578</v>
      </c>
      <c r="S42" s="31">
        <v>20.8368530273438</v>
      </c>
      <c r="T42" s="31">
        <v>20.3766136169434</v>
      </c>
      <c r="U42" s="31">
        <v>19.19944190979</v>
      </c>
      <c r="V42" s="31">
        <v>19.8680839538574</v>
      </c>
      <c r="W42" s="31">
        <v>22.5771102905273</v>
      </c>
      <c r="X42" s="31">
        <v>26.0297336578369</v>
      </c>
      <c r="Y42" s="31">
        <v>25.4877376556396</v>
      </c>
      <c r="Z42" s="31">
        <v>24.5595607757568</v>
      </c>
      <c r="AB42" s="32">
        <v>-0.720939993858337</v>
      </c>
      <c r="AC42" s="32">
        <v>-0.515990018844604</v>
      </c>
      <c r="AD42" s="32">
        <v>-1.2236739397049</v>
      </c>
      <c r="AE42" s="32">
        <v>-0.429640978574753</v>
      </c>
      <c r="AF42" s="32">
        <v>2.12412309646606</v>
      </c>
      <c r="AG42" s="32">
        <v>4.72506189346313</v>
      </c>
      <c r="AH42" s="32">
        <v>7.85245990753174</v>
      </c>
      <c r="AI42" s="32">
        <v>8.93603897094727</v>
      </c>
      <c r="AJ42" s="32">
        <v>5.28252792358398</v>
      </c>
      <c r="AK42" s="32">
        <v>-4.37043476104736</v>
      </c>
      <c r="AL42" s="32">
        <v>-1.81812798976898</v>
      </c>
      <c r="AM42" s="32">
        <v>-0.922375023365021</v>
      </c>
      <c r="AO42" s="32">
        <v>0.500761032104492</v>
      </c>
      <c r="AP42" s="32">
        <v>0.682765007019043</v>
      </c>
      <c r="AQ42" s="32">
        <v>-0.053001999855042</v>
      </c>
      <c r="AR42" s="32">
        <v>0.717930018901825</v>
      </c>
      <c r="AS42" s="32">
        <v>3.08631491661072</v>
      </c>
      <c r="AT42" s="32">
        <v>5.56509828567505</v>
      </c>
      <c r="AU42" s="32">
        <v>8.54513263702393</v>
      </c>
      <c r="AV42" s="32">
        <v>9.54324531555176</v>
      </c>
      <c r="AW42" s="32">
        <v>5.77527809143066</v>
      </c>
      <c r="AX42" s="32">
        <v>-3.8514621257782</v>
      </c>
      <c r="AY42" s="32">
        <v>-1.39563202857971</v>
      </c>
      <c r="AZ42" s="32">
        <v>-0.616486966609955</v>
      </c>
      <c r="BB42" s="32">
        <v>13.6787242889404</v>
      </c>
      <c r="BC42" s="32">
        <v>14.9678773880005</v>
      </c>
      <c r="BD42" s="32">
        <v>15.7262649536133</v>
      </c>
      <c r="BE42" s="32">
        <v>13.0008955001831</v>
      </c>
      <c r="BF42" s="32">
        <v>10.6835203170776</v>
      </c>
      <c r="BG42" s="32">
        <v>7.28169107437134</v>
      </c>
      <c r="BH42" s="32">
        <v>5.26418495178223</v>
      </c>
      <c r="BI42" s="32">
        <v>4.0967869758606</v>
      </c>
      <c r="BJ42" s="32">
        <v>5.17845821380615</v>
      </c>
      <c r="BK42" s="32">
        <v>6.05610322952271</v>
      </c>
      <c r="BL42" s="32">
        <v>8.39801216125488</v>
      </c>
      <c r="BM42" s="32">
        <v>7.80424356460571</v>
      </c>
      <c r="BO42" s="34"/>
      <c r="BP42" s="34"/>
      <c r="BQ42" s="34"/>
      <c r="BR42" s="34"/>
      <c r="BS42" s="34"/>
      <c r="BT42" s="34"/>
    </row>
    <row r="43" spans="1:72" s="27" customFormat="1" ht="12.75" customHeight="1">
      <c r="A43" s="33" t="s">
        <v>31</v>
      </c>
      <c r="B43" s="31">
        <v>24.9439029693604</v>
      </c>
      <c r="C43" s="31">
        <v>26.052978515625</v>
      </c>
      <c r="D43" s="31">
        <v>25.7637882232666</v>
      </c>
      <c r="E43" s="31">
        <v>25.9542541503906</v>
      </c>
      <c r="F43" s="31">
        <v>25.888162612915</v>
      </c>
      <c r="G43" s="31">
        <v>26.0544376373291</v>
      </c>
      <c r="H43" s="31">
        <v>27.3254299163818</v>
      </c>
      <c r="I43" s="31">
        <v>27.1314220428467</v>
      </c>
      <c r="J43" s="31">
        <v>26.6149921417236</v>
      </c>
      <c r="K43" s="31">
        <v>26.9900989532471</v>
      </c>
      <c r="L43" s="31">
        <v>24.7083187103271</v>
      </c>
      <c r="M43" s="31">
        <v>25.4528408050537</v>
      </c>
      <c r="N43" s="32"/>
      <c r="O43" s="31">
        <v>24.1452732086182</v>
      </c>
      <c r="P43" s="31">
        <v>24.8738079071045</v>
      </c>
      <c r="Q43" s="31">
        <v>25.3639526367188</v>
      </c>
      <c r="R43" s="31">
        <v>24.038553237915</v>
      </c>
      <c r="S43" s="31">
        <v>22.8683242797852</v>
      </c>
      <c r="T43" s="31">
        <v>22.8383026123047</v>
      </c>
      <c r="U43" s="31">
        <v>24.291130065918</v>
      </c>
      <c r="V43" s="31">
        <v>24.1127510070801</v>
      </c>
      <c r="W43" s="31">
        <v>23.0442333221436</v>
      </c>
      <c r="X43" s="31">
        <v>26.4340305328369</v>
      </c>
      <c r="Y43" s="31">
        <v>24.7734279632568</v>
      </c>
      <c r="Z43" s="31">
        <v>25.224552154541</v>
      </c>
      <c r="AB43" s="32">
        <v>-2.99556708335876</v>
      </c>
      <c r="AC43" s="32">
        <v>-2.85463309288025</v>
      </c>
      <c r="AD43" s="32">
        <v>-3.1644549369812</v>
      </c>
      <c r="AE43" s="32">
        <v>-2.36684703826904</v>
      </c>
      <c r="AF43" s="32">
        <v>-1.11292397975922</v>
      </c>
      <c r="AG43" s="32">
        <v>-0.000429999985499</v>
      </c>
      <c r="AH43" s="32">
        <v>-0.70633202791214</v>
      </c>
      <c r="AI43" s="32">
        <v>-0.655109047889709</v>
      </c>
      <c r="AJ43" s="32">
        <v>-0.142188996076584</v>
      </c>
      <c r="AK43" s="32">
        <v>-2.78976702690125</v>
      </c>
      <c r="AL43" s="32">
        <v>-3.46323895454407</v>
      </c>
      <c r="AM43" s="32">
        <v>-2.96577906608582</v>
      </c>
      <c r="AO43" s="32">
        <v>0.798628985881805</v>
      </c>
      <c r="AP43" s="32">
        <v>1.3604199886322</v>
      </c>
      <c r="AQ43" s="32">
        <v>0.303891986608505</v>
      </c>
      <c r="AR43" s="32">
        <v>1.31793999671936</v>
      </c>
      <c r="AS43" s="32">
        <v>2.76128888130188</v>
      </c>
      <c r="AT43" s="32">
        <v>3.35997104644775</v>
      </c>
      <c r="AU43" s="32">
        <v>2.88355207443237</v>
      </c>
      <c r="AV43" s="32">
        <v>3.20427417755127</v>
      </c>
      <c r="AW43" s="32">
        <v>3.24409008026123</v>
      </c>
      <c r="AX43" s="32">
        <v>0.55606997013092</v>
      </c>
      <c r="AY43" s="32">
        <v>-0.065107002854347</v>
      </c>
      <c r="AZ43" s="32">
        <v>0.228286013007164</v>
      </c>
      <c r="BB43" s="32">
        <v>47.7054061889648</v>
      </c>
      <c r="BC43" s="32">
        <v>43.1749801635742</v>
      </c>
      <c r="BD43" s="32">
        <v>49.7507591247559</v>
      </c>
      <c r="BE43" s="32">
        <v>46.1827087402344</v>
      </c>
      <c r="BF43" s="32">
        <v>42.4124031066895</v>
      </c>
      <c r="BG43" s="32">
        <v>38.8093719482422</v>
      </c>
      <c r="BH43" s="32">
        <v>35.8078842163086</v>
      </c>
      <c r="BI43" s="32">
        <v>32.4111518859863</v>
      </c>
      <c r="BJ43" s="32">
        <v>32.2673721313477</v>
      </c>
      <c r="BK43" s="32">
        <v>35.1270294189453</v>
      </c>
      <c r="BL43" s="32">
        <v>35.1447067260742</v>
      </c>
      <c r="BM43" s="32">
        <v>35.4590721130371</v>
      </c>
      <c r="BO43" s="34"/>
      <c r="BP43" s="34"/>
      <c r="BQ43" s="34"/>
      <c r="BR43" s="34"/>
      <c r="BS43" s="34"/>
      <c r="BT43" s="34"/>
    </row>
    <row r="44" spans="1:72" s="27" customFormat="1" ht="12.75" customHeight="1">
      <c r="A44" s="33" t="s">
        <v>32</v>
      </c>
      <c r="B44" s="31">
        <v>27.5580005645752</v>
      </c>
      <c r="C44" s="31">
        <v>24.3957805633545</v>
      </c>
      <c r="D44" s="31">
        <v>25.3740215301514</v>
      </c>
      <c r="E44" s="31">
        <v>24.1233577728271</v>
      </c>
      <c r="F44" s="31">
        <v>25.0509433746338</v>
      </c>
      <c r="G44" s="31">
        <v>24.2400302886963</v>
      </c>
      <c r="H44" s="31">
        <v>27.4256954193115</v>
      </c>
      <c r="I44" s="31">
        <v>28.8385639190674</v>
      </c>
      <c r="J44" s="31">
        <v>33.4111099243164</v>
      </c>
      <c r="K44" s="31">
        <v>29.7373371124268</v>
      </c>
      <c r="L44" s="31">
        <v>31.2757587432861</v>
      </c>
      <c r="M44" s="31">
        <v>31.0352783203125</v>
      </c>
      <c r="N44" s="32"/>
      <c r="O44" s="31">
        <v>19.8899993896484</v>
      </c>
      <c r="P44" s="31">
        <v>20.1886367797852</v>
      </c>
      <c r="Q44" s="31">
        <v>21.0084705352783</v>
      </c>
      <c r="R44" s="31">
        <v>19.6780204772949</v>
      </c>
      <c r="S44" s="31">
        <v>20.4446983337402</v>
      </c>
      <c r="T44" s="31">
        <v>21.3543701171875</v>
      </c>
      <c r="U44" s="31">
        <v>21.6030731201172</v>
      </c>
      <c r="V44" s="31">
        <v>24.774881362915</v>
      </c>
      <c r="W44" s="31">
        <v>32.9647827148438</v>
      </c>
      <c r="X44" s="31">
        <v>32.574333190918</v>
      </c>
      <c r="Y44" s="31">
        <v>34.1734771728516</v>
      </c>
      <c r="Z44" s="31">
        <v>33.9404182434082</v>
      </c>
      <c r="AB44" s="32">
        <v>1.0342470407486</v>
      </c>
      <c r="AC44" s="32">
        <v>-0.449891000986099</v>
      </c>
      <c r="AD44" s="32">
        <v>0.985964000225067</v>
      </c>
      <c r="AE44" s="32">
        <v>1.58333504199982</v>
      </c>
      <c r="AF44" s="32">
        <v>2.16587281227112</v>
      </c>
      <c r="AG44" s="32">
        <v>0.716458976268768</v>
      </c>
      <c r="AH44" s="32">
        <v>3.65827798843384</v>
      </c>
      <c r="AI44" s="32">
        <v>2.18371605873108</v>
      </c>
      <c r="AJ44" s="32">
        <v>-0.880872964859009</v>
      </c>
      <c r="AK44" s="32">
        <v>-3.63860416412354</v>
      </c>
      <c r="AL44" s="32">
        <v>-3.82396197319031</v>
      </c>
      <c r="AM44" s="32">
        <v>-3.79789280891418</v>
      </c>
      <c r="AO44" s="32">
        <v>7.66800022125244</v>
      </c>
      <c r="AP44" s="32">
        <v>4.20714330673218</v>
      </c>
      <c r="AQ44" s="32">
        <v>4.36555290222168</v>
      </c>
      <c r="AR44" s="32">
        <v>4.44533729553223</v>
      </c>
      <c r="AS44" s="32">
        <v>4.60624504089355</v>
      </c>
      <c r="AT44" s="32">
        <v>2.885657787323</v>
      </c>
      <c r="AU44" s="32">
        <v>5.82262086868286</v>
      </c>
      <c r="AV44" s="32">
        <v>4.06368398666382</v>
      </c>
      <c r="AW44" s="32">
        <v>0.4463270008564</v>
      </c>
      <c r="AX44" s="32">
        <v>-2.83699107170105</v>
      </c>
      <c r="AY44" s="32">
        <v>-2.89771795272827</v>
      </c>
      <c r="AZ44" s="32">
        <v>-2.9051411151886</v>
      </c>
      <c r="BB44" s="32">
        <v>91.3644104003906</v>
      </c>
      <c r="BC44" s="32">
        <v>69.4926834106445</v>
      </c>
      <c r="BD44" s="32">
        <v>56.8678550720215</v>
      </c>
      <c r="BE44" s="32">
        <v>50.9608726501465</v>
      </c>
      <c r="BF44" s="32">
        <v>44.0234832763672</v>
      </c>
      <c r="BG44" s="32">
        <v>39.2541084289551</v>
      </c>
      <c r="BH44" s="32">
        <v>34.6001052856445</v>
      </c>
      <c r="BI44" s="32">
        <v>32.6776847839355</v>
      </c>
      <c r="BJ44" s="32">
        <v>28.4534454345703</v>
      </c>
      <c r="BK44" s="32">
        <v>21.2763690948486</v>
      </c>
      <c r="BL44" s="32">
        <v>22.2477359771729</v>
      </c>
      <c r="BM44" s="32">
        <v>23.9744701385498</v>
      </c>
      <c r="BO44" s="34"/>
      <c r="BP44" s="34"/>
      <c r="BQ44" s="34"/>
      <c r="BR44" s="34"/>
      <c r="BS44" s="34"/>
      <c r="BT44" s="34"/>
    </row>
    <row r="45" spans="1:72" s="27" customFormat="1" ht="12.75" customHeight="1">
      <c r="A45" s="33" t="s">
        <v>33</v>
      </c>
      <c r="B45" s="31">
        <v>26.2513656616211</v>
      </c>
      <c r="C45" s="31">
        <v>25.9207401275635</v>
      </c>
      <c r="D45" s="31">
        <v>25.2373008728027</v>
      </c>
      <c r="E45" s="31">
        <v>24.6561870574951</v>
      </c>
      <c r="F45" s="31">
        <v>27.6443958282471</v>
      </c>
      <c r="G45" s="31">
        <v>27.7568111419678</v>
      </c>
      <c r="H45" s="31">
        <v>29.3021869659424</v>
      </c>
      <c r="I45" s="31">
        <v>27.515064239502</v>
      </c>
      <c r="J45" s="31">
        <v>25.9037647247314</v>
      </c>
      <c r="K45" s="31">
        <v>28.7628364562988</v>
      </c>
      <c r="L45" s="31">
        <v>29.2418689727783</v>
      </c>
      <c r="M45" s="31">
        <v>29.2203922271729</v>
      </c>
      <c r="N45" s="32"/>
      <c r="O45" s="31">
        <v>23.7813625335693</v>
      </c>
      <c r="P45" s="31">
        <v>25.3996162414551</v>
      </c>
      <c r="Q45" s="31">
        <v>24.7618541717529</v>
      </c>
      <c r="R45" s="31">
        <v>26.8331527709961</v>
      </c>
      <c r="S45" s="31">
        <v>27.3588409423828</v>
      </c>
      <c r="T45" s="31">
        <v>33.5415153503418</v>
      </c>
      <c r="U45" s="31">
        <v>34.1015663146973</v>
      </c>
      <c r="V45" s="31">
        <v>30.6452198028564</v>
      </c>
      <c r="W45" s="31">
        <v>28.9571418762207</v>
      </c>
      <c r="X45" s="31">
        <v>30.4327220916748</v>
      </c>
      <c r="Y45" s="31">
        <v>30.7803440093994</v>
      </c>
      <c r="Z45" s="31">
        <v>30.9738941192627</v>
      </c>
      <c r="AB45" s="32">
        <v>-3.38219499588013</v>
      </c>
      <c r="AC45" s="32">
        <v>-5.01228094100952</v>
      </c>
      <c r="AD45" s="32">
        <v>-4.4329047203064</v>
      </c>
      <c r="AE45" s="32">
        <v>-5.77021789550781</v>
      </c>
      <c r="AF45" s="32">
        <v>-2.82835602760315</v>
      </c>
      <c r="AG45" s="32">
        <v>-8.55818939208984</v>
      </c>
      <c r="AH45" s="32">
        <v>-7.22296571731567</v>
      </c>
      <c r="AI45" s="32">
        <v>-4.88905811309814</v>
      </c>
      <c r="AJ45" s="32">
        <v>-4.72581005096436</v>
      </c>
      <c r="AK45" s="32">
        <v>-3.26443886756897</v>
      </c>
      <c r="AL45" s="32">
        <v>-3.2474091053009</v>
      </c>
      <c r="AM45" s="32">
        <v>-3.24076509475708</v>
      </c>
      <c r="AO45" s="32">
        <v>2.47000193595886</v>
      </c>
      <c r="AP45" s="32">
        <v>0.521121978759766</v>
      </c>
      <c r="AQ45" s="32">
        <v>0.475445032119751</v>
      </c>
      <c r="AR45" s="32">
        <v>-2.17696499824524</v>
      </c>
      <c r="AS45" s="32">
        <v>0.285557001829147</v>
      </c>
      <c r="AT45" s="32">
        <v>-5.78470087051392</v>
      </c>
      <c r="AU45" s="32">
        <v>-4.79938077926636</v>
      </c>
      <c r="AV45" s="32">
        <v>-3.13015604019165</v>
      </c>
      <c r="AW45" s="32">
        <v>-3.05338001251221</v>
      </c>
      <c r="AX45" s="32">
        <v>-1.66989099979401</v>
      </c>
      <c r="AY45" s="32">
        <v>-1.53847694396973</v>
      </c>
      <c r="AZ45" s="32">
        <v>-1.7535001039505</v>
      </c>
      <c r="BB45" s="32">
        <v>120.190116882324</v>
      </c>
      <c r="BC45" s="32">
        <v>129.660018920898</v>
      </c>
      <c r="BD45" s="32">
        <v>131.318786621094</v>
      </c>
      <c r="BE45" s="32">
        <v>119.483406066895</v>
      </c>
      <c r="BF45" s="32">
        <v>118.16724395752</v>
      </c>
      <c r="BG45" s="32">
        <v>115.681015014648</v>
      </c>
      <c r="BH45" s="32">
        <v>93.1016998291016</v>
      </c>
      <c r="BI45" s="32">
        <v>58.9035987854004</v>
      </c>
      <c r="BJ45" s="32">
        <v>57.6543388366699</v>
      </c>
      <c r="BK45" s="32">
        <v>56.7765693664551</v>
      </c>
      <c r="BL45" s="32">
        <v>55.2289352416992</v>
      </c>
      <c r="BM45" s="32">
        <v>55.0384254455566</v>
      </c>
      <c r="BO45" s="34"/>
      <c r="BP45" s="34"/>
      <c r="BQ45" s="34"/>
      <c r="BR45" s="34"/>
      <c r="BS45" s="34"/>
      <c r="BT45" s="34"/>
    </row>
    <row r="46" spans="1:72" s="27" customFormat="1" ht="12.75" customHeight="1">
      <c r="A46" s="33" t="s">
        <v>34</v>
      </c>
      <c r="B46" s="31">
        <v>24.7500114440918</v>
      </c>
      <c r="C46" s="31">
        <v>25.2994422912598</v>
      </c>
      <c r="D46" s="31">
        <v>22.3181591033936</v>
      </c>
      <c r="E46" s="31">
        <v>23.1188564300537</v>
      </c>
      <c r="F46" s="31">
        <v>23.0052738189697</v>
      </c>
      <c r="G46" s="31">
        <v>23.3056945800781</v>
      </c>
      <c r="H46" s="31">
        <v>24.6025924682617</v>
      </c>
      <c r="I46" s="31">
        <v>23.121732711792</v>
      </c>
      <c r="J46" s="31">
        <v>22.1368141174316</v>
      </c>
      <c r="K46" s="31">
        <v>24.0429840087891</v>
      </c>
      <c r="L46" s="31">
        <v>21.8040409088135</v>
      </c>
      <c r="M46" s="31">
        <v>22.4355525970459</v>
      </c>
      <c r="N46" s="32"/>
      <c r="O46" s="31">
        <v>24.180290222168</v>
      </c>
      <c r="P46" s="31">
        <v>26.9861106872559</v>
      </c>
      <c r="Q46" s="31">
        <v>24.0530223846436</v>
      </c>
      <c r="R46" s="31">
        <v>21.1252689361572</v>
      </c>
      <c r="S46" s="31">
        <v>19.5514450073242</v>
      </c>
      <c r="T46" s="31">
        <v>20.7813663482666</v>
      </c>
      <c r="U46" s="31">
        <v>22.1707916259766</v>
      </c>
      <c r="V46" s="31">
        <v>20.1289844512939</v>
      </c>
      <c r="W46" s="31">
        <v>18.3090972900391</v>
      </c>
      <c r="X46" s="31">
        <v>22.5167331695557</v>
      </c>
      <c r="Y46" s="31">
        <v>22.5604343414307</v>
      </c>
      <c r="Z46" s="31">
        <v>21.951789855957</v>
      </c>
      <c r="AB46" s="32">
        <v>-1.03490698337555</v>
      </c>
      <c r="AC46" s="32">
        <v>-3.51965498924255</v>
      </c>
      <c r="AD46" s="32">
        <v>-3.80652570724487</v>
      </c>
      <c r="AE46" s="32">
        <v>-0.047664001584053</v>
      </c>
      <c r="AF46" s="32">
        <v>1.82072699069977</v>
      </c>
      <c r="AG46" s="32">
        <v>0.89697402715683</v>
      </c>
      <c r="AH46" s="32">
        <v>0.790636003017426</v>
      </c>
      <c r="AI46" s="32">
        <v>1.51383996009827</v>
      </c>
      <c r="AJ46" s="32">
        <v>2.74165391921997</v>
      </c>
      <c r="AK46" s="32">
        <v>0.724645018577576</v>
      </c>
      <c r="AL46" s="32">
        <v>-1.58377504348755</v>
      </c>
      <c r="AM46" s="32">
        <v>-0.262946009635925</v>
      </c>
      <c r="AO46" s="32">
        <v>0.569720029830933</v>
      </c>
      <c r="AP46" s="32">
        <v>-1.68666899204254</v>
      </c>
      <c r="AQ46" s="32">
        <v>-1.73486304283142</v>
      </c>
      <c r="AR46" s="32">
        <v>1.99358797073364</v>
      </c>
      <c r="AS46" s="32">
        <v>3.45382785797119</v>
      </c>
      <c r="AT46" s="32">
        <v>2.52432918548584</v>
      </c>
      <c r="AU46" s="32">
        <v>2.43179798126221</v>
      </c>
      <c r="AV46" s="32">
        <v>2.99274802207947</v>
      </c>
      <c r="AW46" s="32">
        <v>3.82771492004395</v>
      </c>
      <c r="AX46" s="32">
        <v>1.52624905109406</v>
      </c>
      <c r="AY46" s="32">
        <v>-0.756394028663635</v>
      </c>
      <c r="AZ46" s="32">
        <v>0.483763009309769</v>
      </c>
      <c r="BB46" s="32">
        <v>40.4775390625</v>
      </c>
      <c r="BC46" s="32">
        <v>41.2283973693848</v>
      </c>
      <c r="BD46" s="32">
        <v>71.7195739746094</v>
      </c>
      <c r="BE46" s="32">
        <v>52.581657409668</v>
      </c>
      <c r="BF46" s="32">
        <v>45.076358795166</v>
      </c>
      <c r="BG46" s="32">
        <v>37.6948394775391</v>
      </c>
      <c r="BH46" s="32">
        <v>27.7015914916992</v>
      </c>
      <c r="BI46" s="32">
        <v>21.8249835968018</v>
      </c>
      <c r="BJ46" s="32">
        <v>19.0077571868896</v>
      </c>
      <c r="BK46" s="32">
        <v>18.3632106781006</v>
      </c>
      <c r="BL46" s="32">
        <v>17.3478622436523</v>
      </c>
      <c r="BM46" s="32">
        <v>16.4694900512695</v>
      </c>
      <c r="BO46" s="34"/>
      <c r="BP46" s="34"/>
      <c r="BQ46" s="34"/>
      <c r="BR46" s="34"/>
      <c r="BS46" s="34"/>
      <c r="BT46" s="34"/>
    </row>
    <row r="47" spans="1:72" s="27" customFormat="1" ht="12.75" customHeight="1">
      <c r="A47" s="33" t="s">
        <v>35</v>
      </c>
      <c r="B47" s="31">
        <v>18.1018695831299</v>
      </c>
      <c r="C47" s="31">
        <v>18.1013202667236</v>
      </c>
      <c r="D47" s="31">
        <v>18.8592510223389</v>
      </c>
      <c r="E47" s="31">
        <v>22.5723342895508</v>
      </c>
      <c r="F47" s="31">
        <v>22.8936576843262</v>
      </c>
      <c r="G47" s="31">
        <v>24.1963443756104</v>
      </c>
      <c r="H47" s="31">
        <v>25.3561172485352</v>
      </c>
      <c r="I47" s="31">
        <v>25.7942085266113</v>
      </c>
      <c r="J47" s="31">
        <v>26.5685577392578</v>
      </c>
      <c r="K47" s="31">
        <v>23.7099075317383</v>
      </c>
      <c r="L47" s="31">
        <v>24.243013381958</v>
      </c>
      <c r="M47" s="31">
        <v>24.1104736328125</v>
      </c>
      <c r="N47" s="32"/>
      <c r="O47" s="31">
        <v>18.9232902526855</v>
      </c>
      <c r="P47" s="31">
        <v>18.1118907928467</v>
      </c>
      <c r="Q47" s="31">
        <v>18.7994346618652</v>
      </c>
      <c r="R47" s="31">
        <v>22.0221557617188</v>
      </c>
      <c r="S47" s="31">
        <v>21.8013458251953</v>
      </c>
      <c r="T47" s="31">
        <v>22.4327201843262</v>
      </c>
      <c r="U47" s="31">
        <v>21.2751998901367</v>
      </c>
      <c r="V47" s="31">
        <v>20.8618259429932</v>
      </c>
      <c r="W47" s="31">
        <v>22.8963851928711</v>
      </c>
      <c r="X47" s="31">
        <v>24.3808975219727</v>
      </c>
      <c r="Y47" s="31">
        <v>24.3955039978027</v>
      </c>
      <c r="Z47" s="31">
        <v>23.7969551086426</v>
      </c>
      <c r="AB47" s="32">
        <v>-3.27483105659485</v>
      </c>
      <c r="AC47" s="32">
        <v>-2.24115109443665</v>
      </c>
      <c r="AD47" s="32">
        <v>-2.16215491294861</v>
      </c>
      <c r="AE47" s="32">
        <v>-1.69101691246033</v>
      </c>
      <c r="AF47" s="32">
        <v>-1.08406805992126</v>
      </c>
      <c r="AG47" s="32">
        <v>-0.326817005872726</v>
      </c>
      <c r="AH47" s="32">
        <v>2.22933387756348</v>
      </c>
      <c r="AI47" s="32">
        <v>3.13305711746216</v>
      </c>
      <c r="AJ47" s="32">
        <v>2.10626602172852</v>
      </c>
      <c r="AK47" s="32">
        <v>-1.97881805896759</v>
      </c>
      <c r="AL47" s="32">
        <v>-1.48372995853424</v>
      </c>
      <c r="AM47" s="32">
        <v>-1.013179063797</v>
      </c>
      <c r="AO47" s="32">
        <v>-0.821420013904572</v>
      </c>
      <c r="AP47" s="32">
        <v>-0.010569999925792</v>
      </c>
      <c r="AQ47" s="32">
        <v>-0.010018000379205</v>
      </c>
      <c r="AR47" s="32">
        <v>0.479243993759155</v>
      </c>
      <c r="AS47" s="32">
        <v>0.97153902053833</v>
      </c>
      <c r="AT47" s="32">
        <v>1.61563098430634</v>
      </c>
      <c r="AU47" s="32">
        <v>4.11267518997192</v>
      </c>
      <c r="AV47" s="32">
        <v>4.93238401412964</v>
      </c>
      <c r="AW47" s="32">
        <v>3.67217302322388</v>
      </c>
      <c r="AX47" s="32">
        <v>-0.670987010002136</v>
      </c>
      <c r="AY47" s="32">
        <v>-0.152489006519318</v>
      </c>
      <c r="AZ47" s="32">
        <v>0.31351900100708</v>
      </c>
      <c r="BB47" s="32">
        <v>45.5118713378906</v>
      </c>
      <c r="BC47" s="32">
        <v>45.9016075134277</v>
      </c>
      <c r="BD47" s="32">
        <v>46.6943435668945</v>
      </c>
      <c r="BE47" s="32">
        <v>47.1061058044434</v>
      </c>
      <c r="BF47" s="32">
        <v>44.3179244995117</v>
      </c>
      <c r="BG47" s="32">
        <v>37.7000541687012</v>
      </c>
      <c r="BH47" s="32">
        <v>32.9018745422363</v>
      </c>
      <c r="BI47" s="32">
        <v>30.8842735290527</v>
      </c>
      <c r="BJ47" s="32">
        <v>25.6840991973877</v>
      </c>
      <c r="BK47" s="32">
        <v>27.3818359375</v>
      </c>
      <c r="BL47" s="32">
        <v>26.7384052276611</v>
      </c>
      <c r="BM47" s="32">
        <v>25.6280937194824</v>
      </c>
      <c r="BO47" s="34"/>
      <c r="BP47" s="34"/>
      <c r="BQ47" s="34"/>
      <c r="BR47" s="34"/>
      <c r="BS47" s="34"/>
      <c r="BT47" s="34"/>
    </row>
    <row r="48" spans="1:72" s="27" customFormat="1" ht="12.75" customHeight="1">
      <c r="A48" s="33" t="s">
        <v>36</v>
      </c>
      <c r="B48" s="31">
        <v>25.8096313476563</v>
      </c>
      <c r="C48" s="31">
        <v>35.4020004272461</v>
      </c>
      <c r="D48" s="31">
        <v>25.4409446716309</v>
      </c>
      <c r="E48" s="31">
        <v>27.7463932037354</v>
      </c>
      <c r="F48" s="31">
        <v>26.4205055236816</v>
      </c>
      <c r="G48" s="31">
        <v>27.593843460083</v>
      </c>
      <c r="H48" s="31">
        <v>27.3918533325195</v>
      </c>
      <c r="I48" s="31">
        <v>30.5263977050781</v>
      </c>
      <c r="J48" s="31">
        <v>27.5355396270752</v>
      </c>
      <c r="K48" s="31">
        <v>31.2389068603516</v>
      </c>
      <c r="L48" s="31">
        <v>27.8161506652832</v>
      </c>
      <c r="M48" s="31">
        <v>26.0485992431641</v>
      </c>
      <c r="N48" s="32"/>
      <c r="O48" s="31">
        <v>36.807445526123</v>
      </c>
      <c r="P48" s="31">
        <v>29.1564235687256</v>
      </c>
      <c r="Q48" s="31">
        <v>28.7418155670166</v>
      </c>
      <c r="R48" s="31">
        <v>25.5700263977051</v>
      </c>
      <c r="S48" s="31">
        <v>26.9696922302246</v>
      </c>
      <c r="T48" s="31">
        <v>27.6129360198975</v>
      </c>
      <c r="U48" s="31">
        <v>26.6906890869141</v>
      </c>
      <c r="V48" s="31">
        <v>26.8677806854248</v>
      </c>
      <c r="W48" s="31">
        <v>24.9111328125</v>
      </c>
      <c r="X48" s="31">
        <v>31.7058448791504</v>
      </c>
      <c r="Y48" s="31">
        <v>29.7544803619385</v>
      </c>
      <c r="Z48" s="31">
        <v>26.2140865325928</v>
      </c>
      <c r="AB48" s="32">
        <v>-13.423508644104</v>
      </c>
      <c r="AC48" s="32">
        <v>1.14121496677399</v>
      </c>
      <c r="AD48" s="32">
        <v>-5.24891185760498</v>
      </c>
      <c r="AE48" s="32">
        <v>1.55382597446442</v>
      </c>
      <c r="AF48" s="32">
        <v>-1.38348495960236</v>
      </c>
      <c r="AG48" s="32">
        <v>-0.689880967140198</v>
      </c>
      <c r="AH48" s="32">
        <v>1.08116507530212</v>
      </c>
      <c r="AI48" s="32">
        <v>2.9704761505127</v>
      </c>
      <c r="AJ48" s="32">
        <v>1.95632994174957</v>
      </c>
      <c r="AK48" s="32">
        <v>-1.81407904624939</v>
      </c>
      <c r="AL48" s="32">
        <v>-2.89044189453125</v>
      </c>
      <c r="AM48" s="32">
        <v>-1.22772300243378</v>
      </c>
      <c r="AO48" s="32">
        <v>-12.5131092071533</v>
      </c>
      <c r="AP48" s="32">
        <v>3.3127658367157</v>
      </c>
      <c r="AQ48" s="32">
        <v>-2.96214890480042</v>
      </c>
      <c r="AR48" s="32">
        <v>3.52231884002686</v>
      </c>
      <c r="AS48" s="32">
        <v>0.278064012527466</v>
      </c>
      <c r="AT48" s="32">
        <v>1.69886302947998</v>
      </c>
      <c r="AU48" s="32">
        <v>2.90686297416687</v>
      </c>
      <c r="AV48" s="32">
        <v>4.3909969329834</v>
      </c>
      <c r="AW48" s="32">
        <v>2.6611270904541</v>
      </c>
      <c r="AX48" s="32">
        <v>-0.466938018798828</v>
      </c>
      <c r="AY48" s="32">
        <v>-1.9383270740509</v>
      </c>
      <c r="AZ48" s="32">
        <v>-0.165488988161087</v>
      </c>
      <c r="BB48" s="32">
        <v>78.6500930786133</v>
      </c>
      <c r="BC48" s="32">
        <v>48.1006317138672</v>
      </c>
      <c r="BD48" s="32">
        <v>49.8016319274902</v>
      </c>
      <c r="BE48" s="32">
        <v>40.9734649658203</v>
      </c>
      <c r="BF48" s="32">
        <v>39.0674247741699</v>
      </c>
      <c r="BG48" s="32">
        <v>36.627555847168</v>
      </c>
      <c r="BH48" s="32">
        <v>30.153076171875</v>
      </c>
      <c r="BI48" s="32">
        <v>21.0521678924561</v>
      </c>
      <c r="BJ48" s="32">
        <v>17.9178676605225</v>
      </c>
      <c r="BK48" s="32">
        <v>19.1979999542236</v>
      </c>
      <c r="BL48" s="32">
        <v>21.0449867248535</v>
      </c>
      <c r="BM48" s="32">
        <v>21.7338714599609</v>
      </c>
      <c r="BO48" s="34"/>
      <c r="BP48" s="34"/>
      <c r="BQ48" s="34"/>
      <c r="BR48" s="34"/>
      <c r="BS48" s="34"/>
      <c r="BT48" s="34"/>
    </row>
    <row r="49" spans="1:72" s="27" customFormat="1" ht="12.75" customHeight="1">
      <c r="A49" s="33" t="s">
        <v>37</v>
      </c>
      <c r="B49" s="31">
        <v>26.6698513031006</v>
      </c>
      <c r="C49" s="31">
        <v>27.340160369873</v>
      </c>
      <c r="D49" s="31">
        <v>27.0731754302979</v>
      </c>
      <c r="E49" s="31">
        <v>26.8777847290039</v>
      </c>
      <c r="F49" s="31">
        <v>27.3397197723389</v>
      </c>
      <c r="G49" s="31">
        <v>28.6931056976318</v>
      </c>
      <c r="H49" s="31">
        <v>29.6468677520752</v>
      </c>
      <c r="I49" s="31">
        <v>28.3647365570068</v>
      </c>
      <c r="J49" s="31">
        <v>28.1009292602539</v>
      </c>
      <c r="K49" s="31">
        <v>29.0408592224121</v>
      </c>
      <c r="L49" s="31">
        <v>29.3405246734619</v>
      </c>
      <c r="M49" s="31">
        <v>29.4170913696289</v>
      </c>
      <c r="N49" s="32"/>
      <c r="O49" s="31">
        <v>27.9746265411377</v>
      </c>
      <c r="P49" s="31">
        <v>29.148099899292</v>
      </c>
      <c r="Q49" s="31">
        <v>27.8118534088135</v>
      </c>
      <c r="R49" s="31">
        <v>25.8792514801025</v>
      </c>
      <c r="S49" s="31">
        <v>25.1124744415283</v>
      </c>
      <c r="T49" s="31">
        <v>25.8174934387207</v>
      </c>
      <c r="U49" s="31">
        <v>26.0328750610352</v>
      </c>
      <c r="V49" s="31">
        <v>25.9697170257568</v>
      </c>
      <c r="W49" s="31">
        <v>26.2194328308105</v>
      </c>
      <c r="X49" s="31">
        <v>27.7090740203857</v>
      </c>
      <c r="Y49" s="31">
        <v>27.4923992156982</v>
      </c>
      <c r="Z49" s="31">
        <v>27.7697658538818</v>
      </c>
      <c r="AB49" s="32">
        <v>-3.12058806419373</v>
      </c>
      <c r="AC49" s="32">
        <v>-4.01331615447998</v>
      </c>
      <c r="AD49" s="32">
        <v>-4.45701885223389</v>
      </c>
      <c r="AE49" s="32">
        <v>-4.31077814102173</v>
      </c>
      <c r="AF49" s="32">
        <v>-2.43673706054688</v>
      </c>
      <c r="AG49" s="32">
        <v>-1.52346301078796</v>
      </c>
      <c r="AH49" s="32">
        <v>-0.918428003787994</v>
      </c>
      <c r="AI49" s="32">
        <v>-1.48076403141022</v>
      </c>
      <c r="AJ49" s="32">
        <v>-1.06353199481964</v>
      </c>
      <c r="AK49" s="32">
        <v>-1.56052792072296</v>
      </c>
      <c r="AL49" s="32">
        <v>-0.899437963962555</v>
      </c>
      <c r="AM49" s="32">
        <v>-0.991925001144409</v>
      </c>
      <c r="AO49" s="32">
        <v>-1.30477404594421</v>
      </c>
      <c r="AP49" s="32">
        <v>-1.80793905258179</v>
      </c>
      <c r="AQ49" s="32">
        <v>-0.73867803812027</v>
      </c>
      <c r="AR49" s="32">
        <v>0.998531997203827</v>
      </c>
      <c r="AS49" s="32">
        <v>2.3620810508728</v>
      </c>
      <c r="AT49" s="32">
        <v>2.74347805976868</v>
      </c>
      <c r="AU49" s="32">
        <v>3.29084205627441</v>
      </c>
      <c r="AV49" s="32">
        <v>2.24043989181519</v>
      </c>
      <c r="AW49" s="32">
        <v>1.76350295543671</v>
      </c>
      <c r="AX49" s="32">
        <v>1.19475400447845</v>
      </c>
      <c r="AY49" s="32">
        <v>1.72820699214935</v>
      </c>
      <c r="AZ49" s="32">
        <v>1.52621698379517</v>
      </c>
      <c r="BB49" s="32">
        <v>42.6548957824707</v>
      </c>
      <c r="BC49" s="32">
        <v>52.1629333496094</v>
      </c>
      <c r="BD49" s="32">
        <v>102.371200561523</v>
      </c>
      <c r="BE49" s="32">
        <v>105.572113037109</v>
      </c>
      <c r="BF49" s="32">
        <v>88.3318710327148</v>
      </c>
      <c r="BG49" s="32">
        <v>70.3297119140625</v>
      </c>
      <c r="BH49" s="32">
        <v>64.6494598388672</v>
      </c>
      <c r="BI49" s="32">
        <v>62.9696273803711</v>
      </c>
      <c r="BJ49" s="32">
        <v>61.6499328613281</v>
      </c>
      <c r="BK49" s="32">
        <v>55.2572631835938</v>
      </c>
      <c r="BL49" s="32">
        <v>49.5264854431152</v>
      </c>
      <c r="BM49" s="32">
        <v>46.3406066894531</v>
      </c>
      <c r="BO49" s="34"/>
      <c r="BP49" s="34"/>
      <c r="BQ49" s="34"/>
      <c r="BR49" s="34"/>
      <c r="BS49" s="34"/>
      <c r="BT49" s="34"/>
    </row>
    <row r="50" spans="1:72" s="27" customFormat="1" ht="12.75" customHeight="1">
      <c r="A50" s="33" t="s">
        <v>38</v>
      </c>
      <c r="B50" s="31">
        <v>32.7427825927734</v>
      </c>
      <c r="C50" s="31">
        <v>27.3054351806641</v>
      </c>
      <c r="D50" s="31">
        <v>29.5072078704834</v>
      </c>
      <c r="E50" s="31">
        <v>32.3468856811523</v>
      </c>
      <c r="F50" s="31">
        <v>34.3850479125977</v>
      </c>
      <c r="G50" s="31">
        <v>37.6250343322754</v>
      </c>
      <c r="H50" s="31">
        <v>37.3920021057129</v>
      </c>
      <c r="I50" s="31">
        <v>33.0492973327637</v>
      </c>
      <c r="J50" s="31">
        <v>30.7818069458008</v>
      </c>
      <c r="K50" s="31">
        <v>25.8748111724854</v>
      </c>
      <c r="L50" s="31">
        <v>36.5177955627441</v>
      </c>
      <c r="M50" s="31">
        <v>34.9420738220215</v>
      </c>
      <c r="N50" s="32"/>
      <c r="O50" s="31">
        <v>25.2127799987793</v>
      </c>
      <c r="P50" s="31">
        <v>28.5008563995361</v>
      </c>
      <c r="Q50" s="31">
        <v>25.772575378418</v>
      </c>
      <c r="R50" s="31">
        <v>26.9640159606934</v>
      </c>
      <c r="S50" s="31">
        <v>28.1582412719727</v>
      </c>
      <c r="T50" s="31">
        <v>30.5554523468018</v>
      </c>
      <c r="U50" s="31">
        <v>36.8669776916504</v>
      </c>
      <c r="V50" s="31">
        <v>34.2480278015137</v>
      </c>
      <c r="W50" s="31">
        <v>31.932674407959</v>
      </c>
      <c r="X50" s="31">
        <v>30.2644023895264</v>
      </c>
      <c r="Y50" s="31">
        <v>33.5560264587402</v>
      </c>
      <c r="Z50" s="31">
        <v>34.0747337341309</v>
      </c>
      <c r="AB50" s="32">
        <v>4.44964170455933</v>
      </c>
      <c r="AC50" s="32">
        <v>-4.59342908859253</v>
      </c>
      <c r="AD50" s="32">
        <v>-1.48229598999023</v>
      </c>
      <c r="AE50" s="32">
        <v>0.171416997909546</v>
      </c>
      <c r="AF50" s="32">
        <v>2.47046399116516</v>
      </c>
      <c r="AG50" s="32">
        <v>4.0947527885437</v>
      </c>
      <c r="AH50" s="32">
        <v>-1.55075991153717</v>
      </c>
      <c r="AI50" s="32">
        <v>-2.83998703956604</v>
      </c>
      <c r="AJ50" s="32">
        <v>-2.57779598236084</v>
      </c>
      <c r="AK50" s="32">
        <v>-6.14265632629395</v>
      </c>
      <c r="AL50" s="32">
        <v>1.30222797393799</v>
      </c>
      <c r="AM50" s="32">
        <v>-0.498924016952515</v>
      </c>
      <c r="AO50" s="32">
        <v>7.5300030708313</v>
      </c>
      <c r="AP50" s="32">
        <v>-1.19542002677917</v>
      </c>
      <c r="AQ50" s="32">
        <v>3.73463201522827</v>
      </c>
      <c r="AR50" s="32">
        <v>5.38286876678467</v>
      </c>
      <c r="AS50" s="32">
        <v>6.22680616378784</v>
      </c>
      <c r="AT50" s="32">
        <v>7.06958723068237</v>
      </c>
      <c r="AU50" s="32">
        <v>0.525021016597748</v>
      </c>
      <c r="AV50" s="32">
        <v>-1.19872903823853</v>
      </c>
      <c r="AW50" s="32">
        <v>-1.15086805820465</v>
      </c>
      <c r="AX50" s="32">
        <v>-4.38959407806396</v>
      </c>
      <c r="AY50" s="32">
        <v>2.96177005767822</v>
      </c>
      <c r="AZ50" s="32">
        <v>0.867341995239258</v>
      </c>
      <c r="BB50" s="32">
        <v>31.8932456970215</v>
      </c>
      <c r="BC50" s="32">
        <v>34.4969749450684</v>
      </c>
      <c r="BD50" s="32">
        <v>46.454273223877</v>
      </c>
      <c r="BE50" s="32">
        <v>49.2935600280762</v>
      </c>
      <c r="BF50" s="32">
        <v>42.9185981750488</v>
      </c>
      <c r="BG50" s="32">
        <v>33.7302093505859</v>
      </c>
      <c r="BH50" s="32">
        <v>28.4058971405029</v>
      </c>
      <c r="BI50" s="32">
        <v>30.0897827148438</v>
      </c>
      <c r="BJ50" s="32">
        <v>31.6834182739258</v>
      </c>
      <c r="BK50" s="32">
        <v>38.8078155517578</v>
      </c>
      <c r="BL50" s="32">
        <v>34.6477394104004</v>
      </c>
      <c r="BM50" s="32">
        <v>34.9043273925781</v>
      </c>
      <c r="BO50" s="34"/>
      <c r="BP50" s="34"/>
      <c r="BQ50" s="34"/>
      <c r="BR50" s="34"/>
      <c r="BS50" s="34"/>
      <c r="BT50" s="34"/>
    </row>
    <row r="51" spans="1:65" s="27" customFormat="1" ht="12.75" customHeight="1">
      <c r="A51" s="29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2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</row>
    <row r="52" spans="1:65" s="27" customFormat="1" ht="12.75" customHeight="1">
      <c r="A52" s="29" t="s">
        <v>39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</row>
    <row r="53" spans="1:72" s="27" customFormat="1" ht="12.75" customHeight="1">
      <c r="A53" s="33" t="s">
        <v>40</v>
      </c>
      <c r="B53" s="31">
        <v>17.0245609283447</v>
      </c>
      <c r="C53" s="31">
        <v>16.7825298309326</v>
      </c>
      <c r="D53" s="31">
        <v>14.4760866165161</v>
      </c>
      <c r="E53" s="31">
        <v>14.7062902450562</v>
      </c>
      <c r="F53" s="31">
        <v>15.2514991760254</v>
      </c>
      <c r="G53" s="31">
        <v>16.0070610046387</v>
      </c>
      <c r="H53" s="31">
        <v>17.3535842895508</v>
      </c>
      <c r="I53" s="31">
        <v>18.1087665557861</v>
      </c>
      <c r="J53" s="31">
        <v>18.9099464416504</v>
      </c>
      <c r="K53" s="31">
        <v>17.7538566589355</v>
      </c>
      <c r="L53" s="31">
        <v>16.979564666748</v>
      </c>
      <c r="M53" s="31">
        <v>17.6243591308594</v>
      </c>
      <c r="N53" s="32"/>
      <c r="O53" s="31">
        <v>15.8789415359497</v>
      </c>
      <c r="P53" s="31">
        <v>15.4788846969604</v>
      </c>
      <c r="Q53" s="31">
        <v>15.6355438232422</v>
      </c>
      <c r="R53" s="31">
        <v>16.1258563995361</v>
      </c>
      <c r="S53" s="31">
        <v>16.1136684417725</v>
      </c>
      <c r="T53" s="31">
        <v>16.9021644592285</v>
      </c>
      <c r="U53" s="31">
        <v>17.1977844238281</v>
      </c>
      <c r="V53" s="31">
        <v>18.8635807037354</v>
      </c>
      <c r="W53" s="31">
        <v>19.01243019104</v>
      </c>
      <c r="X53" s="31">
        <v>20.5550594329834</v>
      </c>
      <c r="Y53" s="31">
        <v>20.4386577606201</v>
      </c>
      <c r="Z53" s="31">
        <v>20.0452728271484</v>
      </c>
      <c r="AB53" s="32">
        <v>-0.585385978221893</v>
      </c>
      <c r="AC53" s="32">
        <v>-0.30977800488472</v>
      </c>
      <c r="AD53" s="32">
        <v>-2.8879117965698198</v>
      </c>
      <c r="AE53" s="32">
        <v>-3.0596170425415</v>
      </c>
      <c r="AF53" s="32">
        <v>-2.68872809410095</v>
      </c>
      <c r="AG53" s="32">
        <v>-2.70324683189392</v>
      </c>
      <c r="AH53" s="32">
        <v>-1.50546503067017</v>
      </c>
      <c r="AI53" s="32">
        <v>-2.47581887245178</v>
      </c>
      <c r="AJ53" s="32">
        <v>-2.00297284126282</v>
      </c>
      <c r="AK53" s="32">
        <v>-4.87140369415283</v>
      </c>
      <c r="AL53" s="32">
        <v>-5.90964889526367</v>
      </c>
      <c r="AM53" s="32">
        <v>-4.81651926040649</v>
      </c>
      <c r="AO53" s="32">
        <v>1.14561891555786</v>
      </c>
      <c r="AP53" s="32">
        <v>1.30364596843719</v>
      </c>
      <c r="AQ53" s="32">
        <v>-1.15945601463318</v>
      </c>
      <c r="AR53" s="32">
        <v>-1.41956698894501</v>
      </c>
      <c r="AS53" s="32">
        <v>-0.862170994281769</v>
      </c>
      <c r="AT53" s="32">
        <v>-0.895101964473724</v>
      </c>
      <c r="AU53" s="32">
        <v>0.155798003077507</v>
      </c>
      <c r="AV53" s="32">
        <v>-0.754812002182007</v>
      </c>
      <c r="AW53" s="32">
        <v>-0.102483004331589</v>
      </c>
      <c r="AX53" s="32">
        <v>-2.80120396614075</v>
      </c>
      <c r="AY53" s="32">
        <v>-3.45909309387207</v>
      </c>
      <c r="AZ53" s="32">
        <v>-2.42091298103333</v>
      </c>
      <c r="BB53" s="32">
        <v>35.6210784912109</v>
      </c>
      <c r="BC53" s="32">
        <v>35.9625053405762</v>
      </c>
      <c r="BD53" s="32">
        <v>38.6854515075684</v>
      </c>
      <c r="BE53" s="32">
        <v>41.3650703430176</v>
      </c>
      <c r="BF53" s="32">
        <v>43.3891296386719</v>
      </c>
      <c r="BG53" s="32">
        <v>41.7606201171875</v>
      </c>
      <c r="BH53" s="32">
        <v>42.5976486206055</v>
      </c>
      <c r="BI53" s="32">
        <v>44.8545074462891</v>
      </c>
      <c r="BJ53" s="32">
        <v>47.9889755249023</v>
      </c>
      <c r="BK53" s="32">
        <v>57.6371421813965</v>
      </c>
      <c r="BL53" s="32">
        <v>65.265754699707</v>
      </c>
      <c r="BM53" s="32">
        <v>66.4730529785156</v>
      </c>
      <c r="BO53" s="34"/>
      <c r="BP53" s="34"/>
      <c r="BQ53" s="34"/>
      <c r="BR53" s="34"/>
      <c r="BS53" s="34"/>
      <c r="BT53" s="34"/>
    </row>
    <row r="54" spans="1:72" s="27" customFormat="1" ht="12.75" customHeight="1">
      <c r="A54" s="33" t="s">
        <v>41</v>
      </c>
      <c r="B54" s="31">
        <v>38.6576309204102</v>
      </c>
      <c r="C54" s="31">
        <v>44.1077919006348</v>
      </c>
      <c r="D54" s="31">
        <v>43.6692276000977</v>
      </c>
      <c r="E54" s="31">
        <v>43.3801765441895</v>
      </c>
      <c r="F54" s="31">
        <v>43.6181602478027</v>
      </c>
      <c r="G54" s="31">
        <v>42.6261711120605</v>
      </c>
      <c r="H54" s="31">
        <v>44.0689353942871</v>
      </c>
      <c r="I54" s="31">
        <v>45.5251426696777</v>
      </c>
      <c r="J54" s="31">
        <v>43.2393074035645</v>
      </c>
      <c r="K54" s="31">
        <v>40.9029197692871</v>
      </c>
      <c r="L54" s="31">
        <v>42.161060333252</v>
      </c>
      <c r="M54" s="31">
        <v>44.3512687683105</v>
      </c>
      <c r="N54" s="32"/>
      <c r="O54" s="31">
        <v>38.0920143127441</v>
      </c>
      <c r="P54" s="31">
        <v>39.9299278259277</v>
      </c>
      <c r="Q54" s="31">
        <v>43.3015975952148</v>
      </c>
      <c r="R54" s="31">
        <v>40.8471183776855</v>
      </c>
      <c r="S54" s="31">
        <v>39.4465408325195</v>
      </c>
      <c r="T54" s="31">
        <v>41.6804313659668</v>
      </c>
      <c r="U54" s="31">
        <v>39.5222396850586</v>
      </c>
      <c r="V54" s="31">
        <v>43.9164276123047</v>
      </c>
      <c r="W54" s="31">
        <v>42.9761390686035</v>
      </c>
      <c r="X54" s="31">
        <v>43.2607879638672</v>
      </c>
      <c r="Y54" s="31">
        <v>43.3598937988281</v>
      </c>
      <c r="Z54" s="31">
        <v>42.8614654541016</v>
      </c>
      <c r="AB54" s="32">
        <v>-5.85834980010986</v>
      </c>
      <c r="AC54" s="32">
        <v>-2.99152302742004</v>
      </c>
      <c r="AD54" s="32">
        <v>-10.1303691864014</v>
      </c>
      <c r="AE54" s="32">
        <v>-4.95297622680664</v>
      </c>
      <c r="AF54" s="32">
        <v>1.36245393753052</v>
      </c>
      <c r="AG54" s="32">
        <v>-6.86171674728394</v>
      </c>
      <c r="AH54" s="32">
        <v>-5.32990980148315</v>
      </c>
      <c r="AI54" s="32">
        <v>-7.97245979309082</v>
      </c>
      <c r="AJ54" s="32">
        <v>-7.59448671340942</v>
      </c>
      <c r="AK54" s="32">
        <v>-8.59074592590332</v>
      </c>
      <c r="AL54" s="32">
        <v>-7.16628551483154</v>
      </c>
      <c r="AM54" s="32">
        <v>-5.09009313583374</v>
      </c>
      <c r="AO54" s="32">
        <v>-2.76745700836182</v>
      </c>
      <c r="AP54" s="32">
        <v>0.633559942245483</v>
      </c>
      <c r="AQ54" s="32">
        <v>-6.20382165908813</v>
      </c>
      <c r="AR54" s="32">
        <v>-1.17719888687134</v>
      </c>
      <c r="AS54" s="32">
        <v>4.54709386825562</v>
      </c>
      <c r="AT54" s="32">
        <v>-3.18355488777161</v>
      </c>
      <c r="AU54" s="32">
        <v>-1.52841699123383</v>
      </c>
      <c r="AV54" s="32">
        <v>-3.44550800323486</v>
      </c>
      <c r="AW54" s="32">
        <v>-3.38771295547485</v>
      </c>
      <c r="AX54" s="32">
        <v>-3.75857901573181</v>
      </c>
      <c r="AY54" s="32">
        <v>-2.49896001815796</v>
      </c>
      <c r="AZ54" s="32">
        <v>0.049139998853207</v>
      </c>
      <c r="BB54" s="32">
        <v>73.2947082519531</v>
      </c>
      <c r="BC54" s="32">
        <v>81.6698532104492</v>
      </c>
      <c r="BD54" s="32">
        <v>87.8304214477539</v>
      </c>
      <c r="BE54" s="32">
        <v>84.9711761474609</v>
      </c>
      <c r="BF54" s="32">
        <v>87.1235885620117</v>
      </c>
      <c r="BG54" s="32">
        <v>93.7367172241211</v>
      </c>
      <c r="BH54" s="32">
        <v>96.2452011108398</v>
      </c>
      <c r="BI54" s="32">
        <v>103.260322570801</v>
      </c>
      <c r="BJ54" s="32">
        <v>105.923225402832</v>
      </c>
      <c r="BK54" s="32">
        <v>114.963485717773</v>
      </c>
      <c r="BL54" s="32">
        <v>121.981895446777</v>
      </c>
      <c r="BM54" s="32">
        <v>124.403121948242</v>
      </c>
      <c r="BO54" s="34"/>
      <c r="BP54" s="34"/>
      <c r="BQ54" s="34"/>
      <c r="BR54" s="34"/>
      <c r="BS54" s="34"/>
      <c r="BT54" s="34"/>
    </row>
    <row r="55" spans="1:72" s="27" customFormat="1" ht="12.75" customHeight="1">
      <c r="A55" s="33" t="s">
        <v>42</v>
      </c>
      <c r="B55" s="31">
        <v>22.5392913818359</v>
      </c>
      <c r="C55" s="31">
        <v>25.034252166748</v>
      </c>
      <c r="D55" s="31">
        <v>25.3010749816895</v>
      </c>
      <c r="E55" s="31">
        <v>21.378023147583</v>
      </c>
      <c r="F55" s="31">
        <v>22.7749252319336</v>
      </c>
      <c r="G55" s="31">
        <v>23.4039192199707</v>
      </c>
      <c r="H55" s="31">
        <v>25.2855930328369</v>
      </c>
      <c r="I55" s="31">
        <v>27.691987991333</v>
      </c>
      <c r="J55" s="31">
        <v>28.4445419311523</v>
      </c>
      <c r="K55" s="31">
        <v>27.1512794494629</v>
      </c>
      <c r="L55" s="31">
        <v>27.8167362213135</v>
      </c>
      <c r="M55" s="31">
        <v>27.7367839813232</v>
      </c>
      <c r="N55" s="32"/>
      <c r="O55" s="31">
        <v>29.9611492156982</v>
      </c>
      <c r="P55" s="31">
        <v>31.8771324157715</v>
      </c>
      <c r="Q55" s="31">
        <v>26.9857006072998</v>
      </c>
      <c r="R55" s="31">
        <v>26.9374904632568</v>
      </c>
      <c r="S55" s="31">
        <v>20.7668209075928</v>
      </c>
      <c r="T55" s="31">
        <v>21.3122043609619</v>
      </c>
      <c r="U55" s="31">
        <v>21.5327339172363</v>
      </c>
      <c r="V55" s="31">
        <v>23.8151702880859</v>
      </c>
      <c r="W55" s="31">
        <v>24.1290187835693</v>
      </c>
      <c r="X55" s="31">
        <v>25.1699523925781</v>
      </c>
      <c r="Y55" s="31">
        <v>26.0154228210449</v>
      </c>
      <c r="Z55" s="31">
        <v>25.5830364227295</v>
      </c>
      <c r="AB55" s="32">
        <v>-9.82378196716309</v>
      </c>
      <c r="AC55" s="32">
        <v>-9.9187536239624</v>
      </c>
      <c r="AD55" s="32">
        <v>-5.61233282089233</v>
      </c>
      <c r="AE55" s="32">
        <v>-10.5736083984375</v>
      </c>
      <c r="AF55" s="32">
        <v>-6.38467264175415</v>
      </c>
      <c r="AG55" s="32">
        <v>-5.39582109451294</v>
      </c>
      <c r="AH55" s="32">
        <v>-2.0413830280304</v>
      </c>
      <c r="AI55" s="32">
        <v>-1.45981395244598</v>
      </c>
      <c r="AJ55" s="32">
        <v>0.415816009044647</v>
      </c>
      <c r="AK55" s="32">
        <v>-1.98631310462952</v>
      </c>
      <c r="AL55" s="32">
        <v>-2.61760497093201</v>
      </c>
      <c r="AM55" s="32">
        <v>-2.62537002563477</v>
      </c>
      <c r="AO55" s="32">
        <v>-7.42185926437378</v>
      </c>
      <c r="AP55" s="32">
        <v>-6.8428807258606</v>
      </c>
      <c r="AQ55" s="32">
        <v>-1.68462800979614</v>
      </c>
      <c r="AR55" s="32">
        <v>-5.55946922302246</v>
      </c>
      <c r="AS55" s="32">
        <v>2.00810098648071</v>
      </c>
      <c r="AT55" s="32">
        <v>2.09171390533447</v>
      </c>
      <c r="AU55" s="32">
        <v>3.75286102294922</v>
      </c>
      <c r="AV55" s="32">
        <v>3.85186100006104</v>
      </c>
      <c r="AW55" s="32">
        <v>4.31552171707153</v>
      </c>
      <c r="AX55" s="32">
        <v>1.98132705688477</v>
      </c>
      <c r="AY55" s="32">
        <v>1.80131304264069</v>
      </c>
      <c r="AZ55" s="32">
        <v>2.15374803543091</v>
      </c>
      <c r="BB55" s="32">
        <v>75.7566757202148</v>
      </c>
      <c r="BC55" s="32">
        <v>85.2000045776367</v>
      </c>
      <c r="BD55" s="32">
        <v>88.9868392944336</v>
      </c>
      <c r="BE55" s="32">
        <v>102.283103942871</v>
      </c>
      <c r="BF55" s="32">
        <v>102.289207458496</v>
      </c>
      <c r="BG55" s="32">
        <v>101.392265319824</v>
      </c>
      <c r="BH55" s="32">
        <v>92.5464935302734</v>
      </c>
      <c r="BI55" s="32">
        <v>84.6778182983398</v>
      </c>
      <c r="BJ55" s="32">
        <v>78.675163269043</v>
      </c>
      <c r="BK55" s="32">
        <v>81.6980438232422</v>
      </c>
      <c r="BL55" s="32">
        <v>81.581787109375</v>
      </c>
      <c r="BM55" s="32">
        <v>80.551887512207</v>
      </c>
      <c r="BO55" s="34"/>
      <c r="BP55" s="34"/>
      <c r="BQ55" s="34"/>
      <c r="BR55" s="34"/>
      <c r="BS55" s="34"/>
      <c r="BT55" s="34"/>
    </row>
    <row r="56" spans="1:72" s="27" customFormat="1" ht="12.75" customHeight="1">
      <c r="A56" s="33" t="s">
        <v>43</v>
      </c>
      <c r="B56" s="31">
        <v>13.31236726745633</v>
      </c>
      <c r="C56" s="31">
        <v>14.504997278697651</v>
      </c>
      <c r="D56" s="31">
        <v>14.453391623594433</v>
      </c>
      <c r="E56" s="31">
        <v>13.127719343464864</v>
      </c>
      <c r="F56" s="31">
        <v>14.023870241338699</v>
      </c>
      <c r="G56" s="31">
        <v>15.55707572870971</v>
      </c>
      <c r="H56" s="31">
        <v>16.120344902526064</v>
      </c>
      <c r="I56" s="31">
        <v>17.21801746875829</v>
      </c>
      <c r="J56" s="31">
        <v>15.769567782276045</v>
      </c>
      <c r="K56" s="31">
        <v>13.608559625077266</v>
      </c>
      <c r="L56" s="31">
        <v>14.280144215946015</v>
      </c>
      <c r="M56" s="31">
        <v>15.281960100718074</v>
      </c>
      <c r="N56" s="32"/>
      <c r="O56" s="31">
        <v>9.632995666692079</v>
      </c>
      <c r="P56" s="31">
        <v>11.491448650266275</v>
      </c>
      <c r="Q56" s="31">
        <v>16.565695983589354</v>
      </c>
      <c r="R56" s="31">
        <v>13.877471134047035</v>
      </c>
      <c r="S56" s="31">
        <v>14.801340595857393</v>
      </c>
      <c r="T56" s="31">
        <v>15.429952114471854</v>
      </c>
      <c r="U56" s="31">
        <v>16.35265133205185</v>
      </c>
      <c r="V56" s="31">
        <v>15.310370599934933</v>
      </c>
      <c r="W56" s="31">
        <v>17.08325476326683</v>
      </c>
      <c r="X56" s="31">
        <v>15.5921095396082</v>
      </c>
      <c r="Y56" s="31">
        <v>14.315407717869371</v>
      </c>
      <c r="Z56" s="31">
        <v>14.7</v>
      </c>
      <c r="AB56" s="32">
        <v>2.973480818339236</v>
      </c>
      <c r="AC56" s="32">
        <v>2.1075422519651164</v>
      </c>
      <c r="AD56" s="32">
        <v>-2.9208341199773042</v>
      </c>
      <c r="AE56" s="32">
        <v>-2.397354198974942</v>
      </c>
      <c r="AF56" s="32">
        <v>-2.6027537363439284</v>
      </c>
      <c r="AG56" s="32">
        <v>-1.1781525162328077</v>
      </c>
      <c r="AH56" s="32">
        <v>-1.6215358460064495</v>
      </c>
      <c r="AI56" s="32">
        <v>0.2933939952662829</v>
      </c>
      <c r="AJ56" s="32">
        <v>-2.969461374834489</v>
      </c>
      <c r="AK56" s="32">
        <v>-3.8879464301303304</v>
      </c>
      <c r="AL56" s="32">
        <v>-2.221534918384607</v>
      </c>
      <c r="AM56" s="32">
        <v>-1.5424178814309832</v>
      </c>
      <c r="AO56" s="32">
        <v>3.67937160076425</v>
      </c>
      <c r="AP56" s="32">
        <v>3.013548628431378</v>
      </c>
      <c r="AQ56" s="32">
        <v>-2.112304359994922</v>
      </c>
      <c r="AR56" s="32">
        <v>-0.74975179058217</v>
      </c>
      <c r="AS56" s="32">
        <v>-0.7774703545186947</v>
      </c>
      <c r="AT56" s="32">
        <v>0.1271236142378563</v>
      </c>
      <c r="AU56" s="32">
        <v>-0.23230642952578343</v>
      </c>
      <c r="AV56" s="32">
        <v>1.9076468688233583</v>
      </c>
      <c r="AW56" s="32">
        <v>-1.313686980990782</v>
      </c>
      <c r="AX56" s="32">
        <v>-1.9835499145309365</v>
      </c>
      <c r="AY56" s="32">
        <v>-0.03526350192335762</v>
      </c>
      <c r="AZ56" s="32">
        <v>0.5819601007180715</v>
      </c>
      <c r="BB56" s="32">
        <v>21.5638637542725</v>
      </c>
      <c r="BC56" s="32">
        <v>20.7539463043213</v>
      </c>
      <c r="BD56" s="32">
        <v>24.9427547454834</v>
      </c>
      <c r="BE56" s="32">
        <v>45.9725341796875</v>
      </c>
      <c r="BF56" s="32">
        <v>45.5825309753418</v>
      </c>
      <c r="BG56" s="32">
        <v>38.9876098632813</v>
      </c>
      <c r="BH56" s="32">
        <v>39.5039215087891</v>
      </c>
      <c r="BI56" s="32">
        <v>35.2062492370605</v>
      </c>
      <c r="BJ56" s="32">
        <v>39.1185035705566</v>
      </c>
      <c r="BK56" s="32">
        <v>41.2377853393555</v>
      </c>
      <c r="BL56" s="32">
        <v>42.2205848693848</v>
      </c>
      <c r="BM56" s="32">
        <v>39.4344444274902</v>
      </c>
      <c r="BO56" s="34"/>
      <c r="BP56" s="34"/>
      <c r="BQ56" s="34"/>
      <c r="BR56" s="34"/>
      <c r="BS56" s="34"/>
      <c r="BT56" s="34"/>
    </row>
    <row r="57" spans="1:72" s="27" customFormat="1" ht="12.75" customHeight="1">
      <c r="A57" s="33" t="s">
        <v>44</v>
      </c>
      <c r="B57" s="31">
        <v>25.542423248291</v>
      </c>
      <c r="C57" s="31">
        <v>24.3705005645752</v>
      </c>
      <c r="D57" s="31">
        <v>24.2415904998779</v>
      </c>
      <c r="E57" s="31">
        <v>26.116626739502</v>
      </c>
      <c r="F57" s="31">
        <v>26.7839260101318</v>
      </c>
      <c r="G57" s="31">
        <v>26.3027839660645</v>
      </c>
      <c r="H57" s="31">
        <v>26.096658706665</v>
      </c>
      <c r="I57" s="31">
        <v>27.0789833068848</v>
      </c>
      <c r="J57" s="31">
        <v>26.5322780609131</v>
      </c>
      <c r="K57" s="31">
        <v>27.9325428009033</v>
      </c>
      <c r="L57" s="31">
        <v>26.6622543334961</v>
      </c>
      <c r="M57" s="31">
        <v>26.7406044006348</v>
      </c>
      <c r="N57" s="32"/>
      <c r="O57" s="31">
        <v>15.9045839309692</v>
      </c>
      <c r="P57" s="31">
        <v>16.6698379516602</v>
      </c>
      <c r="Q57" s="31">
        <v>17.9360790252686</v>
      </c>
      <c r="R57" s="31">
        <v>16.4961681365967</v>
      </c>
      <c r="S57" s="31">
        <v>16.4531383514404</v>
      </c>
      <c r="T57" s="31">
        <v>16.324254989624</v>
      </c>
      <c r="U57" s="31">
        <v>18.3701820373535</v>
      </c>
      <c r="V57" s="31">
        <v>19.4244861602783</v>
      </c>
      <c r="W57" s="31">
        <v>21.0825347900391</v>
      </c>
      <c r="X57" s="31">
        <v>21.9734172821045</v>
      </c>
      <c r="Y57" s="31">
        <v>20.0815181732178</v>
      </c>
      <c r="Z57" s="31">
        <v>19.4355220794678</v>
      </c>
      <c r="AB57" s="32">
        <v>-1.43417203426361</v>
      </c>
      <c r="AC57" s="32">
        <v>-3.98133897781372</v>
      </c>
      <c r="AD57" s="32">
        <v>-6.36063814163208</v>
      </c>
      <c r="AE57" s="32">
        <v>-5.88198280334473</v>
      </c>
      <c r="AF57" s="32">
        <v>-4.89258527755737</v>
      </c>
      <c r="AG57" s="32">
        <v>-3.63307213783264</v>
      </c>
      <c r="AH57" s="32">
        <v>-4.51708364486694</v>
      </c>
      <c r="AI57" s="32">
        <v>-4.02225637435913</v>
      </c>
      <c r="AJ57" s="32">
        <v>-6.45339632034302</v>
      </c>
      <c r="AK57" s="32">
        <v>-10.3947019577026</v>
      </c>
      <c r="AL57" s="32">
        <v>-6.11550712585449</v>
      </c>
      <c r="AM57" s="32">
        <v>-2.39003705978394</v>
      </c>
      <c r="AO57" s="32">
        <v>9.63784027099609</v>
      </c>
      <c r="AP57" s="32">
        <v>7.70066070556641</v>
      </c>
      <c r="AQ57" s="32">
        <v>6.30551290512085</v>
      </c>
      <c r="AR57" s="32">
        <v>9.62045669555664</v>
      </c>
      <c r="AS57" s="32">
        <v>10.3307886123657</v>
      </c>
      <c r="AT57" s="32">
        <v>9.97853183746338</v>
      </c>
      <c r="AU57" s="32">
        <v>7.72647905349731</v>
      </c>
      <c r="AV57" s="32">
        <v>7.65449619293213</v>
      </c>
      <c r="AW57" s="32">
        <v>5.44974422454834</v>
      </c>
      <c r="AX57" s="32">
        <v>5.95912599563599</v>
      </c>
      <c r="AY57" s="32">
        <v>6.58073472976685</v>
      </c>
      <c r="AZ57" s="32">
        <v>7.30508184432983</v>
      </c>
      <c r="BB57" s="32">
        <v>107.150001525879</v>
      </c>
      <c r="BC57" s="32">
        <v>125.599990844727</v>
      </c>
      <c r="BD57" s="32">
        <v>140.667495727539</v>
      </c>
      <c r="BE57" s="32">
        <v>141.005004882813</v>
      </c>
      <c r="BF57" s="32">
        <v>120.814338684082</v>
      </c>
      <c r="BG57" s="32">
        <v>116.142417907715</v>
      </c>
      <c r="BH57" s="32">
        <v>115.413238525391</v>
      </c>
      <c r="BI57" s="32">
        <v>112.434135437012</v>
      </c>
      <c r="BJ57" s="32">
        <v>104.500762939453</v>
      </c>
      <c r="BK57" s="32">
        <v>131.399627685547</v>
      </c>
      <c r="BL57" s="32">
        <v>128.510925292969</v>
      </c>
      <c r="BM57" s="32">
        <v>130.58039855957</v>
      </c>
      <c r="BO57" s="34"/>
      <c r="BP57" s="34"/>
      <c r="BQ57" s="34"/>
      <c r="BR57" s="34"/>
      <c r="BS57" s="34"/>
      <c r="BT57" s="34"/>
    </row>
    <row r="58" spans="1:72" s="27" customFormat="1" ht="12.75" customHeight="1">
      <c r="A58" s="33" t="s">
        <v>45</v>
      </c>
      <c r="B58" s="31">
        <v>24.6586570739746</v>
      </c>
      <c r="C58" s="31">
        <v>25.6596851348877</v>
      </c>
      <c r="D58" s="31">
        <v>26.1725883483887</v>
      </c>
      <c r="E58" s="31">
        <v>25.5298652648926</v>
      </c>
      <c r="F58" s="31">
        <v>27.3553924560547</v>
      </c>
      <c r="G58" s="31">
        <v>31.7472343444824</v>
      </c>
      <c r="H58" s="31">
        <v>33.8067054748535</v>
      </c>
      <c r="I58" s="31">
        <v>33.4592895507813</v>
      </c>
      <c r="J58" s="31">
        <v>31.9384288787842</v>
      </c>
      <c r="K58" s="31">
        <v>29.2985343933105</v>
      </c>
      <c r="L58" s="31">
        <v>27.937931060791</v>
      </c>
      <c r="M58" s="31">
        <v>29.9486351013184</v>
      </c>
      <c r="N58" s="32"/>
      <c r="O58" s="31">
        <v>19.5497131347656</v>
      </c>
      <c r="P58" s="31">
        <v>21.0396976470947</v>
      </c>
      <c r="Q58" s="31">
        <v>21.5673751831055</v>
      </c>
      <c r="R58" s="31">
        <v>20.0481243133545</v>
      </c>
      <c r="S58" s="31">
        <v>21.430721282959</v>
      </c>
      <c r="T58" s="31">
        <v>23.2272701263428</v>
      </c>
      <c r="U58" s="31">
        <v>25.5083026885986</v>
      </c>
      <c r="V58" s="31">
        <v>26.075891494751</v>
      </c>
      <c r="W58" s="31">
        <v>25.6095333099365</v>
      </c>
      <c r="X58" s="31">
        <v>32.5429496765137</v>
      </c>
      <c r="Y58" s="31">
        <v>30.2554683685303</v>
      </c>
      <c r="Z58" s="31">
        <v>28.9358444213867</v>
      </c>
      <c r="AB58" s="32">
        <v>0.295547753572464</v>
      </c>
      <c r="AC58" s="32">
        <v>0.416491359472275</v>
      </c>
      <c r="AD58" s="32">
        <v>0.443550884723663</v>
      </c>
      <c r="AE58" s="32">
        <v>1.91979730129242</v>
      </c>
      <c r="AF58" s="32">
        <v>3.04537749290466</v>
      </c>
      <c r="AG58" s="32">
        <v>6.01758146286011</v>
      </c>
      <c r="AH58" s="32">
        <v>6.1298189163208</v>
      </c>
      <c r="AI58" s="32">
        <v>5.29290294647217</v>
      </c>
      <c r="AJ58" s="32">
        <v>4.42747068405151</v>
      </c>
      <c r="AK58" s="32">
        <v>-6.12761402130127</v>
      </c>
      <c r="AL58" s="32">
        <v>-5.40626239776611</v>
      </c>
      <c r="AM58" s="32">
        <v>-1.82854270935059</v>
      </c>
      <c r="AO58" s="32">
        <v>5.10894393920898</v>
      </c>
      <c r="AP58" s="32">
        <v>4.61998605728149</v>
      </c>
      <c r="AQ58" s="32">
        <v>4.60521411895752</v>
      </c>
      <c r="AR58" s="32">
        <v>5.48174142837524</v>
      </c>
      <c r="AS58" s="32">
        <v>5.9246711730957</v>
      </c>
      <c r="AT58" s="32">
        <v>8.51996517181396</v>
      </c>
      <c r="AU58" s="32">
        <v>8.2984037399292</v>
      </c>
      <c r="AV58" s="32">
        <v>7.38339948654175</v>
      </c>
      <c r="AW58" s="32">
        <v>6.32889461517334</v>
      </c>
      <c r="AX58" s="32">
        <v>-3.24441313743591</v>
      </c>
      <c r="AY58" s="32">
        <v>-2.31753635406494</v>
      </c>
      <c r="AZ58" s="32">
        <v>1.0127911567688</v>
      </c>
      <c r="BB58" s="32">
        <v>41.1949920654297</v>
      </c>
      <c r="BC58" s="32">
        <v>38.5892333984375</v>
      </c>
      <c r="BD58" s="32">
        <v>37.8695373535156</v>
      </c>
      <c r="BE58" s="32">
        <v>30.5242462158203</v>
      </c>
      <c r="BF58" s="32">
        <v>25.276876449585</v>
      </c>
      <c r="BG58" s="32">
        <v>19.6425037384033</v>
      </c>
      <c r="BH58" s="32">
        <v>17.0554428100586</v>
      </c>
      <c r="BI58" s="32">
        <v>16.3998718261719</v>
      </c>
      <c r="BJ58" s="32">
        <v>15.0396203994751</v>
      </c>
      <c r="BK58" s="32">
        <v>25.0264587402344</v>
      </c>
      <c r="BL58" s="32">
        <v>28.521125793457</v>
      </c>
      <c r="BM58" s="32">
        <v>27.9802112579346</v>
      </c>
      <c r="BO58" s="34"/>
      <c r="BP58" s="34"/>
      <c r="BQ58" s="34"/>
      <c r="BR58" s="34"/>
      <c r="BS58" s="34"/>
      <c r="BT58" s="34"/>
    </row>
    <row r="59" spans="1:72" s="27" customFormat="1" ht="12.75" customHeight="1">
      <c r="A59" s="33" t="s">
        <v>46</v>
      </c>
      <c r="B59" s="31">
        <v>27.8930683135986</v>
      </c>
      <c r="C59" s="31">
        <v>26.3370399475098</v>
      </c>
      <c r="D59" s="31">
        <v>28.3690071105957</v>
      </c>
      <c r="E59" s="31">
        <v>29.8486042022705</v>
      </c>
      <c r="F59" s="31">
        <v>29.342586517334</v>
      </c>
      <c r="G59" s="31">
        <v>30.0378646850586</v>
      </c>
      <c r="H59" s="31">
        <v>31.212574005127</v>
      </c>
      <c r="I59" s="31">
        <v>30.6271705627441</v>
      </c>
      <c r="J59" s="31">
        <v>31.4886074066162</v>
      </c>
      <c r="K59" s="31">
        <v>30.810697555542</v>
      </c>
      <c r="L59" s="31">
        <v>31.9069271087646</v>
      </c>
      <c r="M59" s="31">
        <v>31.4867992401123</v>
      </c>
      <c r="N59" s="32"/>
      <c r="O59" s="31">
        <v>29.4671497344971</v>
      </c>
      <c r="P59" s="31">
        <v>30.3694190979004</v>
      </c>
      <c r="Q59" s="31">
        <v>34.207332611084</v>
      </c>
      <c r="R59" s="31">
        <v>30.6090297698975</v>
      </c>
      <c r="S59" s="31">
        <v>29.6029777526855</v>
      </c>
      <c r="T59" s="31">
        <v>30.5662288665771</v>
      </c>
      <c r="U59" s="31">
        <v>32.4620475769043</v>
      </c>
      <c r="V59" s="31">
        <v>31.0545196533203</v>
      </c>
      <c r="W59" s="31">
        <v>31.6390190124512</v>
      </c>
      <c r="X59" s="31">
        <v>34.3607559204102</v>
      </c>
      <c r="Y59" s="31">
        <v>33.2616195678711</v>
      </c>
      <c r="Z59" s="31">
        <v>30.814884185791</v>
      </c>
      <c r="AB59" s="32">
        <v>-4.73926448822021</v>
      </c>
      <c r="AC59" s="32">
        <v>-7.44818305969238</v>
      </c>
      <c r="AD59" s="32">
        <v>-9.82266902923584</v>
      </c>
      <c r="AE59" s="32">
        <v>-5.15936756134033</v>
      </c>
      <c r="AF59" s="32">
        <v>-4.61123943328857</v>
      </c>
      <c r="AG59" s="32">
        <v>-4.30758333206177</v>
      </c>
      <c r="AH59" s="32">
        <v>-5.10097122192383</v>
      </c>
      <c r="AI59" s="32">
        <v>-3.97805213928223</v>
      </c>
      <c r="AJ59" s="32">
        <v>-3.55377769470215</v>
      </c>
      <c r="AK59" s="32">
        <v>-8.36856842041016</v>
      </c>
      <c r="AL59" s="32">
        <v>-5.7551531791687</v>
      </c>
      <c r="AM59" s="32">
        <v>-3.59350061416626</v>
      </c>
      <c r="AO59" s="32">
        <v>-1.57408034801483</v>
      </c>
      <c r="AP59" s="32">
        <v>-4.03237915039063</v>
      </c>
      <c r="AQ59" s="32">
        <v>-5.8383264541626</v>
      </c>
      <c r="AR59" s="32">
        <v>-0.760425627231598</v>
      </c>
      <c r="AS59" s="32">
        <v>-0.260390520095825</v>
      </c>
      <c r="AT59" s="32">
        <v>-0.528363347053528</v>
      </c>
      <c r="AU59" s="32">
        <v>-1.2494729757309</v>
      </c>
      <c r="AV59" s="32">
        <v>-0.427349299192429</v>
      </c>
      <c r="AW59" s="32">
        <v>-0.150411680340767</v>
      </c>
      <c r="AX59" s="32">
        <v>-3.55005693435669</v>
      </c>
      <c r="AY59" s="32">
        <v>-1.35469007492065</v>
      </c>
      <c r="AZ59" s="32">
        <v>0.67191618680954</v>
      </c>
      <c r="BB59" s="32">
        <v>65.1636505126953</v>
      </c>
      <c r="BC59" s="32">
        <v>70.8043899536133</v>
      </c>
      <c r="BD59" s="32">
        <v>84.8787078857422</v>
      </c>
      <c r="BE59" s="32">
        <v>85.6300888061523</v>
      </c>
      <c r="BF59" s="32">
        <v>88.3542022705078</v>
      </c>
      <c r="BG59" s="32">
        <v>83.0823287963867</v>
      </c>
      <c r="BH59" s="32">
        <v>83.8198165893555</v>
      </c>
      <c r="BI59" s="32">
        <v>78.3460693359375</v>
      </c>
      <c r="BJ59" s="32">
        <v>76.8552017211914</v>
      </c>
      <c r="BK59" s="32">
        <v>88.0665054321289</v>
      </c>
      <c r="BL59" s="32">
        <v>91.575309753418</v>
      </c>
      <c r="BM59" s="32">
        <v>91.7548599243164</v>
      </c>
      <c r="BO59" s="34"/>
      <c r="BP59" s="34"/>
      <c r="BQ59" s="34"/>
      <c r="BR59" s="34"/>
      <c r="BS59" s="34"/>
      <c r="BT59" s="34"/>
    </row>
    <row r="60" spans="1:65" ht="7.5" customHeight="1" thickBot="1">
      <c r="A60" s="35"/>
      <c r="B60" s="35"/>
      <c r="C60" s="3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</row>
    <row r="61" ht="7.5" customHeight="1" thickTop="1"/>
    <row r="62" ht="12.75">
      <c r="A62" s="4" t="s">
        <v>47</v>
      </c>
    </row>
    <row r="63" ht="12.75">
      <c r="A63" s="4" t="s">
        <v>48</v>
      </c>
    </row>
    <row r="64" ht="12.75">
      <c r="A64" s="4" t="s">
        <v>49</v>
      </c>
    </row>
    <row r="65" ht="12.75">
      <c r="A65" s="4" t="s">
        <v>50</v>
      </c>
    </row>
    <row r="66" ht="12.75">
      <c r="A66" s="4" t="s">
        <v>51</v>
      </c>
    </row>
    <row r="67" ht="12.75">
      <c r="A67" s="37" t="s">
        <v>52</v>
      </c>
    </row>
    <row r="68" ht="12.75">
      <c r="A68" s="38" t="s">
        <v>53</v>
      </c>
    </row>
    <row r="69" ht="12.75">
      <c r="A69" s="39" t="s">
        <v>54</v>
      </c>
    </row>
    <row r="70" ht="12.75">
      <c r="A70" s="39" t="s">
        <v>55</v>
      </c>
    </row>
    <row r="71" ht="12.75">
      <c r="A71" s="38" t="s">
        <v>56</v>
      </c>
    </row>
    <row r="72" ht="12.75">
      <c r="A72" s="37" t="s">
        <v>57</v>
      </c>
    </row>
    <row r="73" ht="12.75">
      <c r="A73" s="38" t="s">
        <v>58</v>
      </c>
    </row>
    <row r="74" ht="12.75">
      <c r="A74" s="39" t="s">
        <v>59</v>
      </c>
    </row>
    <row r="75" ht="12.75">
      <c r="A75" s="29" t="s">
        <v>60</v>
      </c>
    </row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</sheetData>
  <sheetProtection/>
  <mergeCells count="15">
    <mergeCell ref="B8:M8"/>
    <mergeCell ref="O8:Z8"/>
    <mergeCell ref="AB8:AM8"/>
    <mergeCell ref="AO8:AZ8"/>
    <mergeCell ref="BB8:BM8"/>
    <mergeCell ref="B6:M6"/>
    <mergeCell ref="O6:Z6"/>
    <mergeCell ref="AB6:AM6"/>
    <mergeCell ref="AO6:AZ6"/>
    <mergeCell ref="BB6:BM6"/>
    <mergeCell ref="B7:M7"/>
    <mergeCell ref="O7:Z7"/>
    <mergeCell ref="AB7:AM7"/>
    <mergeCell ref="AO7:AZ7"/>
    <mergeCell ref="BB7:BM7"/>
  </mergeCells>
  <conditionalFormatting sqref="BO53:BT59 BO39:BT50 BO31:BT36 BO28:BT28">
    <cfRule type="cellIs" priority="1" dxfId="1" operator="greaterThan" stopIfTrue="1">
      <formula>0.05</formula>
    </cfRule>
  </conditionalFormatting>
  <printOptions horizontalCentered="1"/>
  <pageMargins left="0.4" right="0.42" top="0.54" bottom="0.74" header="0.32" footer="0.5"/>
  <pageSetup fitToHeight="1" fitToWidth="1" horizontalDpi="600" verticalDpi="600" orientation="landscape" paperSize="5" scale="52" r:id="rId2"/>
  <headerFooter alignWithMargins="0">
    <oddFooter>&amp;C&amp;8&amp;Z&amp;F&amp;A  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Monetary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bsutton</dc:creator>
  <cp:keywords/>
  <dc:description/>
  <cp:lastModifiedBy>bsutton</cp:lastModifiedBy>
  <cp:lastPrinted>2010-05-03T20:43:23Z</cp:lastPrinted>
  <dcterms:created xsi:type="dcterms:W3CDTF">2010-05-03T20:04:12Z</dcterms:created>
  <dcterms:modified xsi:type="dcterms:W3CDTF">2010-05-03T20:55:40Z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-1407007132</vt:i4>
  </property>
  <property fmtid="{D5CDD505-2E9C-101B-9397-08002B2CF9AE}" pid="4" name="_NewReviewCyc">
    <vt:lpwstr/>
  </property>
  <property fmtid="{D5CDD505-2E9C-101B-9397-08002B2CF9AE}" pid="5" name="_EmailSubje">
    <vt:lpwstr>WHD REO landing page--abstract and a few questions</vt:lpwstr>
  </property>
  <property fmtid="{D5CDD505-2E9C-101B-9397-08002B2CF9AE}" pid="6" name="_AuthorEma">
    <vt:lpwstr>BSutton@imf.org</vt:lpwstr>
  </property>
  <property fmtid="{D5CDD505-2E9C-101B-9397-08002B2CF9AE}" pid="7" name="_AuthorEmailDisplayNa">
    <vt:lpwstr>Sutton, Bennett W.</vt:lpwstr>
  </property>
</Properties>
</file>